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d_portfolio_final_v7.csv" sheetId="1" r:id="rId4"/>
  </sheets>
  <definedNames/>
  <calcPr/>
</workbook>
</file>

<file path=xl/sharedStrings.xml><?xml version="1.0" encoding="utf-8"?>
<sst xmlns="http://schemas.openxmlformats.org/spreadsheetml/2006/main" count="272" uniqueCount="187">
  <si>
    <t>NAME</t>
  </si>
  <si>
    <t>TICKER</t>
  </si>
  <si>
    <t>REGION</t>
  </si>
  <si>
    <t>SECTOR</t>
  </si>
  <si>
    <t>SEGMENT</t>
  </si>
  <si>
    <t>MARKET_CAP</t>
  </si>
  <si>
    <t>E_VALUE</t>
  </si>
  <si>
    <t>PRICE</t>
  </si>
  <si>
    <t>H_REV_GROWTH</t>
  </si>
  <si>
    <t>H_EPS_GROWTH</t>
  </si>
  <si>
    <t>H_FCF_GROWTH</t>
  </si>
  <si>
    <t>H_OP_MARGIN</t>
  </si>
  <si>
    <t>H_FCF_MARGIN</t>
  </si>
  <si>
    <t>H_ORGANIC</t>
  </si>
  <si>
    <t>H_INORGANIC</t>
  </si>
  <si>
    <t>H_DIVIDENDS</t>
  </si>
  <si>
    <t>H_REPURCHASES</t>
  </si>
  <si>
    <t>H_DEBT_AMORTIZATION</t>
  </si>
  <si>
    <t>H_ROIC</t>
  </si>
  <si>
    <t>H_DEBT_NET_EBITDA</t>
  </si>
  <si>
    <t>H_PER</t>
  </si>
  <si>
    <t>H_EVFCF</t>
  </si>
  <si>
    <t>H_MAX_DROP</t>
  </si>
  <si>
    <t>H_CAGR</t>
  </si>
  <si>
    <t>C_OP_MARGIN</t>
  </si>
  <si>
    <t>C_FCF_MARGIN</t>
  </si>
  <si>
    <t>C_ORGANIC</t>
  </si>
  <si>
    <t>C_INORGANIC</t>
  </si>
  <si>
    <t>C_DIVIDENDS</t>
  </si>
  <si>
    <t>C_REPURCHASES</t>
  </si>
  <si>
    <t>C_DEBT_AMORTIZATION</t>
  </si>
  <si>
    <t>C_ROIC</t>
  </si>
  <si>
    <t>C_DEBT_NET_EBIDA</t>
  </si>
  <si>
    <t>C_PER</t>
  </si>
  <si>
    <t>C_EVFCF</t>
  </si>
  <si>
    <t>C_DROP</t>
  </si>
  <si>
    <t>E_REV_GROWTH</t>
  </si>
  <si>
    <t>E_EPS_GROWTH</t>
  </si>
  <si>
    <t>E_FCF_GROWTH</t>
  </si>
  <si>
    <t>E_OP_MARGIN</t>
  </si>
  <si>
    <t>E_FCF_MARGIN</t>
  </si>
  <si>
    <t>E_DEBT_NET_EBITDA</t>
  </si>
  <si>
    <t>E_PER</t>
  </si>
  <si>
    <t>E_EVFCF</t>
  </si>
  <si>
    <t>PRICE_PESIMIST</t>
  </si>
  <si>
    <t>CY_MOS_PESIMIST</t>
  </si>
  <si>
    <t>OY_MOS_PESIMIST</t>
  </si>
  <si>
    <t>5Y_CAGR_PESIMIST</t>
  </si>
  <si>
    <t>PRICE_NEUTRAL</t>
  </si>
  <si>
    <t>CY_MOS_NEUTRAL</t>
  </si>
  <si>
    <t>OY_MOS_NEUTRAL</t>
  </si>
  <si>
    <t>5Y_CAGR_NEUTRAL</t>
  </si>
  <si>
    <t>MARGIN</t>
  </si>
  <si>
    <t>ROIC</t>
  </si>
  <si>
    <t>M&amp;R</t>
  </si>
  <si>
    <t>FILTRO_PERMISIVO</t>
  </si>
  <si>
    <t>PER</t>
  </si>
  <si>
    <t>FCF</t>
  </si>
  <si>
    <t>DEBT</t>
  </si>
  <si>
    <t>RIESGO</t>
  </si>
  <si>
    <t>OPORTUNIDADES</t>
  </si>
  <si>
    <t>Alphabet Inc</t>
  </si>
  <si>
    <t>GOOGL</t>
  </si>
  <si>
    <t>US</t>
  </si>
  <si>
    <t>Technology</t>
  </si>
  <si>
    <t>Digital Advertising, Cloud Computing, AI</t>
  </si>
  <si>
    <t>ASML Holding NV</t>
  </si>
  <si>
    <t>ASML</t>
  </si>
  <si>
    <t>NL</t>
  </si>
  <si>
    <t>Semiconductors</t>
  </si>
  <si>
    <t>Markel Group Inc</t>
  </si>
  <si>
    <t>MKL</t>
  </si>
  <si>
    <t>Financial</t>
  </si>
  <si>
    <t>Insurance</t>
  </si>
  <si>
    <t>Meta Platforms Inc</t>
  </si>
  <si>
    <t>META</t>
  </si>
  <si>
    <t>Digital Advertising, AI</t>
  </si>
  <si>
    <t>Microsoft Corporation</t>
  </si>
  <si>
    <t>MSFT</t>
  </si>
  <si>
    <t>Enterprise Software, Cloud Computing, AI</t>
  </si>
  <si>
    <t>Nvidia Corporation</t>
  </si>
  <si>
    <t>NVDA</t>
  </si>
  <si>
    <t>Airbus SE</t>
  </si>
  <si>
    <t>AIR</t>
  </si>
  <si>
    <t>FR</t>
  </si>
  <si>
    <t>Aerospace and Defense</t>
  </si>
  <si>
    <t>Commercial Aviation</t>
  </si>
  <si>
    <t>Adidas AG</t>
  </si>
  <si>
    <t>ADS</t>
  </si>
  <si>
    <t>DE</t>
  </si>
  <si>
    <t>Consumer Discretionary</t>
  </si>
  <si>
    <t>Sport Apparel</t>
  </si>
  <si>
    <t>Carrefour SA</t>
  </si>
  <si>
    <t>CA</t>
  </si>
  <si>
    <t>Retail</t>
  </si>
  <si>
    <t>Ashtead Group plc</t>
  </si>
  <si>
    <t>AHT</t>
  </si>
  <si>
    <t>GB</t>
  </si>
  <si>
    <t>Leasing</t>
  </si>
  <si>
    <t>Moncler SPA</t>
  </si>
  <si>
    <t>MONC</t>
  </si>
  <si>
    <t>IT</t>
  </si>
  <si>
    <t>Luxury Goods</t>
  </si>
  <si>
    <t>Amazon Inc</t>
  </si>
  <si>
    <t>AMZN</t>
  </si>
  <si>
    <t>Cloud Computing, Ecommerce, AI</t>
  </si>
  <si>
    <t>Herc Rentals</t>
  </si>
  <si>
    <t>HRI</t>
  </si>
  <si>
    <t>Unilever PLC</t>
  </si>
  <si>
    <t>ULVR</t>
  </si>
  <si>
    <t>Consumer Staple</t>
  </si>
  <si>
    <t>Mapfre SA</t>
  </si>
  <si>
    <t>MAP</t>
  </si>
  <si>
    <t>ES</t>
  </si>
  <si>
    <t>Industria de Diseño Textil SA</t>
  </si>
  <si>
    <t>ITX</t>
  </si>
  <si>
    <t>Manufacturing</t>
  </si>
  <si>
    <t>Apparel</t>
  </si>
  <si>
    <t>LVMH Moët Hennesy Louis Vuitton Société Européenne</t>
  </si>
  <si>
    <t>MC</t>
  </si>
  <si>
    <t>Mastercard Incorporated</t>
  </si>
  <si>
    <t>MA</t>
  </si>
  <si>
    <t>Payment Network</t>
  </si>
  <si>
    <t>Brunello Cucinelli</t>
  </si>
  <si>
    <t>BC</t>
  </si>
  <si>
    <t>Lululemon Athletica Inc</t>
  </si>
  <si>
    <t>LULU</t>
  </si>
  <si>
    <t>Fairfax Financial Holding Limited</t>
  </si>
  <si>
    <t>FFH</t>
  </si>
  <si>
    <t>JPMorgan Chase &amp; Company</t>
  </si>
  <si>
    <t>JPM</t>
  </si>
  <si>
    <t>Consumer Bank</t>
  </si>
  <si>
    <t>Nike Inc</t>
  </si>
  <si>
    <t>NKE</t>
  </si>
  <si>
    <t>Nestlé SA</t>
  </si>
  <si>
    <t>NESN</t>
  </si>
  <si>
    <t>CH</t>
  </si>
  <si>
    <t>Food Industry</t>
  </si>
  <si>
    <t>Apple Inc</t>
  </si>
  <si>
    <t>AAPL</t>
  </si>
  <si>
    <t>Mobile Devices</t>
  </si>
  <si>
    <t>Visa Inc</t>
  </si>
  <si>
    <t>V</t>
  </si>
  <si>
    <t>Starbucks Corporation</t>
  </si>
  <si>
    <t>SBUX</t>
  </si>
  <si>
    <t>Restaurant Industry</t>
  </si>
  <si>
    <t>Coffee Shops</t>
  </si>
  <si>
    <t>The Goldman Sachs Group Inc</t>
  </si>
  <si>
    <t>GS</t>
  </si>
  <si>
    <t>ServiceNow</t>
  </si>
  <si>
    <t>NOW</t>
  </si>
  <si>
    <t>Enterprise Software</t>
  </si>
  <si>
    <t>Air Lease Corporation</t>
  </si>
  <si>
    <t>AL</t>
  </si>
  <si>
    <t>United Rentals Inc</t>
  </si>
  <si>
    <t>URI</t>
  </si>
  <si>
    <t>McDonalds Corporation</t>
  </si>
  <si>
    <t>MCD</t>
  </si>
  <si>
    <t>Costco Wholesale Corporation</t>
  </si>
  <si>
    <t>COST</t>
  </si>
  <si>
    <t>BOC Aviation Limited</t>
  </si>
  <si>
    <t>CN</t>
  </si>
  <si>
    <t>The Procter &amp; Gamble Company</t>
  </si>
  <si>
    <t>PG</t>
  </si>
  <si>
    <t>Hermès International Société en commandite par actions</t>
  </si>
  <si>
    <t>RMS</t>
  </si>
  <si>
    <t>Walmart Inc</t>
  </si>
  <si>
    <t>WMT</t>
  </si>
  <si>
    <t>Aercap Holdings NV</t>
  </si>
  <si>
    <t>AER</t>
  </si>
  <si>
    <t>The Coca Cola Company</t>
  </si>
  <si>
    <t>KO</t>
  </si>
  <si>
    <t>Beverage Industry</t>
  </si>
  <si>
    <t>Citigroup Inc</t>
  </si>
  <si>
    <t>C</t>
  </si>
  <si>
    <t>The Home Depot Inc</t>
  </si>
  <si>
    <t>HD</t>
  </si>
  <si>
    <t>Palantir Technologies Inc</t>
  </si>
  <si>
    <t>PLTR</t>
  </si>
  <si>
    <t>Data Analytics</t>
  </si>
  <si>
    <t>Tesla Inc</t>
  </si>
  <si>
    <t>TSLA</t>
  </si>
  <si>
    <t>Electric Vehicles</t>
  </si>
  <si>
    <t>MicroStrategy Incorporated</t>
  </si>
  <si>
    <t>MSTR</t>
  </si>
  <si>
    <t>SP500</t>
  </si>
  <si>
    <t>NASDAQ100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</si>
</sst>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77BDFF"/>
        <bgColor rgb="FF77BDFF"/>
      </patternFill>
    </fill>
    <fill>
      <patternFill patternType="solid">
        <fgColor rgb="FFE2F1FF"/>
        <bgColor rgb="FFE2F1FF"/>
      </patternFill>
    </fill>
    <fill>
      <patternFill patternType="solid">
        <fgColor rgb="FFC2E1FF"/>
        <bgColor rgb="FFC2E1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FF0000"/>
        <bgColor rgb="FFFF0000"/>
      </patternFill>
    </fill>
    <fill>
      <patternFill patternType="solid">
        <fgColor rgb="FFE87070"/>
        <bgColor rgb="FFE8707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vertical="bottom"/>
    </xf>
    <xf borderId="0" fillId="0" fontId="1" numFmtId="0" xfId="0" applyFont="1"/>
    <xf borderId="0" fillId="2" fontId="3" numFmtId="0" xfId="0" applyAlignment="1" applyFont="1">
      <alignment readingOrder="0"/>
    </xf>
    <xf borderId="0" fillId="2" fontId="3" numFmtId="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4" fontId="4" numFmtId="0" xfId="0" applyAlignment="1" applyFill="1" applyFont="1">
      <alignment vertical="bottom"/>
    </xf>
    <xf borderId="0" fillId="5" fontId="4" numFmtId="0" xfId="0" applyAlignment="1" applyFill="1" applyFont="1">
      <alignment vertical="bottom"/>
    </xf>
    <xf borderId="0" fillId="6" fontId="5" numFmtId="0" xfId="0" applyAlignment="1" applyFill="1" applyFont="1">
      <alignment vertical="bottom"/>
    </xf>
    <xf borderId="0" fillId="7" fontId="5" numFmtId="0" xfId="0" applyAlignment="1" applyFill="1" applyFont="1">
      <alignment vertical="bottom"/>
    </xf>
    <xf borderId="0" fillId="2" fontId="3" numFmtId="0" xfId="0" applyFont="1"/>
    <xf borderId="0" fillId="8" fontId="5" numFmtId="0" xfId="0" applyAlignment="1" applyFill="1" applyFont="1">
      <alignment vertical="bottom"/>
    </xf>
    <xf borderId="0" fillId="9" fontId="5" numFmtId="0" xfId="0" applyAlignment="1" applyFill="1" applyFont="1">
      <alignment vertical="bottom"/>
    </xf>
    <xf borderId="0" fillId="10" fontId="5" numFmtId="0" xfId="0" applyAlignment="1" applyFill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5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5" width="9.63"/>
    <col customWidth="1" min="26" max="31" width="0.38"/>
    <col customWidth="1" min="32" max="36" width="9.63"/>
    <col customWidth="1" min="37" max="37" width="9.25"/>
    <col customWidth="1" min="38" max="38" width="7.75"/>
    <col customWidth="1" min="39" max="39" width="0.38"/>
    <col customWidth="1" min="40" max="40" width="9.63"/>
    <col customWidth="1" min="41" max="42" width="0.38"/>
    <col customWidth="1" min="43" max="63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4"/>
      <c r="BK1" s="4"/>
    </row>
    <row r="2">
      <c r="A2" s="5" t="s">
        <v>61</v>
      </c>
      <c r="B2" s="5" t="s">
        <v>62</v>
      </c>
      <c r="C2" s="5" t="s">
        <v>63</v>
      </c>
      <c r="D2" s="5" t="s">
        <v>64</v>
      </c>
      <c r="E2" s="5" t="s">
        <v>65</v>
      </c>
      <c r="F2" s="6">
        <v>2119942.89</v>
      </c>
      <c r="G2" s="6">
        <v>2052422.89</v>
      </c>
      <c r="H2" s="5">
        <v>173.02</v>
      </c>
      <c r="I2" s="7">
        <v>0.19</v>
      </c>
      <c r="J2" s="7">
        <v>0.28</v>
      </c>
      <c r="K2" s="7">
        <v>0.27</v>
      </c>
      <c r="L2" s="7">
        <v>0.26</v>
      </c>
      <c r="M2" s="7">
        <v>0.21</v>
      </c>
      <c r="N2" s="7">
        <v>0.36</v>
      </c>
      <c r="O2" s="7">
        <v>0.04</v>
      </c>
      <c r="P2" s="7">
        <v>0.01</v>
      </c>
      <c r="Q2" s="7">
        <v>0.59</v>
      </c>
      <c r="R2" s="7">
        <v>0.01</v>
      </c>
      <c r="S2" s="7">
        <v>0.29</v>
      </c>
      <c r="T2" s="7">
        <v>-2.0</v>
      </c>
      <c r="U2" s="7">
        <v>23.0</v>
      </c>
      <c r="V2" s="7">
        <v>24.0</v>
      </c>
      <c r="W2" s="7">
        <v>-0.44</v>
      </c>
      <c r="X2" s="7">
        <v>0.2</v>
      </c>
      <c r="Y2" s="5">
        <v>0.33</v>
      </c>
      <c r="Z2" s="5">
        <v>0.27</v>
      </c>
      <c r="AA2" s="5">
        <v>0.39</v>
      </c>
      <c r="AB2" s="5">
        <v>0.03</v>
      </c>
      <c r="AC2" s="5">
        <v>0.08</v>
      </c>
      <c r="AD2" s="5">
        <v>0.65</v>
      </c>
      <c r="AE2" s="5">
        <v>0.0</v>
      </c>
      <c r="AF2" s="5">
        <v>0.34</v>
      </c>
      <c r="AG2" s="5">
        <v>-0.6</v>
      </c>
      <c r="AH2" s="5">
        <v>20.0</v>
      </c>
      <c r="AI2" s="5">
        <v>19.0</v>
      </c>
      <c r="AJ2" s="5">
        <v>-0.16</v>
      </c>
      <c r="AK2" s="7">
        <v>0.11</v>
      </c>
      <c r="AL2" s="7">
        <v>0.14</v>
      </c>
      <c r="AM2" s="7">
        <v>0.13</v>
      </c>
      <c r="AN2" s="7">
        <v>0.34</v>
      </c>
      <c r="AO2" s="7">
        <v>0.28</v>
      </c>
      <c r="AP2" s="7">
        <v>-0.6</v>
      </c>
      <c r="AQ2" s="7">
        <v>25.0</v>
      </c>
      <c r="AR2" s="7">
        <v>25.0</v>
      </c>
      <c r="AS2" s="5">
        <v>319.0</v>
      </c>
      <c r="AT2" s="5">
        <v>0.05</v>
      </c>
      <c r="AU2" s="5">
        <v>0.85</v>
      </c>
      <c r="AV2" s="5">
        <v>0.13</v>
      </c>
      <c r="AW2" s="5">
        <v>407.0</v>
      </c>
      <c r="AX2" s="5">
        <v>0.28</v>
      </c>
      <c r="AY2" s="5">
        <v>1.35</v>
      </c>
      <c r="AZ2" s="5">
        <v>0.19</v>
      </c>
      <c r="BA2" s="8" t="str">
        <f t="shared" ref="BA2:BA45" si="1">IF(AND(AN2&gt;=L2, AO2&gt;=M2, Y2&gt;=L2, Z2&gt;=M2), B2, "")</f>
        <v>GOOGL</v>
      </c>
      <c r="BB2" s="8" t="str">
        <f t="shared" ref="BB2:BB45" si="2">IF(OR(AND(D2="Technology",AF2&gt;S2 , AF2&gt;20%, S2&gt;=20%), AND(D2="Financial", AF2&gt;S2, AF2&gt;8%, S2&gt;8% ), AND(D2&lt;&gt;"Financial", D2&lt;&gt;"Technology", AF2&gt;S2, AF2&gt;12%, S2&gt;12%, ),), B2, "")</f>
        <v>GOOGL</v>
      </c>
      <c r="BC2" s="9" t="str">
        <f t="shared" ref="BC2:BC45" si="3">IF(AND(BA2=B2, BB2=B2), B2, "")</f>
        <v>GOOGL</v>
      </c>
      <c r="BD2" s="8" t="str">
        <f t="shared" ref="BD2:BD45" si="4">IF(OR(BA2=B2, BB2=B2, AND(AK2&gt;5%, AL2&gt;9%, AM2&gt;5%, OR(AND(AK2&gt;I2, AL2&gt;J2), AND(AK2&gt;I2, AM2&gt;K2), AND(AL2&gt;J2, AM2&gt;K2)))), B2, "")</f>
        <v>GOOGL</v>
      </c>
      <c r="BE2" s="8" t="str">
        <f t="shared" ref="BE2:BE45" si="5">IF(AND(AQ2&gt;AH2, AS2&gt;0, AW2&gt;0), B2, "")</f>
        <v>GOOGL</v>
      </c>
      <c r="BF2" s="9" t="str">
        <f t="shared" ref="BF2:BF45" si="6">IF(AND(AR2&gt;AI2, AS2&gt;0, AW2&gt;0), B2, "")</f>
        <v>GOOGL</v>
      </c>
      <c r="BG2" s="9" t="str">
        <f t="shared" ref="BG2:BG45" si="7">IF(OR(AND(OR(AP2&lt;=AG2, AG2&lt;=T2, AP2&lt;=T2), T2&lt;2, AG2&lt;2, AP2&lt;2), AND(E2="Consumer Bank", T2&lt;=8, AG2&lt;=8, AP2&gt;=8)),B2, "")</f>
        <v>GOOGL</v>
      </c>
      <c r="BH2" s="9" t="str">
        <f t="shared" ref="BH2:BH45" si="8">IF(AND(AX2&lt;0, AY2&lt;0), "EXTREMO", IF(AND(AX2&lt;=0, AY2&gt;=0, AZ2&lt;=5%), "ALTO", IF(AND(AX2&lt;=0, AY2&gt;=0, AZ2&lt;=15%, AZ2&gt;0), "LEVE", IF(AND(AX2&gt;=0, AY2&lt;=10%, AZ2&gt;0), "LEVE", IF(AND(AX2&gt;=0, AY2&gt;10%), "S/R", "")))))</f>
        <v>S/R</v>
      </c>
      <c r="BI2" s="10" t="str">
        <f t="shared" ref="BI2:BI45" si="9">IF(AND(BC2=B2, BE2= B2, BF2=B2, BG2=B2, BH2="S/R"), 
   "SUPEROPORTUNIDAD", 
   IF(AND(OR(BC2=B2, BD2=B2), OR(BE2= B2, BF2=B2), BG2=B2, OR(BH2="S/R", BH2="LEVE")), 
      "OPORTUNIDAD", 
      IF(AND(OR(BC2=B2, BD2=B2), OR(BH2="S/R", BH2="LEVE")), 
         "MANTENER", 
         IF(BH2="ALTO", "VENTA PARCIAL", "VENTA TOTAL")
         )
      )
   )</f>
        <v>SUPEROPORTUNIDAD</v>
      </c>
    </row>
    <row r="3">
      <c r="A3" s="5" t="s">
        <v>66</v>
      </c>
      <c r="B3" s="5" t="s">
        <v>67</v>
      </c>
      <c r="C3" s="5" t="s">
        <v>68</v>
      </c>
      <c r="D3" s="5" t="s">
        <v>64</v>
      </c>
      <c r="E3" s="5" t="s">
        <v>69</v>
      </c>
      <c r="F3" s="6">
        <v>285966.42</v>
      </c>
      <c r="G3" s="6">
        <v>277668.97</v>
      </c>
      <c r="H3" s="5">
        <v>731.74</v>
      </c>
      <c r="I3" s="7">
        <v>0.19</v>
      </c>
      <c r="J3" s="7">
        <v>0.22</v>
      </c>
      <c r="K3" s="7">
        <v>0.32</v>
      </c>
      <c r="L3" s="7">
        <v>0.29</v>
      </c>
      <c r="M3" s="7">
        <v>0.31</v>
      </c>
      <c r="N3" s="7">
        <v>0.14</v>
      </c>
      <c r="O3" s="7">
        <v>0.2</v>
      </c>
      <c r="P3" s="7">
        <v>0.28</v>
      </c>
      <c r="Q3" s="7">
        <v>0.33</v>
      </c>
      <c r="R3" s="7">
        <v>0.01</v>
      </c>
      <c r="S3" s="7">
        <v>0.26</v>
      </c>
      <c r="T3" s="7">
        <v>-0.5</v>
      </c>
      <c r="U3" s="7">
        <v>27.0</v>
      </c>
      <c r="V3" s="7">
        <v>27.0</v>
      </c>
      <c r="W3" s="7">
        <v>-0.46</v>
      </c>
      <c r="X3" s="7">
        <v>0.22</v>
      </c>
      <c r="Y3" s="5">
        <v>0.32</v>
      </c>
      <c r="Z3" s="5">
        <v>0.24</v>
      </c>
      <c r="AA3" s="5">
        <v>0.17</v>
      </c>
      <c r="AB3" s="5">
        <v>0.0</v>
      </c>
      <c r="AC3" s="5">
        <v>0.36</v>
      </c>
      <c r="AD3" s="5">
        <v>0.07</v>
      </c>
      <c r="AE3" s="5">
        <v>0.0</v>
      </c>
      <c r="AF3" s="5">
        <v>0.33</v>
      </c>
      <c r="AG3" s="5">
        <v>-0.9</v>
      </c>
      <c r="AH3" s="5">
        <v>28.0</v>
      </c>
      <c r="AI3" s="5">
        <v>22.0</v>
      </c>
      <c r="AJ3" s="5">
        <v>-0.33</v>
      </c>
      <c r="AK3" s="7">
        <v>0.12</v>
      </c>
      <c r="AL3" s="7">
        <v>0.18</v>
      </c>
      <c r="AM3" s="7">
        <v>0.26</v>
      </c>
      <c r="AN3" s="7">
        <v>0.37</v>
      </c>
      <c r="AO3" s="7">
        <v>0.38</v>
      </c>
      <c r="AP3" s="7">
        <v>-0.9</v>
      </c>
      <c r="AQ3" s="7">
        <v>27.0</v>
      </c>
      <c r="AR3" s="7">
        <v>27.0</v>
      </c>
      <c r="AS3" s="6">
        <v>1437.76</v>
      </c>
      <c r="AT3" s="5">
        <v>0.09</v>
      </c>
      <c r="AU3" s="5">
        <v>0.96</v>
      </c>
      <c r="AV3" s="5">
        <v>0.14</v>
      </c>
      <c r="AW3" s="6">
        <v>1610.46</v>
      </c>
      <c r="AX3" s="5">
        <v>0.22</v>
      </c>
      <c r="AY3" s="5">
        <v>1.24</v>
      </c>
      <c r="AZ3" s="5">
        <v>0.17</v>
      </c>
      <c r="BA3" s="8" t="str">
        <f t="shared" si="1"/>
        <v/>
      </c>
      <c r="BB3" s="8" t="str">
        <f t="shared" si="2"/>
        <v>ASML</v>
      </c>
      <c r="BC3" s="9" t="str">
        <f t="shared" si="3"/>
        <v/>
      </c>
      <c r="BD3" s="8" t="str">
        <f t="shared" si="4"/>
        <v>ASML</v>
      </c>
      <c r="BE3" s="8" t="str">
        <f t="shared" si="5"/>
        <v/>
      </c>
      <c r="BF3" s="9" t="str">
        <f t="shared" si="6"/>
        <v>ASML</v>
      </c>
      <c r="BG3" s="9" t="str">
        <f t="shared" si="7"/>
        <v>ASML</v>
      </c>
      <c r="BH3" s="9" t="str">
        <f t="shared" si="8"/>
        <v>S/R</v>
      </c>
      <c r="BI3" s="11" t="str">
        <f t="shared" si="9"/>
        <v>OPORTUNIDAD</v>
      </c>
    </row>
    <row r="4">
      <c r="A4" s="5" t="s">
        <v>70</v>
      </c>
      <c r="B4" s="5" t="s">
        <v>71</v>
      </c>
      <c r="C4" s="5" t="s">
        <v>63</v>
      </c>
      <c r="D4" s="5" t="s">
        <v>72</v>
      </c>
      <c r="E4" s="5" t="s">
        <v>73</v>
      </c>
      <c r="F4" s="6">
        <v>24275.14</v>
      </c>
      <c r="G4" s="6">
        <v>26781.7</v>
      </c>
      <c r="H4" s="6">
        <v>1903.0</v>
      </c>
      <c r="I4" s="7">
        <v>0.14</v>
      </c>
      <c r="J4" s="7">
        <v>0.2</v>
      </c>
      <c r="L4" s="7">
        <v>0.12</v>
      </c>
      <c r="S4" s="7">
        <v>0.08</v>
      </c>
      <c r="T4" s="7">
        <v>2.4</v>
      </c>
      <c r="U4" s="7">
        <v>24.0</v>
      </c>
      <c r="V4" s="7">
        <v>1.4</v>
      </c>
      <c r="W4" s="7">
        <v>-0.3</v>
      </c>
      <c r="X4" s="7">
        <v>0.09</v>
      </c>
      <c r="Y4" s="5">
        <v>0.22</v>
      </c>
      <c r="Z4" s="12"/>
      <c r="AA4" s="12"/>
      <c r="AB4" s="12"/>
      <c r="AC4" s="12"/>
      <c r="AD4" s="12"/>
      <c r="AE4" s="12"/>
      <c r="AF4" s="5">
        <v>0.16</v>
      </c>
      <c r="AG4" s="5">
        <v>2.5</v>
      </c>
      <c r="AH4" s="5">
        <v>8.0</v>
      </c>
      <c r="AI4" s="5">
        <v>1.5</v>
      </c>
      <c r="AJ4" s="5">
        <v>-0.28</v>
      </c>
      <c r="AK4" s="7">
        <v>0.11</v>
      </c>
      <c r="AL4" s="7">
        <v>0.06</v>
      </c>
      <c r="AN4" s="7">
        <v>0.2</v>
      </c>
      <c r="AQ4" s="7">
        <v>15.0</v>
      </c>
      <c r="AR4" s="7">
        <v>1.4</v>
      </c>
      <c r="AS4" s="6">
        <v>3057.0</v>
      </c>
      <c r="AT4" s="5">
        <v>0.25</v>
      </c>
      <c r="AU4" s="5">
        <v>0.81</v>
      </c>
      <c r="AV4" s="5">
        <v>0.1</v>
      </c>
      <c r="AW4" s="6">
        <v>3821.0</v>
      </c>
      <c r="AX4" s="5">
        <v>0.4</v>
      </c>
      <c r="AY4" s="5">
        <v>1.0</v>
      </c>
      <c r="AZ4" s="5">
        <v>0.15</v>
      </c>
      <c r="BA4" s="8" t="str">
        <f t="shared" si="1"/>
        <v>MKL</v>
      </c>
      <c r="BB4" s="8" t="str">
        <f t="shared" si="2"/>
        <v/>
      </c>
      <c r="BC4" s="9" t="str">
        <f t="shared" si="3"/>
        <v/>
      </c>
      <c r="BD4" s="8" t="str">
        <f t="shared" si="4"/>
        <v>MKL</v>
      </c>
      <c r="BE4" s="8" t="str">
        <f t="shared" si="5"/>
        <v>MKL</v>
      </c>
      <c r="BF4" s="9" t="str">
        <f t="shared" si="6"/>
        <v/>
      </c>
      <c r="BG4" s="9" t="str">
        <f t="shared" si="7"/>
        <v/>
      </c>
      <c r="BH4" s="9" t="str">
        <f t="shared" si="8"/>
        <v>S/R</v>
      </c>
      <c r="BI4" s="13" t="str">
        <f t="shared" si="9"/>
        <v>MANTENER</v>
      </c>
    </row>
    <row r="5">
      <c r="A5" s="5" t="s">
        <v>74</v>
      </c>
      <c r="B5" s="5" t="s">
        <v>75</v>
      </c>
      <c r="C5" s="5" t="s">
        <v>63</v>
      </c>
      <c r="D5" s="5" t="s">
        <v>64</v>
      </c>
      <c r="E5" s="5" t="s">
        <v>76</v>
      </c>
      <c r="F5" s="6">
        <v>1263271.3</v>
      </c>
      <c r="G5" s="6">
        <v>1635225.3</v>
      </c>
      <c r="H5" s="5">
        <v>648.0</v>
      </c>
      <c r="I5" s="7">
        <v>0.29</v>
      </c>
      <c r="J5" s="7">
        <v>0.45</v>
      </c>
      <c r="K5" s="7">
        <v>0.39</v>
      </c>
      <c r="L5" s="7">
        <v>0.4</v>
      </c>
      <c r="M5" s="7">
        <v>0.33</v>
      </c>
      <c r="N5" s="7">
        <v>0.39</v>
      </c>
      <c r="O5" s="7">
        <v>0.02</v>
      </c>
      <c r="P5" s="7">
        <v>0.01</v>
      </c>
      <c r="Q5" s="7">
        <v>0.54</v>
      </c>
      <c r="R5" s="7">
        <v>0.01</v>
      </c>
      <c r="S5" s="7">
        <v>0.29</v>
      </c>
      <c r="T5" s="7">
        <v>-1.4</v>
      </c>
      <c r="U5" s="7">
        <v>23.0</v>
      </c>
      <c r="V5" s="7">
        <v>29.0</v>
      </c>
      <c r="W5" s="7">
        <v>-0.75</v>
      </c>
      <c r="X5" s="7">
        <v>0.23</v>
      </c>
      <c r="Y5" s="5">
        <v>0.41</v>
      </c>
      <c r="Z5" s="5">
        <v>0.39</v>
      </c>
      <c r="AA5" s="5">
        <v>0.34</v>
      </c>
      <c r="AB5" s="5">
        <v>0.0</v>
      </c>
      <c r="AC5" s="5">
        <v>0.08</v>
      </c>
      <c r="AD5" s="5">
        <v>0.69</v>
      </c>
      <c r="AE5" s="5">
        <v>0.0</v>
      </c>
      <c r="AF5" s="5">
        <v>0.3</v>
      </c>
      <c r="AG5" s="5">
        <v>-0.6</v>
      </c>
      <c r="AH5" s="5">
        <v>27.0</v>
      </c>
      <c r="AI5" s="5">
        <v>26.0</v>
      </c>
      <c r="AJ5" s="5">
        <v>-0.12</v>
      </c>
      <c r="AK5" s="7">
        <v>0.13</v>
      </c>
      <c r="AL5" s="7">
        <v>0.14</v>
      </c>
      <c r="AM5" s="7">
        <v>0.13</v>
      </c>
      <c r="AN5" s="7">
        <v>0.41</v>
      </c>
      <c r="AO5" s="7">
        <v>0.37</v>
      </c>
      <c r="AP5" s="7">
        <v>-0.6</v>
      </c>
      <c r="AQ5" s="7">
        <v>25.0</v>
      </c>
      <c r="AR5" s="7">
        <v>25.0</v>
      </c>
      <c r="AS5" s="6">
        <v>1150.0</v>
      </c>
      <c r="AT5" s="5">
        <v>-0.01</v>
      </c>
      <c r="AU5" s="5">
        <v>0.77</v>
      </c>
      <c r="AV5" s="5">
        <v>0.12</v>
      </c>
      <c r="AW5" s="6">
        <v>1283.0</v>
      </c>
      <c r="AX5" s="5">
        <v>0.01</v>
      </c>
      <c r="AY5" s="5">
        <v>0.98</v>
      </c>
      <c r="AZ5" s="5">
        <v>0.15</v>
      </c>
      <c r="BA5" s="8" t="str">
        <f t="shared" si="1"/>
        <v>META</v>
      </c>
      <c r="BB5" s="8" t="str">
        <f t="shared" si="2"/>
        <v>META</v>
      </c>
      <c r="BC5" s="9" t="str">
        <f t="shared" si="3"/>
        <v>META</v>
      </c>
      <c r="BD5" s="8" t="str">
        <f t="shared" si="4"/>
        <v>META</v>
      </c>
      <c r="BE5" s="8" t="str">
        <f t="shared" si="5"/>
        <v/>
      </c>
      <c r="BF5" s="9" t="str">
        <f t="shared" si="6"/>
        <v/>
      </c>
      <c r="BG5" s="9" t="str">
        <f t="shared" si="7"/>
        <v>META</v>
      </c>
      <c r="BH5" s="9" t="str">
        <f t="shared" si="8"/>
        <v>S/R</v>
      </c>
      <c r="BI5" s="13" t="str">
        <f t="shared" si="9"/>
        <v>MANTENER</v>
      </c>
    </row>
    <row r="6">
      <c r="A6" s="5" t="s">
        <v>77</v>
      </c>
      <c r="B6" s="5" t="s">
        <v>78</v>
      </c>
      <c r="C6" s="5" t="s">
        <v>63</v>
      </c>
      <c r="D6" s="5" t="s">
        <v>64</v>
      </c>
      <c r="E6" s="5" t="s">
        <v>79</v>
      </c>
      <c r="F6" s="6">
        <v>2981175.56</v>
      </c>
      <c r="G6" s="6">
        <v>3012529.56</v>
      </c>
      <c r="H6" s="5">
        <v>401.02</v>
      </c>
      <c r="I6" s="7">
        <v>0.11</v>
      </c>
      <c r="J6" s="7">
        <v>0.27</v>
      </c>
      <c r="K6" s="7">
        <v>0.25</v>
      </c>
      <c r="L6" s="7">
        <v>0.36</v>
      </c>
      <c r="M6" s="7">
        <v>0.31</v>
      </c>
      <c r="N6" s="7">
        <v>0.16</v>
      </c>
      <c r="O6" s="7">
        <v>0.33</v>
      </c>
      <c r="P6" s="7">
        <v>0.38</v>
      </c>
      <c r="Q6" s="7">
        <v>0.49</v>
      </c>
      <c r="R6" s="7">
        <v>0.09</v>
      </c>
      <c r="S6" s="7">
        <v>0.55</v>
      </c>
      <c r="T6" s="7">
        <v>-1.1</v>
      </c>
      <c r="U6" s="7">
        <v>30.0</v>
      </c>
      <c r="V6" s="7">
        <v>34.0</v>
      </c>
      <c r="W6" s="7">
        <v>-0.37</v>
      </c>
      <c r="X6" s="7">
        <v>0.25</v>
      </c>
      <c r="Y6" s="5">
        <v>0.45</v>
      </c>
      <c r="Z6" s="5">
        <v>0.4</v>
      </c>
      <c r="AA6" s="5">
        <v>0.3</v>
      </c>
      <c r="AB6" s="5">
        <v>0.71</v>
      </c>
      <c r="AC6" s="5">
        <v>0.22</v>
      </c>
      <c r="AD6" s="5">
        <v>0.18</v>
      </c>
      <c r="AE6" s="5">
        <v>0.0</v>
      </c>
      <c r="AF6" s="5">
        <v>0.29</v>
      </c>
      <c r="AG6" s="5">
        <v>-0.2</v>
      </c>
      <c r="AH6" s="5">
        <v>30.0</v>
      </c>
      <c r="AI6" s="5">
        <v>27.0</v>
      </c>
      <c r="AJ6" s="5">
        <v>-0.14</v>
      </c>
      <c r="AK6" s="7">
        <v>0.14</v>
      </c>
      <c r="AL6" s="7">
        <v>0.18</v>
      </c>
      <c r="AM6" s="7">
        <v>0.14</v>
      </c>
      <c r="AN6" s="7">
        <v>0.47</v>
      </c>
      <c r="AO6" s="7">
        <v>0.39</v>
      </c>
      <c r="AP6" s="7">
        <v>-0.2</v>
      </c>
      <c r="AQ6" s="7">
        <v>30.0</v>
      </c>
      <c r="AR6" s="7">
        <v>30.0</v>
      </c>
      <c r="AS6" s="5">
        <v>664.0</v>
      </c>
      <c r="AT6" s="5">
        <v>0.01</v>
      </c>
      <c r="AU6" s="5">
        <v>0.64</v>
      </c>
      <c r="AV6" s="5">
        <v>0.11</v>
      </c>
      <c r="AW6" s="5">
        <v>793.0</v>
      </c>
      <c r="AX6" s="5">
        <v>0.1</v>
      </c>
      <c r="AY6" s="5">
        <v>0.98</v>
      </c>
      <c r="AZ6" s="5">
        <v>0.15</v>
      </c>
      <c r="BA6" s="8" t="str">
        <f t="shared" si="1"/>
        <v>MSFT</v>
      </c>
      <c r="BB6" s="8" t="str">
        <f t="shared" si="2"/>
        <v/>
      </c>
      <c r="BC6" s="9" t="str">
        <f t="shared" si="3"/>
        <v/>
      </c>
      <c r="BD6" s="8" t="str">
        <f t="shared" si="4"/>
        <v>MSFT</v>
      </c>
      <c r="BE6" s="8" t="str">
        <f t="shared" si="5"/>
        <v/>
      </c>
      <c r="BF6" s="9" t="str">
        <f t="shared" si="6"/>
        <v>MSFT</v>
      </c>
      <c r="BG6" s="9" t="str">
        <f t="shared" si="7"/>
        <v>MSFT</v>
      </c>
      <c r="BH6" s="9" t="str">
        <f t="shared" si="8"/>
        <v>S/R</v>
      </c>
      <c r="BI6" s="11" t="str">
        <f t="shared" si="9"/>
        <v>OPORTUNIDAD</v>
      </c>
    </row>
    <row r="7">
      <c r="A7" s="5" t="s">
        <v>80</v>
      </c>
      <c r="B7" s="5" t="s">
        <v>81</v>
      </c>
      <c r="C7" s="5" t="s">
        <v>63</v>
      </c>
      <c r="D7" s="5" t="s">
        <v>64</v>
      </c>
      <c r="E7" s="5" t="s">
        <v>69</v>
      </c>
      <c r="F7" s="6">
        <v>2862120.0</v>
      </c>
      <c r="G7" s="6">
        <v>2829180.0</v>
      </c>
      <c r="H7" s="5">
        <v>113.5</v>
      </c>
      <c r="I7" s="7">
        <v>0.5</v>
      </c>
      <c r="J7" s="7">
        <v>0.98</v>
      </c>
      <c r="K7" s="7">
        <v>1.0</v>
      </c>
      <c r="L7" s="7">
        <v>0.34</v>
      </c>
      <c r="M7" s="7">
        <v>0.25</v>
      </c>
      <c r="N7" s="7">
        <v>0.08</v>
      </c>
      <c r="O7" s="7">
        <v>0.21</v>
      </c>
      <c r="P7" s="7">
        <v>0.11</v>
      </c>
      <c r="Q7" s="7">
        <v>0.76</v>
      </c>
      <c r="R7" s="7">
        <v>0.04</v>
      </c>
      <c r="S7" s="7">
        <v>0.56</v>
      </c>
      <c r="T7" s="7">
        <v>-1.4</v>
      </c>
      <c r="U7" s="7">
        <v>39.0</v>
      </c>
      <c r="V7" s="7">
        <v>40.0</v>
      </c>
      <c r="W7" s="7">
        <v>-0.65</v>
      </c>
      <c r="X7" s="7">
        <v>0.71</v>
      </c>
      <c r="Y7" s="5">
        <v>0.62</v>
      </c>
      <c r="Z7" s="5">
        <v>0.45</v>
      </c>
      <c r="AA7" s="5">
        <v>0.03</v>
      </c>
      <c r="AB7" s="5">
        <v>0.02</v>
      </c>
      <c r="AC7" s="5">
        <v>0.01</v>
      </c>
      <c r="AD7" s="5">
        <v>0.69</v>
      </c>
      <c r="AE7" s="5">
        <v>0.02</v>
      </c>
      <c r="AF7" s="5">
        <v>1.28</v>
      </c>
      <c r="AG7" s="5">
        <v>-0.4</v>
      </c>
      <c r="AH7" s="5">
        <v>27.0</v>
      </c>
      <c r="AI7" s="5">
        <v>30.0</v>
      </c>
      <c r="AJ7" s="5">
        <v>-0.24</v>
      </c>
      <c r="AK7" s="7">
        <v>0.22</v>
      </c>
      <c r="AL7" s="7">
        <v>0.21</v>
      </c>
      <c r="AM7" s="7">
        <v>0.24</v>
      </c>
      <c r="AN7" s="7">
        <v>0.59</v>
      </c>
      <c r="AO7" s="7">
        <v>0.48</v>
      </c>
      <c r="AP7" s="7">
        <v>-0.4</v>
      </c>
      <c r="AQ7" s="7">
        <v>30.0</v>
      </c>
      <c r="AR7" s="7">
        <v>30.0</v>
      </c>
      <c r="AS7" s="5">
        <v>164.0</v>
      </c>
      <c r="AT7" s="5">
        <v>-0.15</v>
      </c>
      <c r="AU7" s="5">
        <v>0.45</v>
      </c>
      <c r="AV7" s="5">
        <v>0.08</v>
      </c>
      <c r="AW7" s="5">
        <v>224.0</v>
      </c>
      <c r="AX7" s="5">
        <v>0.01</v>
      </c>
      <c r="AY7" s="5">
        <v>0.97</v>
      </c>
      <c r="AZ7" s="5">
        <v>0.14</v>
      </c>
      <c r="BA7" s="8" t="str">
        <f t="shared" si="1"/>
        <v>NVDA</v>
      </c>
      <c r="BB7" s="8" t="str">
        <f t="shared" si="2"/>
        <v>NVDA</v>
      </c>
      <c r="BC7" s="9" t="str">
        <f t="shared" si="3"/>
        <v>NVDA</v>
      </c>
      <c r="BD7" s="8" t="str">
        <f t="shared" si="4"/>
        <v>NVDA</v>
      </c>
      <c r="BE7" s="8" t="str">
        <f t="shared" si="5"/>
        <v>NVDA</v>
      </c>
      <c r="BF7" s="9" t="str">
        <f t="shared" si="6"/>
        <v/>
      </c>
      <c r="BG7" s="9" t="str">
        <f t="shared" si="7"/>
        <v>NVDA</v>
      </c>
      <c r="BH7" s="9" t="str">
        <f t="shared" si="8"/>
        <v>S/R</v>
      </c>
      <c r="BI7" s="11" t="str">
        <f t="shared" si="9"/>
        <v>OPORTUNIDAD</v>
      </c>
    </row>
    <row r="8">
      <c r="A8" s="5" t="s">
        <v>82</v>
      </c>
      <c r="B8" s="5" t="s">
        <v>83</v>
      </c>
      <c r="C8" s="5" t="s">
        <v>84</v>
      </c>
      <c r="D8" s="5" t="s">
        <v>85</v>
      </c>
      <c r="E8" s="5" t="s">
        <v>86</v>
      </c>
      <c r="F8" s="6">
        <v>147190.99</v>
      </c>
      <c r="G8" s="6">
        <v>142484.76</v>
      </c>
      <c r="H8" s="5">
        <v>188.9</v>
      </c>
      <c r="I8" s="7">
        <v>0.02</v>
      </c>
      <c r="J8" s="7">
        <v>0.12</v>
      </c>
      <c r="K8" s="7">
        <v>0.18</v>
      </c>
      <c r="L8" s="7">
        <v>0.05</v>
      </c>
      <c r="M8" s="7">
        <v>0.08</v>
      </c>
      <c r="N8" s="7">
        <v>0.4</v>
      </c>
      <c r="O8" s="7">
        <v>0.05</v>
      </c>
      <c r="P8" s="7">
        <v>0.48</v>
      </c>
      <c r="Q8" s="7">
        <v>0.22</v>
      </c>
      <c r="R8" s="7">
        <v>0.21</v>
      </c>
      <c r="S8" s="7">
        <v>0.07</v>
      </c>
      <c r="T8" s="7">
        <v>-0.7</v>
      </c>
      <c r="U8" s="7">
        <v>20.0</v>
      </c>
      <c r="V8" s="7">
        <v>25.0</v>
      </c>
      <c r="W8" s="7">
        <v>-0.65</v>
      </c>
      <c r="X8" s="7">
        <v>0.11</v>
      </c>
      <c r="Y8" s="5">
        <v>0.07</v>
      </c>
      <c r="Z8" s="5">
        <v>0.09</v>
      </c>
      <c r="AA8" s="5">
        <v>0.25</v>
      </c>
      <c r="AB8" s="5">
        <v>0.04</v>
      </c>
      <c r="AC8" s="5">
        <v>0.34</v>
      </c>
      <c r="AD8" s="5">
        <v>0.04</v>
      </c>
      <c r="AE8" s="5">
        <v>0.07</v>
      </c>
      <c r="AF8" s="5">
        <v>0.11</v>
      </c>
      <c r="AG8" s="5">
        <v>-0.9</v>
      </c>
      <c r="AH8" s="5">
        <v>18.0</v>
      </c>
      <c r="AI8" s="5">
        <v>22.0</v>
      </c>
      <c r="AJ8" s="5">
        <v>-0.03</v>
      </c>
      <c r="AK8" s="7">
        <v>0.11</v>
      </c>
      <c r="AL8" s="7">
        <v>0.23</v>
      </c>
      <c r="AM8" s="7">
        <v>0.14</v>
      </c>
      <c r="AN8" s="7">
        <v>0.11</v>
      </c>
      <c r="AO8" s="7">
        <v>0.1</v>
      </c>
      <c r="AP8" s="7">
        <v>-0.9</v>
      </c>
      <c r="AQ8" s="7">
        <v>20.0</v>
      </c>
      <c r="AR8" s="7">
        <v>20.0</v>
      </c>
      <c r="AS8" s="5">
        <v>310.87</v>
      </c>
      <c r="AT8" s="5">
        <v>0.0</v>
      </c>
      <c r="AU8" s="5">
        <v>0.64</v>
      </c>
      <c r="AV8" s="5">
        <v>0.11</v>
      </c>
      <c r="AW8" s="5">
        <v>354.04</v>
      </c>
      <c r="AX8" s="5">
        <v>0.14</v>
      </c>
      <c r="AY8" s="5">
        <v>0.88</v>
      </c>
      <c r="AZ8" s="5">
        <v>0.13</v>
      </c>
      <c r="BA8" s="8" t="str">
        <f t="shared" si="1"/>
        <v>AIR</v>
      </c>
      <c r="BB8" s="8" t="str">
        <f t="shared" si="2"/>
        <v/>
      </c>
      <c r="BC8" s="9" t="str">
        <f t="shared" si="3"/>
        <v/>
      </c>
      <c r="BD8" s="8" t="str">
        <f t="shared" si="4"/>
        <v>AIR</v>
      </c>
      <c r="BE8" s="8" t="str">
        <f t="shared" si="5"/>
        <v>AIR</v>
      </c>
      <c r="BF8" s="9" t="str">
        <f t="shared" si="6"/>
        <v/>
      </c>
      <c r="BG8" s="9" t="str">
        <f t="shared" si="7"/>
        <v>AIR</v>
      </c>
      <c r="BH8" s="9" t="str">
        <f t="shared" si="8"/>
        <v>S/R</v>
      </c>
      <c r="BI8" s="11" t="str">
        <f t="shared" si="9"/>
        <v>OPORTUNIDAD</v>
      </c>
    </row>
    <row r="9">
      <c r="A9" s="5" t="s">
        <v>87</v>
      </c>
      <c r="B9" s="5" t="s">
        <v>88</v>
      </c>
      <c r="C9" s="5" t="s">
        <v>89</v>
      </c>
      <c r="D9" s="5" t="s">
        <v>90</v>
      </c>
      <c r="E9" s="5" t="s">
        <v>91</v>
      </c>
      <c r="F9" s="6">
        <v>45560.39</v>
      </c>
      <c r="G9" s="6">
        <v>49283.25</v>
      </c>
      <c r="H9" s="5">
        <v>261.86</v>
      </c>
      <c r="I9" s="7">
        <v>0.04</v>
      </c>
      <c r="J9" s="7">
        <v>0.1</v>
      </c>
      <c r="K9" s="7">
        <v>0.11</v>
      </c>
      <c r="L9" s="7">
        <v>0.07</v>
      </c>
      <c r="M9" s="7">
        <v>0.06</v>
      </c>
      <c r="N9" s="7">
        <v>0.18</v>
      </c>
      <c r="O9" s="7">
        <v>0.04</v>
      </c>
      <c r="P9" s="7">
        <v>0.27</v>
      </c>
      <c r="Q9" s="7">
        <v>0.27</v>
      </c>
      <c r="R9" s="7">
        <v>0.29</v>
      </c>
      <c r="S9" s="7">
        <v>0.11</v>
      </c>
      <c r="T9" s="7">
        <v>0.1</v>
      </c>
      <c r="U9" s="7">
        <v>22.0</v>
      </c>
      <c r="V9" s="7">
        <v>23.0</v>
      </c>
      <c r="W9" s="7">
        <v>-0.72</v>
      </c>
      <c r="X9" s="7">
        <v>0.12</v>
      </c>
      <c r="Y9" s="5">
        <v>0.06</v>
      </c>
      <c r="Z9" s="5">
        <v>0.06</v>
      </c>
      <c r="AA9" s="5">
        <v>0.0</v>
      </c>
      <c r="AB9" s="5">
        <v>0.0</v>
      </c>
      <c r="AC9" s="5">
        <v>0.08</v>
      </c>
      <c r="AD9" s="5">
        <v>0.02</v>
      </c>
      <c r="AE9" s="5">
        <v>0.77</v>
      </c>
      <c r="AF9" s="5">
        <v>0.09</v>
      </c>
      <c r="AG9" s="5">
        <v>-0.01</v>
      </c>
      <c r="AH9" s="5">
        <v>22.0</v>
      </c>
      <c r="AI9" s="5">
        <v>35.0</v>
      </c>
      <c r="AJ9" s="5">
        <v>-0.3</v>
      </c>
      <c r="AK9" s="7">
        <v>0.09</v>
      </c>
      <c r="AL9" s="7">
        <v>0.09</v>
      </c>
      <c r="AM9" s="7">
        <v>0.17</v>
      </c>
      <c r="AN9" s="7">
        <v>0.11</v>
      </c>
      <c r="AO9" s="7">
        <v>0.07</v>
      </c>
      <c r="AP9" s="7">
        <v>0.1</v>
      </c>
      <c r="AQ9" s="7">
        <v>25.0</v>
      </c>
      <c r="AR9" s="7">
        <v>25.0</v>
      </c>
      <c r="AS9" s="5">
        <v>311.95</v>
      </c>
      <c r="AT9" s="5">
        <v>-0.44</v>
      </c>
      <c r="AU9" s="5">
        <v>0.19</v>
      </c>
      <c r="AV9" s="5">
        <v>0.04</v>
      </c>
      <c r="AW9" s="5">
        <v>472.78</v>
      </c>
      <c r="AX9" s="5">
        <v>-0.29</v>
      </c>
      <c r="AY9" s="5">
        <v>0.81</v>
      </c>
      <c r="AZ9" s="5">
        <v>0.13</v>
      </c>
      <c r="BA9" s="8" t="str">
        <f t="shared" si="1"/>
        <v/>
      </c>
      <c r="BB9" s="8" t="str">
        <f t="shared" si="2"/>
        <v/>
      </c>
      <c r="BC9" s="9" t="str">
        <f t="shared" si="3"/>
        <v/>
      </c>
      <c r="BD9" s="8" t="str">
        <f t="shared" si="4"/>
        <v/>
      </c>
      <c r="BE9" s="8" t="str">
        <f t="shared" si="5"/>
        <v>ADS</v>
      </c>
      <c r="BF9" s="9" t="str">
        <f t="shared" si="6"/>
        <v/>
      </c>
      <c r="BG9" s="9" t="str">
        <f t="shared" si="7"/>
        <v>ADS</v>
      </c>
      <c r="BH9" s="9" t="str">
        <f t="shared" si="8"/>
        <v>LEVE</v>
      </c>
      <c r="BI9" s="14" t="str">
        <f t="shared" si="9"/>
        <v>VENTA TOTAL</v>
      </c>
    </row>
    <row r="10">
      <c r="A10" s="5" t="s">
        <v>92</v>
      </c>
      <c r="B10" s="5" t="s">
        <v>93</v>
      </c>
      <c r="C10" s="5" t="s">
        <v>84</v>
      </c>
      <c r="D10" s="5" t="s">
        <v>94</v>
      </c>
      <c r="E10" s="12"/>
      <c r="F10" s="6">
        <v>9082.54</v>
      </c>
      <c r="G10" s="6">
        <v>26841.59</v>
      </c>
      <c r="H10" s="5">
        <v>14.03</v>
      </c>
      <c r="I10" s="7">
        <v>0.01</v>
      </c>
      <c r="J10" s="7">
        <v>0.01</v>
      </c>
      <c r="K10" s="7">
        <v>0.08</v>
      </c>
      <c r="L10" s="7">
        <v>0.03</v>
      </c>
      <c r="M10" s="7">
        <v>0.02</v>
      </c>
      <c r="N10" s="7">
        <v>0.2</v>
      </c>
      <c r="O10" s="7">
        <v>0.23</v>
      </c>
      <c r="P10" s="7">
        <v>0.19</v>
      </c>
      <c r="Q10" s="7">
        <v>0.2</v>
      </c>
      <c r="R10" s="7">
        <v>0.39</v>
      </c>
      <c r="S10" s="7">
        <v>0.06</v>
      </c>
      <c r="T10" s="7">
        <v>2.1</v>
      </c>
      <c r="U10" s="7">
        <v>10.0</v>
      </c>
      <c r="V10" s="7">
        <v>10.0</v>
      </c>
      <c r="W10" s="7">
        <v>-0.32</v>
      </c>
      <c r="X10" s="7">
        <v>-0.09</v>
      </c>
      <c r="Y10" s="5">
        <v>0.02</v>
      </c>
      <c r="Z10" s="5">
        <v>0.04</v>
      </c>
      <c r="AA10" s="5">
        <v>0.0</v>
      </c>
      <c r="AB10" s="5">
        <v>0.42</v>
      </c>
      <c r="AC10" s="5">
        <v>0.18</v>
      </c>
      <c r="AD10" s="5">
        <v>0.21</v>
      </c>
      <c r="AE10" s="5">
        <v>0.0</v>
      </c>
      <c r="AF10" s="5">
        <v>0.05</v>
      </c>
      <c r="AG10" s="5">
        <v>2.1</v>
      </c>
      <c r="AH10" s="5">
        <v>5.0</v>
      </c>
      <c r="AI10" s="5">
        <v>8.0</v>
      </c>
      <c r="AJ10" s="5">
        <v>-0.39</v>
      </c>
      <c r="AK10" s="7">
        <v>0.02</v>
      </c>
      <c r="AL10" s="7">
        <v>0.04</v>
      </c>
      <c r="AM10" s="7">
        <v>-0.03</v>
      </c>
      <c r="AN10" s="7">
        <v>0.03</v>
      </c>
      <c r="AO10" s="7">
        <v>0.03</v>
      </c>
      <c r="AP10" s="7">
        <v>2.1</v>
      </c>
      <c r="AQ10" s="7">
        <v>10.0</v>
      </c>
      <c r="AR10" s="7">
        <v>10.0</v>
      </c>
      <c r="AS10" s="5">
        <v>16.62</v>
      </c>
      <c r="AT10" s="5">
        <v>-0.04</v>
      </c>
      <c r="AU10" s="5">
        <v>0.19</v>
      </c>
      <c r="AV10" s="5">
        <v>0.03</v>
      </c>
      <c r="AW10" s="5">
        <v>25.91</v>
      </c>
      <c r="AX10" s="5">
        <v>0.51</v>
      </c>
      <c r="AY10" s="5">
        <v>0.86</v>
      </c>
      <c r="AZ10" s="5">
        <v>0.13</v>
      </c>
      <c r="BA10" s="8" t="str">
        <f t="shared" si="1"/>
        <v/>
      </c>
      <c r="BB10" s="8" t="str">
        <f t="shared" si="2"/>
        <v/>
      </c>
      <c r="BC10" s="9" t="str">
        <f t="shared" si="3"/>
        <v/>
      </c>
      <c r="BD10" s="8" t="str">
        <f t="shared" si="4"/>
        <v/>
      </c>
      <c r="BE10" s="8" t="str">
        <f t="shared" si="5"/>
        <v>CA</v>
      </c>
      <c r="BF10" s="9" t="str">
        <f t="shared" si="6"/>
        <v>CA</v>
      </c>
      <c r="BG10" s="9" t="str">
        <f t="shared" si="7"/>
        <v/>
      </c>
      <c r="BH10" s="9" t="str">
        <f t="shared" si="8"/>
        <v>S/R</v>
      </c>
      <c r="BI10" s="14" t="str">
        <f t="shared" si="9"/>
        <v>VENTA TOTAL</v>
      </c>
    </row>
    <row r="11">
      <c r="A11" s="5" t="s">
        <v>95</v>
      </c>
      <c r="B11" s="5" t="s">
        <v>96</v>
      </c>
      <c r="C11" s="5" t="s">
        <v>97</v>
      </c>
      <c r="D11" s="5" t="s">
        <v>72</v>
      </c>
      <c r="E11" s="5" t="s">
        <v>98</v>
      </c>
      <c r="F11" s="6">
        <v>25671.75</v>
      </c>
      <c r="G11" s="6">
        <v>36668.25</v>
      </c>
      <c r="H11" s="5">
        <v>59.12</v>
      </c>
      <c r="I11" s="7">
        <v>0.21</v>
      </c>
      <c r="J11" s="7">
        <v>0.25</v>
      </c>
      <c r="L11" s="7">
        <v>0.22</v>
      </c>
      <c r="S11" s="7">
        <v>0.27</v>
      </c>
      <c r="T11" s="7">
        <v>2.1</v>
      </c>
      <c r="U11" s="7">
        <v>13.0</v>
      </c>
      <c r="V11" s="7">
        <v>8.0</v>
      </c>
      <c r="W11" s="7">
        <v>-0.45</v>
      </c>
      <c r="X11" s="7">
        <v>0.15</v>
      </c>
      <c r="Y11" s="5">
        <v>0.19</v>
      </c>
      <c r="Z11" s="12"/>
      <c r="AA11" s="12"/>
      <c r="AB11" s="12"/>
      <c r="AC11" s="12"/>
      <c r="AD11" s="12"/>
      <c r="AE11" s="12"/>
      <c r="AF11" s="5">
        <v>0.23</v>
      </c>
      <c r="AG11" s="5">
        <v>2.1</v>
      </c>
      <c r="AH11" s="5">
        <v>12.0</v>
      </c>
      <c r="AI11" s="5">
        <v>2.3</v>
      </c>
      <c r="AJ11" s="5">
        <v>-0.31</v>
      </c>
      <c r="AK11" s="7">
        <v>0.05</v>
      </c>
      <c r="AL11" s="7">
        <v>0.06</v>
      </c>
      <c r="AN11" s="7">
        <v>0.2</v>
      </c>
      <c r="AQ11" s="7">
        <v>13.0</v>
      </c>
      <c r="AR11" s="7">
        <v>2.5</v>
      </c>
      <c r="AS11" s="5">
        <v>66.92</v>
      </c>
      <c r="AT11" s="5">
        <v>-0.09</v>
      </c>
      <c r="AU11" s="5">
        <v>0.46</v>
      </c>
      <c r="AV11" s="5">
        <v>0.08</v>
      </c>
      <c r="AW11" s="5">
        <v>81.78</v>
      </c>
      <c r="AX11" s="5">
        <v>0.11</v>
      </c>
      <c r="AY11" s="5">
        <v>0.78</v>
      </c>
      <c r="AZ11" s="5">
        <v>0.12</v>
      </c>
      <c r="BA11" s="8" t="str">
        <f t="shared" si="1"/>
        <v/>
      </c>
      <c r="BB11" s="8" t="str">
        <f t="shared" si="2"/>
        <v/>
      </c>
      <c r="BC11" s="9" t="str">
        <f t="shared" si="3"/>
        <v/>
      </c>
      <c r="BD11" s="8" t="str">
        <f t="shared" si="4"/>
        <v/>
      </c>
      <c r="BE11" s="8" t="str">
        <f t="shared" si="5"/>
        <v>AHT</v>
      </c>
      <c r="BF11" s="9" t="str">
        <f t="shared" si="6"/>
        <v>AHT</v>
      </c>
      <c r="BG11" s="9" t="str">
        <f t="shared" si="7"/>
        <v/>
      </c>
      <c r="BH11" s="9" t="str">
        <f t="shared" si="8"/>
        <v>S/R</v>
      </c>
      <c r="BI11" s="14" t="str">
        <f t="shared" si="9"/>
        <v>VENTA TOTAL</v>
      </c>
    </row>
    <row r="12">
      <c r="A12" s="5" t="s">
        <v>99</v>
      </c>
      <c r="B12" s="5" t="s">
        <v>100</v>
      </c>
      <c r="C12" s="5" t="s">
        <v>101</v>
      </c>
      <c r="D12" s="5" t="s">
        <v>102</v>
      </c>
      <c r="E12" s="12"/>
      <c r="F12" s="6">
        <v>18653.04</v>
      </c>
      <c r="G12" s="6">
        <v>18237.81</v>
      </c>
      <c r="H12" s="5">
        <v>69.64</v>
      </c>
      <c r="I12" s="7">
        <v>0.16</v>
      </c>
      <c r="J12" s="7">
        <v>0.16</v>
      </c>
      <c r="K12" s="7">
        <v>0.15</v>
      </c>
      <c r="L12" s="7">
        <v>0.29</v>
      </c>
      <c r="M12" s="7">
        <v>0.19</v>
      </c>
      <c r="N12" s="7">
        <v>0.08</v>
      </c>
      <c r="O12" s="7">
        <v>0.13</v>
      </c>
      <c r="P12" s="7">
        <v>0.29</v>
      </c>
      <c r="Q12" s="7">
        <v>0.07</v>
      </c>
      <c r="R12" s="7">
        <v>0.34</v>
      </c>
      <c r="S12" s="7">
        <v>0.19</v>
      </c>
      <c r="T12" s="7">
        <v>-0.09</v>
      </c>
      <c r="U12" s="7">
        <v>25.0</v>
      </c>
      <c r="V12" s="7">
        <v>26.0</v>
      </c>
      <c r="W12" s="7">
        <v>-0.46</v>
      </c>
      <c r="X12" s="7">
        <v>0.15</v>
      </c>
      <c r="Y12" s="5">
        <v>0.3</v>
      </c>
      <c r="Z12" s="5">
        <v>0.16</v>
      </c>
      <c r="AA12" s="5">
        <v>0.13</v>
      </c>
      <c r="AB12" s="5">
        <v>0.0</v>
      </c>
      <c r="AC12" s="5">
        <v>0.61</v>
      </c>
      <c r="AD12" s="5">
        <v>0.0</v>
      </c>
      <c r="AE12" s="5">
        <v>0.0</v>
      </c>
      <c r="AF12" s="5">
        <v>0.14</v>
      </c>
      <c r="AG12" s="5">
        <v>-1.3</v>
      </c>
      <c r="AH12" s="5">
        <v>25.0</v>
      </c>
      <c r="AI12" s="5">
        <v>20.0</v>
      </c>
      <c r="AJ12" s="5">
        <v>-0.08</v>
      </c>
      <c r="AK12" s="7">
        <v>0.09</v>
      </c>
      <c r="AL12" s="7">
        <v>0.08</v>
      </c>
      <c r="AM12" s="7">
        <v>0.13</v>
      </c>
      <c r="AN12" s="7">
        <v>0.3</v>
      </c>
      <c r="AO12" s="7">
        <v>0.2</v>
      </c>
      <c r="AP12" s="7">
        <v>-1.0</v>
      </c>
      <c r="AQ12" s="7">
        <v>25.0</v>
      </c>
      <c r="AR12" s="7">
        <v>25.0</v>
      </c>
      <c r="AS12" s="5">
        <v>96.07</v>
      </c>
      <c r="AT12" s="5">
        <v>-0.04</v>
      </c>
      <c r="AU12" s="5">
        <v>0.38</v>
      </c>
      <c r="AV12" s="5">
        <v>0.07</v>
      </c>
      <c r="AW12" s="5">
        <v>125.21</v>
      </c>
      <c r="AX12" s="5">
        <v>0.26</v>
      </c>
      <c r="AY12" s="5">
        <v>0.8</v>
      </c>
      <c r="AZ12" s="5">
        <v>0.12</v>
      </c>
      <c r="BA12" s="8" t="str">
        <f t="shared" si="1"/>
        <v/>
      </c>
      <c r="BB12" s="8" t="str">
        <f t="shared" si="2"/>
        <v/>
      </c>
      <c r="BC12" s="9" t="str">
        <f t="shared" si="3"/>
        <v/>
      </c>
      <c r="BD12" s="8" t="str">
        <f t="shared" si="4"/>
        <v/>
      </c>
      <c r="BE12" s="8" t="str">
        <f t="shared" si="5"/>
        <v/>
      </c>
      <c r="BF12" s="9" t="str">
        <f t="shared" si="6"/>
        <v>MONC</v>
      </c>
      <c r="BG12" s="9" t="str">
        <f t="shared" si="7"/>
        <v>MONC</v>
      </c>
      <c r="BH12" s="9" t="str">
        <f t="shared" si="8"/>
        <v>S/R</v>
      </c>
      <c r="BI12" s="14" t="str">
        <f t="shared" si="9"/>
        <v>VENTA TOTAL</v>
      </c>
    </row>
    <row r="13">
      <c r="A13" s="5" t="s">
        <v>103</v>
      </c>
      <c r="B13" s="5" t="s">
        <v>104</v>
      </c>
      <c r="C13" s="5" t="s">
        <v>63</v>
      </c>
      <c r="D13" s="5" t="s">
        <v>64</v>
      </c>
      <c r="E13" s="5" t="s">
        <v>105</v>
      </c>
      <c r="F13" s="6">
        <v>2208143.89</v>
      </c>
      <c r="G13" s="6">
        <v>2262341.89</v>
      </c>
      <c r="H13" s="5">
        <v>208.3</v>
      </c>
      <c r="I13" s="7">
        <v>0.22</v>
      </c>
      <c r="J13" s="7">
        <v>0.6</v>
      </c>
      <c r="K13" s="7">
        <v>0.6</v>
      </c>
      <c r="L13" s="7">
        <v>0.05</v>
      </c>
      <c r="M13" s="7">
        <v>0.06</v>
      </c>
      <c r="N13" s="7">
        <v>0.49</v>
      </c>
      <c r="O13" s="7">
        <v>0.44</v>
      </c>
      <c r="P13" s="7">
        <v>0.0</v>
      </c>
      <c r="Q13" s="7">
        <v>0.09</v>
      </c>
      <c r="R13" s="7">
        <v>0.57</v>
      </c>
      <c r="S13" s="7">
        <v>0.22</v>
      </c>
      <c r="T13" s="7">
        <v>-0.6</v>
      </c>
      <c r="U13" s="7">
        <v>65.0</v>
      </c>
      <c r="V13" s="7">
        <v>37.0</v>
      </c>
      <c r="W13" s="7">
        <v>-0.54</v>
      </c>
      <c r="X13" s="7">
        <v>0.27</v>
      </c>
      <c r="Y13" s="5">
        <v>0.11</v>
      </c>
      <c r="Z13" s="5">
        <v>0.11</v>
      </c>
      <c r="AA13" s="5">
        <v>0.37</v>
      </c>
      <c r="AB13" s="5">
        <v>0.1</v>
      </c>
      <c r="AC13" s="5">
        <v>0.0</v>
      </c>
      <c r="AD13" s="5">
        <v>0.0</v>
      </c>
      <c r="AE13" s="5">
        <v>0.17</v>
      </c>
      <c r="AF13" s="5">
        <v>0.25</v>
      </c>
      <c r="AG13" s="5">
        <v>-0.3</v>
      </c>
      <c r="AH13" s="5">
        <v>35.0</v>
      </c>
      <c r="AI13" s="5">
        <v>33.0</v>
      </c>
      <c r="AJ13" s="5">
        <v>-0.14</v>
      </c>
      <c r="AK13" s="7">
        <v>0.1</v>
      </c>
      <c r="AL13" s="7">
        <v>0.14</v>
      </c>
      <c r="AM13" s="7">
        <v>0.16</v>
      </c>
      <c r="AN13" s="7">
        <v>0.14</v>
      </c>
      <c r="AO13" s="7">
        <v>0.13</v>
      </c>
      <c r="AP13" s="7">
        <v>-0.3</v>
      </c>
      <c r="AQ13" s="7">
        <v>30.0</v>
      </c>
      <c r="AR13" s="7">
        <v>30.0</v>
      </c>
      <c r="AS13" s="5">
        <v>283.0</v>
      </c>
      <c r="AT13" s="5">
        <v>-0.27</v>
      </c>
      <c r="AU13" s="5">
        <v>0.36</v>
      </c>
      <c r="AV13" s="5">
        <v>0.06</v>
      </c>
      <c r="AW13" s="5">
        <v>360.0</v>
      </c>
      <c r="AX13" s="5">
        <v>-0.1</v>
      </c>
      <c r="AY13" s="5">
        <v>0.73</v>
      </c>
      <c r="AZ13" s="5">
        <v>0.12</v>
      </c>
      <c r="BA13" s="8" t="str">
        <f t="shared" si="1"/>
        <v>AMZN</v>
      </c>
      <c r="BB13" s="8" t="str">
        <f t="shared" si="2"/>
        <v>AMZN</v>
      </c>
      <c r="BC13" s="9" t="str">
        <f t="shared" si="3"/>
        <v>AMZN</v>
      </c>
      <c r="BD13" s="8" t="str">
        <f t="shared" si="4"/>
        <v>AMZN</v>
      </c>
      <c r="BE13" s="8" t="str">
        <f t="shared" si="5"/>
        <v/>
      </c>
      <c r="BF13" s="9" t="str">
        <f t="shared" si="6"/>
        <v/>
      </c>
      <c r="BG13" s="9" t="str">
        <f t="shared" si="7"/>
        <v>AMZN</v>
      </c>
      <c r="BH13" s="9" t="str">
        <f t="shared" si="8"/>
        <v>LEVE</v>
      </c>
      <c r="BI13" s="13" t="str">
        <f t="shared" si="9"/>
        <v>MANTENER</v>
      </c>
    </row>
    <row r="14">
      <c r="A14" s="5" t="s">
        <v>106</v>
      </c>
      <c r="B14" s="5" t="s">
        <v>107</v>
      </c>
      <c r="C14" s="5" t="s">
        <v>63</v>
      </c>
      <c r="D14" s="5" t="s">
        <v>72</v>
      </c>
      <c r="E14" s="5" t="s">
        <v>98</v>
      </c>
      <c r="F14" s="6"/>
      <c r="G14" s="6"/>
      <c r="H14" s="5">
        <v>129.0</v>
      </c>
      <c r="I14" s="7">
        <v>0.09</v>
      </c>
      <c r="J14" s="7">
        <v>0.11</v>
      </c>
      <c r="K14" s="7"/>
      <c r="L14" s="7">
        <v>0.07</v>
      </c>
      <c r="M14" s="7"/>
      <c r="N14" s="7"/>
      <c r="O14" s="7"/>
      <c r="P14" s="7"/>
      <c r="Q14" s="7"/>
      <c r="R14" s="7"/>
      <c r="S14" s="7">
        <v>0.15</v>
      </c>
      <c r="T14" s="7">
        <v>4.8</v>
      </c>
      <c r="U14" s="7">
        <v>11.0</v>
      </c>
      <c r="V14" s="7">
        <v>7.0</v>
      </c>
      <c r="W14" s="7"/>
      <c r="X14" s="7">
        <v>0.153</v>
      </c>
      <c r="Y14" s="5">
        <v>0.082</v>
      </c>
      <c r="Z14" s="5"/>
      <c r="AA14" s="5"/>
      <c r="AB14" s="5"/>
      <c r="AC14" s="5"/>
      <c r="AD14" s="5"/>
      <c r="AE14" s="5"/>
      <c r="AF14" s="5">
        <v>0.15</v>
      </c>
      <c r="AG14" s="5">
        <v>4.6</v>
      </c>
      <c r="AH14" s="5">
        <v>11.0</v>
      </c>
      <c r="AI14" s="5">
        <v>2.0</v>
      </c>
      <c r="AJ14" s="5"/>
      <c r="AK14" s="7">
        <v>0.1</v>
      </c>
      <c r="AL14" s="7">
        <v>0.07</v>
      </c>
      <c r="AM14" s="7"/>
      <c r="AN14" s="7">
        <v>0.1</v>
      </c>
      <c r="AO14" s="7"/>
      <c r="AP14" s="7"/>
      <c r="AQ14" s="7">
        <v>10.0</v>
      </c>
      <c r="AR14" s="7">
        <v>2.5</v>
      </c>
      <c r="AS14" s="5">
        <v>184.5</v>
      </c>
      <c r="AT14" s="5">
        <v>-0.16</v>
      </c>
      <c r="AU14" s="5">
        <v>0.43</v>
      </c>
      <c r="AV14" s="5">
        <v>0.065</v>
      </c>
      <c r="AW14" s="5">
        <v>230.7</v>
      </c>
      <c r="AX14" s="5">
        <v>0.05</v>
      </c>
      <c r="AY14" s="5">
        <v>0.79</v>
      </c>
      <c r="AZ14" s="5">
        <v>0.114</v>
      </c>
      <c r="BA14" s="8" t="str">
        <f t="shared" si="1"/>
        <v>HRI</v>
      </c>
      <c r="BB14" s="8" t="str">
        <f t="shared" si="2"/>
        <v/>
      </c>
      <c r="BC14" s="9" t="str">
        <f t="shared" si="3"/>
        <v/>
      </c>
      <c r="BD14" s="8" t="str">
        <f t="shared" si="4"/>
        <v>HRI</v>
      </c>
      <c r="BE14" s="8" t="str">
        <f t="shared" si="5"/>
        <v/>
      </c>
      <c r="BF14" s="9" t="str">
        <f t="shared" si="6"/>
        <v>HRI</v>
      </c>
      <c r="BG14" s="9" t="str">
        <f t="shared" si="7"/>
        <v/>
      </c>
      <c r="BH14" s="9" t="str">
        <f t="shared" si="8"/>
        <v>S/R</v>
      </c>
      <c r="BI14" s="14" t="str">
        <f t="shared" si="9"/>
        <v>MANTENER</v>
      </c>
    </row>
    <row r="15">
      <c r="A15" s="5" t="s">
        <v>108</v>
      </c>
      <c r="B15" s="5" t="s">
        <v>109</v>
      </c>
      <c r="C15" s="5" t="s">
        <v>97</v>
      </c>
      <c r="D15" s="5" t="s">
        <v>110</v>
      </c>
      <c r="E15" s="12"/>
      <c r="F15" s="6">
        <v>149214.73</v>
      </c>
      <c r="G15" s="6">
        <v>177975.31</v>
      </c>
      <c r="H15" s="5">
        <v>58.24</v>
      </c>
      <c r="I15" s="7">
        <v>0.02</v>
      </c>
      <c r="J15" s="7">
        <v>0.07</v>
      </c>
      <c r="K15" s="7">
        <v>0.3</v>
      </c>
      <c r="L15" s="7">
        <v>0.17</v>
      </c>
      <c r="M15" s="7">
        <v>0.13</v>
      </c>
      <c r="N15" s="7">
        <v>0.05</v>
      </c>
      <c r="O15" s="7">
        <v>0.26</v>
      </c>
      <c r="P15" s="7">
        <v>0.67</v>
      </c>
      <c r="Q15" s="7">
        <v>0.4</v>
      </c>
      <c r="R15" s="7">
        <v>0.05</v>
      </c>
      <c r="S15" s="7">
        <v>0.17</v>
      </c>
      <c r="T15" s="7">
        <v>1.8</v>
      </c>
      <c r="U15" s="7">
        <v>19.0</v>
      </c>
      <c r="V15" s="7">
        <v>19.0</v>
      </c>
      <c r="W15" s="7">
        <v>-0.28</v>
      </c>
      <c r="X15" s="7">
        <v>0.05</v>
      </c>
      <c r="Y15" s="5">
        <v>0.18</v>
      </c>
      <c r="Z15" s="5">
        <v>0.2</v>
      </c>
      <c r="AA15" s="5">
        <v>0.03</v>
      </c>
      <c r="AB15" s="5">
        <v>0.07</v>
      </c>
      <c r="AC15" s="5">
        <v>0.36</v>
      </c>
      <c r="AD15" s="5">
        <v>0.13</v>
      </c>
      <c r="AE15" s="5">
        <v>0.0</v>
      </c>
      <c r="AF15" s="5">
        <v>0.16</v>
      </c>
      <c r="AG15" s="5">
        <v>1.8</v>
      </c>
      <c r="AH15" s="5">
        <v>14.0</v>
      </c>
      <c r="AI15" s="5">
        <v>16.0</v>
      </c>
      <c r="AJ15" s="5">
        <v>-0.09</v>
      </c>
      <c r="AK15" s="7">
        <v>0.04</v>
      </c>
      <c r="AL15" s="7">
        <v>0.05</v>
      </c>
      <c r="AM15" s="7">
        <v>-0.02</v>
      </c>
      <c r="AN15" s="7">
        <v>0.19</v>
      </c>
      <c r="AO15" s="7">
        <v>0.14</v>
      </c>
      <c r="AP15" s="7">
        <v>1.8</v>
      </c>
      <c r="AQ15" s="7">
        <v>20.0</v>
      </c>
      <c r="AR15" s="7">
        <v>20.0</v>
      </c>
      <c r="AS15" s="5">
        <v>86.34</v>
      </c>
      <c r="AT15" s="5">
        <v>0.12</v>
      </c>
      <c r="AU15" s="5">
        <v>0.48</v>
      </c>
      <c r="AV15" s="5">
        <v>0.08</v>
      </c>
      <c r="AW15" s="5">
        <v>96.65</v>
      </c>
      <c r="AX15" s="5">
        <v>0.27</v>
      </c>
      <c r="AY15" s="5">
        <v>0.67</v>
      </c>
      <c r="AZ15" s="5">
        <v>0.11</v>
      </c>
      <c r="BA15" s="8" t="str">
        <f t="shared" si="1"/>
        <v>ULVR</v>
      </c>
      <c r="BB15" s="8" t="str">
        <f t="shared" si="2"/>
        <v/>
      </c>
      <c r="BC15" s="9" t="str">
        <f t="shared" si="3"/>
        <v/>
      </c>
      <c r="BD15" s="8" t="str">
        <f t="shared" si="4"/>
        <v>ULVR</v>
      </c>
      <c r="BE15" s="8" t="str">
        <f t="shared" si="5"/>
        <v>ULVR</v>
      </c>
      <c r="BF15" s="9" t="str">
        <f t="shared" si="6"/>
        <v>ULVR</v>
      </c>
      <c r="BG15" s="9" t="str">
        <f t="shared" si="7"/>
        <v>ULVR</v>
      </c>
      <c r="BH15" s="9" t="str">
        <f t="shared" si="8"/>
        <v>S/R</v>
      </c>
      <c r="BI15" s="11" t="str">
        <f t="shared" si="9"/>
        <v>OPORTUNIDAD</v>
      </c>
    </row>
    <row r="16">
      <c r="A16" s="5" t="s">
        <v>111</v>
      </c>
      <c r="B16" s="5" t="s">
        <v>112</v>
      </c>
      <c r="C16" s="5" t="s">
        <v>113</v>
      </c>
      <c r="D16" s="5" t="s">
        <v>72</v>
      </c>
      <c r="E16" s="5" t="s">
        <v>73</v>
      </c>
      <c r="F16" s="6">
        <v>9025.51</v>
      </c>
      <c r="G16" s="6">
        <v>11558.86</v>
      </c>
      <c r="H16" s="5">
        <v>2.91</v>
      </c>
      <c r="I16" s="7">
        <v>0.05</v>
      </c>
      <c r="J16" s="7">
        <v>0.06</v>
      </c>
      <c r="L16" s="7">
        <v>0.07</v>
      </c>
      <c r="S16" s="7">
        <v>0.11</v>
      </c>
      <c r="T16" s="7">
        <v>5.4</v>
      </c>
      <c r="U16" s="7">
        <v>8.0</v>
      </c>
      <c r="V16" s="7">
        <v>0.8</v>
      </c>
      <c r="W16" s="7">
        <v>-0.54</v>
      </c>
      <c r="X16" s="7">
        <v>0.0</v>
      </c>
      <c r="Y16" s="5">
        <v>0.07</v>
      </c>
      <c r="Z16" s="12"/>
      <c r="AA16" s="12"/>
      <c r="AB16" s="12"/>
      <c r="AC16" s="12"/>
      <c r="AD16" s="12"/>
      <c r="AE16" s="12"/>
      <c r="AF16" s="5">
        <v>0.16</v>
      </c>
      <c r="AG16" s="5">
        <v>4.7</v>
      </c>
      <c r="AH16" s="5">
        <v>5.0</v>
      </c>
      <c r="AI16" s="5">
        <v>0.96</v>
      </c>
      <c r="AJ16" s="5">
        <v>-0.03</v>
      </c>
      <c r="AK16" s="7">
        <v>0.03</v>
      </c>
      <c r="AL16" s="7">
        <v>0.02</v>
      </c>
      <c r="AN16" s="7">
        <v>0.07</v>
      </c>
      <c r="AQ16" s="7">
        <v>7.0</v>
      </c>
      <c r="AR16" s="7">
        <v>0.9</v>
      </c>
      <c r="AS16" s="5">
        <v>3.67</v>
      </c>
      <c r="AT16" s="5">
        <v>0.18</v>
      </c>
      <c r="AU16" s="5">
        <v>0.62</v>
      </c>
      <c r="AV16" s="5">
        <v>0.05</v>
      </c>
      <c r="AW16" s="5">
        <v>4.9</v>
      </c>
      <c r="AX16" s="5">
        <v>0.37</v>
      </c>
      <c r="AY16" s="5">
        <v>0.83</v>
      </c>
      <c r="AZ16" s="5">
        <v>0.11</v>
      </c>
      <c r="BA16" s="8" t="str">
        <f t="shared" si="1"/>
        <v>MAP</v>
      </c>
      <c r="BB16" s="8" t="str">
        <f t="shared" si="2"/>
        <v>MAP</v>
      </c>
      <c r="BC16" s="9" t="str">
        <f t="shared" si="3"/>
        <v>MAP</v>
      </c>
      <c r="BD16" s="8" t="str">
        <f t="shared" si="4"/>
        <v>MAP</v>
      </c>
      <c r="BE16" s="8" t="str">
        <f t="shared" si="5"/>
        <v>MAP</v>
      </c>
      <c r="BF16" s="9" t="str">
        <f t="shared" si="6"/>
        <v/>
      </c>
      <c r="BG16" s="9" t="str">
        <f t="shared" si="7"/>
        <v/>
      </c>
      <c r="BH16" s="9" t="str">
        <f t="shared" si="8"/>
        <v>S/R</v>
      </c>
      <c r="BI16" s="13" t="str">
        <f t="shared" si="9"/>
        <v>MANTENER</v>
      </c>
    </row>
    <row r="17">
      <c r="A17" s="5" t="s">
        <v>114</v>
      </c>
      <c r="B17" s="5" t="s">
        <v>115</v>
      </c>
      <c r="C17" s="5" t="s">
        <v>113</v>
      </c>
      <c r="D17" s="5" t="s">
        <v>116</v>
      </c>
      <c r="E17" s="5" t="s">
        <v>117</v>
      </c>
      <c r="F17" s="6">
        <v>168640.78</v>
      </c>
      <c r="G17" s="6">
        <v>162545.41</v>
      </c>
      <c r="H17" s="5">
        <v>54.68</v>
      </c>
      <c r="I17" s="7">
        <v>0.09</v>
      </c>
      <c r="J17" s="7">
        <v>0.21</v>
      </c>
      <c r="K17" s="7">
        <v>0.25</v>
      </c>
      <c r="L17" s="7">
        <v>0.16</v>
      </c>
      <c r="M17" s="7">
        <v>0.14</v>
      </c>
      <c r="N17" s="7">
        <v>0.1</v>
      </c>
      <c r="O17" s="7">
        <v>0.0</v>
      </c>
      <c r="P17" s="7">
        <v>0.49</v>
      </c>
      <c r="Q17" s="7">
        <v>0.01</v>
      </c>
      <c r="R17" s="7">
        <v>0.28</v>
      </c>
      <c r="S17" s="7">
        <v>0.23</v>
      </c>
      <c r="T17" s="7">
        <v>-1.4</v>
      </c>
      <c r="U17" s="7">
        <v>25.0</v>
      </c>
      <c r="V17" s="7">
        <v>25.0</v>
      </c>
      <c r="W17" s="7">
        <v>-0.38</v>
      </c>
      <c r="X17" s="7">
        <v>0.13</v>
      </c>
      <c r="Y17" s="5">
        <v>0.19</v>
      </c>
      <c r="Z17" s="5">
        <v>0.17</v>
      </c>
      <c r="AA17" s="5">
        <v>0.0</v>
      </c>
      <c r="AB17" s="5">
        <v>0.0</v>
      </c>
      <c r="AC17" s="5">
        <v>0.62</v>
      </c>
      <c r="AD17" s="5">
        <v>0.0</v>
      </c>
      <c r="AE17" s="5">
        <v>0.29</v>
      </c>
      <c r="AF17" s="5">
        <v>0.27</v>
      </c>
      <c r="AG17" s="5">
        <v>-1.3</v>
      </c>
      <c r="AH17" s="5">
        <v>26.0</v>
      </c>
      <c r="AI17" s="5">
        <v>23.0</v>
      </c>
      <c r="AJ17" s="5">
        <v>-0.1</v>
      </c>
      <c r="AK17" s="7">
        <v>0.08</v>
      </c>
      <c r="AL17" s="7">
        <v>0.09</v>
      </c>
      <c r="AM17" s="7">
        <v>0.07</v>
      </c>
      <c r="AN17" s="7">
        <v>0.2</v>
      </c>
      <c r="AO17" s="7">
        <v>0.16</v>
      </c>
      <c r="AP17" s="7">
        <v>-1.4</v>
      </c>
      <c r="AQ17" s="7">
        <v>25.0</v>
      </c>
      <c r="AR17" s="7">
        <v>25.0</v>
      </c>
      <c r="AS17" s="5">
        <v>74.48</v>
      </c>
      <c r="AT17" s="5">
        <v>0.0</v>
      </c>
      <c r="AU17" s="5">
        <v>0.36</v>
      </c>
      <c r="AV17" s="5">
        <v>0.06</v>
      </c>
      <c r="AW17" s="5">
        <v>87.43</v>
      </c>
      <c r="AX17" s="5">
        <v>0.17</v>
      </c>
      <c r="AY17" s="5">
        <v>0.59</v>
      </c>
      <c r="AZ17" s="5">
        <v>0.1</v>
      </c>
      <c r="BA17" s="8" t="str">
        <f t="shared" si="1"/>
        <v>ITX</v>
      </c>
      <c r="BB17" s="8" t="str">
        <f t="shared" si="2"/>
        <v>ITX</v>
      </c>
      <c r="BC17" s="9" t="str">
        <f t="shared" si="3"/>
        <v>ITX</v>
      </c>
      <c r="BD17" s="8" t="str">
        <f t="shared" si="4"/>
        <v>ITX</v>
      </c>
      <c r="BE17" s="8" t="str">
        <f t="shared" si="5"/>
        <v/>
      </c>
      <c r="BF17" s="9" t="str">
        <f t="shared" si="6"/>
        <v>ITX</v>
      </c>
      <c r="BG17" s="9" t="str">
        <f t="shared" si="7"/>
        <v>ITX</v>
      </c>
      <c r="BH17" s="9" t="str">
        <f t="shared" si="8"/>
        <v>S/R</v>
      </c>
      <c r="BI17" s="11" t="str">
        <f t="shared" si="9"/>
        <v>OPORTUNIDAD</v>
      </c>
    </row>
    <row r="18">
      <c r="A18" s="5" t="s">
        <v>118</v>
      </c>
      <c r="B18" s="5" t="s">
        <v>119</v>
      </c>
      <c r="C18" s="5" t="s">
        <v>84</v>
      </c>
      <c r="D18" s="5" t="s">
        <v>102</v>
      </c>
      <c r="E18" s="12"/>
      <c r="F18" s="6">
        <v>358072.99</v>
      </c>
      <c r="G18" s="6">
        <v>389877.51</v>
      </c>
      <c r="H18" s="5">
        <v>722.99</v>
      </c>
      <c r="I18" s="7">
        <v>0.11</v>
      </c>
      <c r="J18" s="7">
        <v>0.19</v>
      </c>
      <c r="K18" s="7">
        <v>0.11</v>
      </c>
      <c r="L18" s="7">
        <v>0.22</v>
      </c>
      <c r="M18" s="7">
        <v>0.12</v>
      </c>
      <c r="N18" s="7">
        <v>0.1</v>
      </c>
      <c r="O18" s="7">
        <v>0.34</v>
      </c>
      <c r="P18" s="7">
        <v>0.5</v>
      </c>
      <c r="Q18" s="7">
        <v>0.05</v>
      </c>
      <c r="R18" s="7">
        <v>0.26</v>
      </c>
      <c r="S18" s="7">
        <v>0.16</v>
      </c>
      <c r="T18" s="7">
        <v>0.5</v>
      </c>
      <c r="U18" s="7">
        <v>23.0</v>
      </c>
      <c r="V18" s="7">
        <v>23.0</v>
      </c>
      <c r="W18" s="7">
        <v>-0.35</v>
      </c>
      <c r="X18" s="7">
        <v>0.15</v>
      </c>
      <c r="Y18" s="5">
        <v>0.22</v>
      </c>
      <c r="Z18" s="5">
        <v>0.11</v>
      </c>
      <c r="AA18" s="5">
        <v>0.0</v>
      </c>
      <c r="AB18" s="5">
        <v>0.05</v>
      </c>
      <c r="AC18" s="5">
        <v>0.81</v>
      </c>
      <c r="AD18" s="5">
        <v>0.0</v>
      </c>
      <c r="AE18" s="5">
        <v>0.33</v>
      </c>
      <c r="AF18" s="5">
        <v>0.15</v>
      </c>
      <c r="AG18" s="5">
        <v>0.6</v>
      </c>
      <c r="AH18" s="5">
        <v>23.0</v>
      </c>
      <c r="AI18" s="5">
        <v>27.0</v>
      </c>
      <c r="AJ18" s="5">
        <v>-0.26</v>
      </c>
      <c r="AK18" s="7">
        <v>0.08</v>
      </c>
      <c r="AL18" s="7">
        <v>0.14</v>
      </c>
      <c r="AM18" s="7">
        <v>0.19</v>
      </c>
      <c r="AN18" s="7">
        <v>0.26</v>
      </c>
      <c r="AO18" s="7">
        <v>0.16</v>
      </c>
      <c r="AP18" s="7">
        <v>0.5</v>
      </c>
      <c r="AQ18" s="7">
        <v>25.0</v>
      </c>
      <c r="AR18" s="7">
        <v>25.0</v>
      </c>
      <c r="AS18" s="6">
        <v>1012.48</v>
      </c>
      <c r="AT18" s="5">
        <v>-0.16</v>
      </c>
      <c r="AU18" s="5">
        <v>0.4</v>
      </c>
      <c r="AV18" s="5">
        <v>0.07</v>
      </c>
      <c r="AW18" s="6">
        <v>1104.23</v>
      </c>
      <c r="AX18" s="5">
        <v>-0.08</v>
      </c>
      <c r="AY18" s="5">
        <v>0.53</v>
      </c>
      <c r="AZ18" s="5">
        <v>0.09</v>
      </c>
      <c r="BA18" s="8" t="str">
        <f t="shared" si="1"/>
        <v/>
      </c>
      <c r="BB18" s="8" t="str">
        <f t="shared" si="2"/>
        <v/>
      </c>
      <c r="BC18" s="9" t="str">
        <f t="shared" si="3"/>
        <v/>
      </c>
      <c r="BD18" s="8" t="str">
        <f t="shared" si="4"/>
        <v/>
      </c>
      <c r="BE18" s="8" t="str">
        <f t="shared" si="5"/>
        <v>MC</v>
      </c>
      <c r="BF18" s="9" t="str">
        <f t="shared" si="6"/>
        <v/>
      </c>
      <c r="BG18" s="9" t="str">
        <f t="shared" si="7"/>
        <v>MC</v>
      </c>
      <c r="BH18" s="9" t="str">
        <f t="shared" si="8"/>
        <v>LEVE</v>
      </c>
      <c r="BI18" s="14" t="str">
        <f t="shared" si="9"/>
        <v>VENTA TOTAL</v>
      </c>
    </row>
    <row r="19">
      <c r="A19" s="5" t="s">
        <v>120</v>
      </c>
      <c r="B19" s="5" t="s">
        <v>121</v>
      </c>
      <c r="C19" s="5" t="s">
        <v>63</v>
      </c>
      <c r="D19" s="5" t="s">
        <v>64</v>
      </c>
      <c r="E19" s="5" t="s">
        <v>122</v>
      </c>
      <c r="F19" s="6">
        <v>510585.14</v>
      </c>
      <c r="G19" s="6">
        <v>520192.14</v>
      </c>
      <c r="H19" s="5">
        <v>549.66</v>
      </c>
      <c r="I19" s="7">
        <v>0.13</v>
      </c>
      <c r="J19" s="7">
        <v>0.19</v>
      </c>
      <c r="K19" s="7">
        <v>0.15</v>
      </c>
      <c r="L19" s="7">
        <v>0.56</v>
      </c>
      <c r="M19" s="7">
        <v>0.45</v>
      </c>
      <c r="N19" s="7">
        <v>0.05</v>
      </c>
      <c r="O19" s="7">
        <v>0.14</v>
      </c>
      <c r="P19" s="7">
        <v>0.19</v>
      </c>
      <c r="Q19" s="7">
        <v>0.8</v>
      </c>
      <c r="R19" s="7">
        <v>0.0</v>
      </c>
      <c r="S19" s="7">
        <v>0.5</v>
      </c>
      <c r="T19" s="7">
        <v>0.1</v>
      </c>
      <c r="U19" s="7">
        <v>30.0</v>
      </c>
      <c r="V19" s="7">
        <v>30.0</v>
      </c>
      <c r="W19" s="7">
        <v>-0.28</v>
      </c>
      <c r="X19" s="7">
        <v>0.2</v>
      </c>
      <c r="Y19" s="5">
        <v>0.58</v>
      </c>
      <c r="Z19" s="5">
        <v>0.5</v>
      </c>
      <c r="AA19" s="5">
        <v>0.02</v>
      </c>
      <c r="AB19" s="5">
        <v>0.18</v>
      </c>
      <c r="AC19" s="5">
        <v>0.17</v>
      </c>
      <c r="AD19" s="5">
        <v>0.8</v>
      </c>
      <c r="AE19" s="5">
        <v>0.0</v>
      </c>
      <c r="AF19" s="5">
        <v>0.55</v>
      </c>
      <c r="AG19" s="5">
        <v>0.5</v>
      </c>
      <c r="AH19" s="5">
        <v>34.0</v>
      </c>
      <c r="AI19" s="5">
        <v>35.0</v>
      </c>
      <c r="AJ19" s="5">
        <v>-0.04</v>
      </c>
      <c r="AK19" s="7">
        <v>0.12</v>
      </c>
      <c r="AL19" s="7">
        <v>0.14</v>
      </c>
      <c r="AM19" s="7">
        <v>0.11</v>
      </c>
      <c r="AN19" s="7">
        <v>0.59</v>
      </c>
      <c r="AO19" s="7">
        <v>0.48</v>
      </c>
      <c r="AP19" s="7">
        <v>0.2</v>
      </c>
      <c r="AQ19" s="7">
        <v>30.0</v>
      </c>
      <c r="AR19" s="7">
        <v>30.0</v>
      </c>
      <c r="AS19" s="5">
        <v>799.0</v>
      </c>
      <c r="AT19" s="5">
        <v>-0.22</v>
      </c>
      <c r="AU19" s="5">
        <v>0.4</v>
      </c>
      <c r="AV19" s="5">
        <v>0.08</v>
      </c>
      <c r="AW19" s="5">
        <v>856.0</v>
      </c>
      <c r="AX19" s="5">
        <v>-0.13</v>
      </c>
      <c r="AY19" s="5">
        <v>0.56</v>
      </c>
      <c r="AZ19" s="5">
        <v>0.09</v>
      </c>
      <c r="BA19" s="8" t="str">
        <f t="shared" si="1"/>
        <v>MA</v>
      </c>
      <c r="BB19" s="8" t="str">
        <f t="shared" si="2"/>
        <v>MA</v>
      </c>
      <c r="BC19" s="9" t="str">
        <f t="shared" si="3"/>
        <v>MA</v>
      </c>
      <c r="BD19" s="8" t="str">
        <f t="shared" si="4"/>
        <v>MA</v>
      </c>
      <c r="BE19" s="8" t="str">
        <f t="shared" si="5"/>
        <v/>
      </c>
      <c r="BF19" s="9" t="str">
        <f t="shared" si="6"/>
        <v/>
      </c>
      <c r="BG19" s="9" t="str">
        <f t="shared" si="7"/>
        <v>MA</v>
      </c>
      <c r="BH19" s="9" t="str">
        <f t="shared" si="8"/>
        <v>LEVE</v>
      </c>
      <c r="BI19" s="13" t="str">
        <f t="shared" si="9"/>
        <v>MANTENER</v>
      </c>
    </row>
    <row r="20">
      <c r="A20" s="5" t="s">
        <v>123</v>
      </c>
      <c r="B20" s="5" t="s">
        <v>124</v>
      </c>
      <c r="C20" s="5" t="s">
        <v>101</v>
      </c>
      <c r="D20" s="5" t="s">
        <v>102</v>
      </c>
      <c r="E20" s="12"/>
      <c r="F20" s="6">
        <v>8832.3</v>
      </c>
      <c r="G20" s="6">
        <v>9612.7</v>
      </c>
      <c r="H20" s="5">
        <v>129.96</v>
      </c>
      <c r="I20" s="7">
        <v>0.14</v>
      </c>
      <c r="J20" s="7">
        <v>0.13</v>
      </c>
      <c r="K20" s="7">
        <v>-0.05</v>
      </c>
      <c r="L20" s="7">
        <v>0.13</v>
      </c>
      <c r="M20" s="7">
        <v>0.06</v>
      </c>
      <c r="N20" s="7">
        <v>0.2</v>
      </c>
      <c r="O20" s="7">
        <v>0.02</v>
      </c>
      <c r="P20" s="7">
        <v>0.76</v>
      </c>
      <c r="Q20" s="7">
        <v>0.02</v>
      </c>
      <c r="R20" s="7">
        <v>1.22</v>
      </c>
      <c r="S20" s="7">
        <v>0.11</v>
      </c>
      <c r="T20" s="7">
        <v>0.5</v>
      </c>
      <c r="U20" s="7">
        <v>43.0</v>
      </c>
      <c r="V20" s="7">
        <v>53.0</v>
      </c>
      <c r="W20" s="7">
        <v>-0.36</v>
      </c>
      <c r="X20" s="7">
        <v>0.22</v>
      </c>
      <c r="Y20" s="5">
        <v>0.17</v>
      </c>
      <c r="Z20" s="5">
        <v>0.02</v>
      </c>
      <c r="AA20" s="5">
        <v>0.0</v>
      </c>
      <c r="AB20" s="5">
        <v>0.0</v>
      </c>
      <c r="AC20" s="5">
        <v>1.96</v>
      </c>
      <c r="AD20" s="5">
        <v>0.16</v>
      </c>
      <c r="AE20" s="5">
        <v>2.33</v>
      </c>
      <c r="AF20" s="5">
        <v>0.11</v>
      </c>
      <c r="AG20" s="5">
        <v>0.2</v>
      </c>
      <c r="AH20" s="5">
        <v>57.0</v>
      </c>
      <c r="AI20" s="5">
        <v>73.0</v>
      </c>
      <c r="AJ20" s="5">
        <v>-0.12</v>
      </c>
      <c r="AK20" s="7">
        <v>0.1</v>
      </c>
      <c r="AL20" s="7">
        <v>0.16</v>
      </c>
      <c r="AM20" s="7">
        <v>0.11</v>
      </c>
      <c r="AN20" s="7">
        <v>0.17</v>
      </c>
      <c r="AO20" s="7">
        <v>0.08</v>
      </c>
      <c r="AP20" s="7">
        <v>0.2</v>
      </c>
      <c r="AQ20" s="7">
        <v>40.0</v>
      </c>
      <c r="AR20" s="7">
        <v>40.0</v>
      </c>
      <c r="AS20" s="5">
        <v>92.83</v>
      </c>
      <c r="AT20" s="5">
        <v>-0.46</v>
      </c>
      <c r="AU20" s="5">
        <v>-0.2</v>
      </c>
      <c r="AV20" s="5">
        <v>-0.04</v>
      </c>
      <c r="AW20" s="5">
        <v>189.97</v>
      </c>
      <c r="AX20" s="5">
        <v>0.02</v>
      </c>
      <c r="AY20" s="5">
        <v>0.47</v>
      </c>
      <c r="AZ20" s="5">
        <v>0.08</v>
      </c>
      <c r="BA20" s="8" t="str">
        <f t="shared" si="1"/>
        <v/>
      </c>
      <c r="BB20" s="8" t="str">
        <f t="shared" si="2"/>
        <v/>
      </c>
      <c r="BC20" s="9" t="str">
        <f t="shared" si="3"/>
        <v/>
      </c>
      <c r="BD20" s="8" t="str">
        <f t="shared" si="4"/>
        <v>BC</v>
      </c>
      <c r="BE20" s="8" t="str">
        <f t="shared" si="5"/>
        <v/>
      </c>
      <c r="BF20" s="9" t="str">
        <f t="shared" si="6"/>
        <v/>
      </c>
      <c r="BG20" s="9" t="str">
        <f t="shared" si="7"/>
        <v>BC</v>
      </c>
      <c r="BH20" s="9" t="str">
        <f t="shared" si="8"/>
        <v>S/R</v>
      </c>
      <c r="BI20" s="13" t="str">
        <f t="shared" si="9"/>
        <v>MANTENER</v>
      </c>
    </row>
    <row r="21">
      <c r="A21" s="5" t="s">
        <v>125</v>
      </c>
      <c r="B21" s="5" t="s">
        <v>126</v>
      </c>
      <c r="C21" s="5" t="s">
        <v>63</v>
      </c>
      <c r="D21" s="5" t="s">
        <v>90</v>
      </c>
      <c r="E21" s="5" t="s">
        <v>90</v>
      </c>
      <c r="F21" s="6">
        <v>42432.07</v>
      </c>
      <c r="G21" s="6">
        <v>42757.75</v>
      </c>
      <c r="H21" s="5">
        <v>248.7</v>
      </c>
      <c r="I21" s="7">
        <v>0.21</v>
      </c>
      <c r="J21" s="7">
        <v>0.29</v>
      </c>
      <c r="K21" s="7">
        <v>0.38</v>
      </c>
      <c r="L21" s="7">
        <v>0.2</v>
      </c>
      <c r="M21" s="7">
        <v>0.13</v>
      </c>
      <c r="N21" s="7">
        <v>0.25</v>
      </c>
      <c r="O21" s="7">
        <v>0.08</v>
      </c>
      <c r="P21" s="7">
        <v>0.0</v>
      </c>
      <c r="Q21" s="7">
        <v>0.65</v>
      </c>
      <c r="R21" s="7">
        <v>0.0</v>
      </c>
      <c r="S21" s="7">
        <v>0.25</v>
      </c>
      <c r="T21" s="7">
        <v>-1.1</v>
      </c>
      <c r="U21" s="7">
        <v>30.0</v>
      </c>
      <c r="V21" s="7">
        <v>40.0</v>
      </c>
      <c r="W21" s="7">
        <v>-0.54</v>
      </c>
      <c r="X21" s="7">
        <v>0.18</v>
      </c>
      <c r="Y21" s="5">
        <v>0.23</v>
      </c>
      <c r="Z21" s="5">
        <v>0.2</v>
      </c>
      <c r="AA21" s="5">
        <v>0.14</v>
      </c>
      <c r="AB21" s="5">
        <v>0.0</v>
      </c>
      <c r="AC21" s="5">
        <v>0.0</v>
      </c>
      <c r="AD21" s="5">
        <v>0.3</v>
      </c>
      <c r="AE21" s="5">
        <v>0.0</v>
      </c>
      <c r="AF21" s="5">
        <v>0.28</v>
      </c>
      <c r="AG21" s="5">
        <v>-0.9</v>
      </c>
      <c r="AH21" s="5">
        <v>26.0</v>
      </c>
      <c r="AI21" s="5">
        <v>30.0</v>
      </c>
      <c r="AJ21" s="5">
        <v>-0.31</v>
      </c>
      <c r="AK21" s="7">
        <v>0.09</v>
      </c>
      <c r="AL21" s="7">
        <v>0.1</v>
      </c>
      <c r="AM21" s="7">
        <v>0.05</v>
      </c>
      <c r="AN21" s="7">
        <v>0.23</v>
      </c>
      <c r="AO21" s="7">
        <v>0.15</v>
      </c>
      <c r="AP21" s="7">
        <v>-0.9</v>
      </c>
      <c r="AQ21" s="7">
        <v>25.0</v>
      </c>
      <c r="AR21" s="7">
        <v>25.0</v>
      </c>
      <c r="AS21" s="5">
        <v>370.0</v>
      </c>
      <c r="AT21" s="5">
        <v>-0.33</v>
      </c>
      <c r="AU21" s="5">
        <v>0.06</v>
      </c>
      <c r="AV21" s="5">
        <v>0.03</v>
      </c>
      <c r="AW21" s="5">
        <v>500.0</v>
      </c>
      <c r="AX21" s="5">
        <v>-0.15</v>
      </c>
      <c r="AY21" s="5">
        <v>0.43</v>
      </c>
      <c r="AZ21" s="5">
        <v>0.07</v>
      </c>
      <c r="BA21" s="8" t="str">
        <f t="shared" si="1"/>
        <v>LULU</v>
      </c>
      <c r="BB21" s="8" t="str">
        <f t="shared" si="2"/>
        <v>LULU</v>
      </c>
      <c r="BC21" s="9" t="str">
        <f t="shared" si="3"/>
        <v>LULU</v>
      </c>
      <c r="BD21" s="8" t="str">
        <f t="shared" si="4"/>
        <v>LULU</v>
      </c>
      <c r="BE21" s="8" t="str">
        <f t="shared" si="5"/>
        <v/>
      </c>
      <c r="BF21" s="9" t="str">
        <f t="shared" si="6"/>
        <v/>
      </c>
      <c r="BG21" s="9" t="str">
        <f t="shared" si="7"/>
        <v>LULU</v>
      </c>
      <c r="BH21" s="9" t="str">
        <f t="shared" si="8"/>
        <v>LEVE</v>
      </c>
      <c r="BI21" s="13" t="str">
        <f t="shared" si="9"/>
        <v>MANTENER</v>
      </c>
    </row>
    <row r="22">
      <c r="A22" s="5" t="s">
        <v>127</v>
      </c>
      <c r="B22" s="5" t="s">
        <v>128</v>
      </c>
      <c r="C22" s="5" t="s">
        <v>93</v>
      </c>
      <c r="D22" s="5" t="s">
        <v>72</v>
      </c>
      <c r="E22" s="5" t="s">
        <v>73</v>
      </c>
      <c r="F22" s="6">
        <v>30718.44</v>
      </c>
      <c r="G22" s="6">
        <v>37300.2</v>
      </c>
      <c r="H22" s="6">
        <v>1432.52</v>
      </c>
      <c r="I22" s="7">
        <v>0.17</v>
      </c>
      <c r="J22" s="7">
        <v>0.23</v>
      </c>
      <c r="L22" s="7">
        <v>0.1</v>
      </c>
      <c r="S22" s="7">
        <v>0.09</v>
      </c>
      <c r="T22" s="7">
        <v>2.7</v>
      </c>
      <c r="U22" s="7">
        <v>25.0</v>
      </c>
      <c r="V22" s="7">
        <v>1.0</v>
      </c>
      <c r="W22" s="7">
        <v>-0.54</v>
      </c>
      <c r="X22" s="7">
        <v>0.12</v>
      </c>
      <c r="Y22" s="5">
        <v>0.16</v>
      </c>
      <c r="Z22" s="12"/>
      <c r="AA22" s="12"/>
      <c r="AB22" s="12"/>
      <c r="AC22" s="12"/>
      <c r="AD22" s="12"/>
      <c r="AE22" s="12"/>
      <c r="AF22" s="5">
        <v>0.15</v>
      </c>
      <c r="AG22" s="5">
        <v>2.4</v>
      </c>
      <c r="AH22" s="5">
        <v>12.0</v>
      </c>
      <c r="AI22" s="5">
        <v>1.4</v>
      </c>
      <c r="AJ22" s="5">
        <v>-0.02</v>
      </c>
      <c r="AK22" s="7">
        <v>0.07</v>
      </c>
      <c r="AL22" s="7">
        <v>0.06</v>
      </c>
      <c r="AN22" s="7">
        <v>0.14</v>
      </c>
      <c r="AQ22" s="7">
        <v>12.0</v>
      </c>
      <c r="AR22" s="7">
        <v>1.4</v>
      </c>
      <c r="AS22" s="6">
        <v>1570.83</v>
      </c>
      <c r="AT22" s="5">
        <v>-0.09</v>
      </c>
      <c r="AU22" s="5">
        <v>0.37</v>
      </c>
      <c r="AV22" s="5">
        <v>0.02</v>
      </c>
      <c r="AW22" s="6">
        <v>1975.25</v>
      </c>
      <c r="AX22" s="5">
        <v>0.0</v>
      </c>
      <c r="AY22" s="5">
        <v>0.52</v>
      </c>
      <c r="AZ22" s="5">
        <v>0.07</v>
      </c>
      <c r="BA22" s="8" t="str">
        <f t="shared" si="1"/>
        <v>FFH</v>
      </c>
      <c r="BB22" s="8" t="str">
        <f t="shared" si="2"/>
        <v>FFH</v>
      </c>
      <c r="BC22" s="9" t="str">
        <f t="shared" si="3"/>
        <v>FFH</v>
      </c>
      <c r="BD22" s="8" t="str">
        <f t="shared" si="4"/>
        <v>FFH</v>
      </c>
      <c r="BE22" s="8" t="str">
        <f t="shared" si="5"/>
        <v/>
      </c>
      <c r="BF22" s="9" t="str">
        <f t="shared" si="6"/>
        <v/>
      </c>
      <c r="BG22" s="9" t="str">
        <f t="shared" si="7"/>
        <v/>
      </c>
      <c r="BH22" s="9" t="str">
        <f t="shared" si="8"/>
        <v>LEVE</v>
      </c>
      <c r="BI22" s="13" t="str">
        <f t="shared" si="9"/>
        <v>MANTENER</v>
      </c>
    </row>
    <row r="23">
      <c r="A23" s="5" t="s">
        <v>129</v>
      </c>
      <c r="B23" s="5" t="s">
        <v>130</v>
      </c>
      <c r="C23" s="5" t="s">
        <v>63</v>
      </c>
      <c r="D23" s="5" t="s">
        <v>72</v>
      </c>
      <c r="E23" s="5" t="s">
        <v>131</v>
      </c>
      <c r="F23" s="6">
        <v>689352.0</v>
      </c>
      <c r="G23" s="12"/>
      <c r="H23" s="5">
        <v>248.11</v>
      </c>
      <c r="I23" s="7">
        <v>0.08</v>
      </c>
      <c r="J23" s="7">
        <v>0.1</v>
      </c>
      <c r="L23" s="7">
        <v>0.4</v>
      </c>
      <c r="S23" s="7">
        <v>0.13</v>
      </c>
      <c r="T23" s="7">
        <v>10.1</v>
      </c>
      <c r="U23" s="7">
        <v>12.0</v>
      </c>
      <c r="V23" s="7">
        <v>1.6</v>
      </c>
      <c r="W23" s="7">
        <v>-0.44</v>
      </c>
      <c r="X23" s="7">
        <v>0.15</v>
      </c>
      <c r="Y23" s="5">
        <v>0.45</v>
      </c>
      <c r="Z23" s="12"/>
      <c r="AA23" s="12"/>
      <c r="AB23" s="12"/>
      <c r="AC23" s="12"/>
      <c r="AD23" s="12"/>
      <c r="AE23" s="12"/>
      <c r="AF23" s="5">
        <v>0.17</v>
      </c>
      <c r="AG23" s="5">
        <v>10.6</v>
      </c>
      <c r="AH23" s="5">
        <v>12.0</v>
      </c>
      <c r="AI23" s="5">
        <v>2.1</v>
      </c>
      <c r="AJ23" s="5">
        <v>-0.13</v>
      </c>
      <c r="AK23" s="7">
        <v>0.08</v>
      </c>
      <c r="AL23" s="7">
        <v>0.07</v>
      </c>
      <c r="AN23" s="7">
        <v>0.39</v>
      </c>
      <c r="AQ23" s="7">
        <v>12.0</v>
      </c>
      <c r="AR23" s="7">
        <v>1.6</v>
      </c>
      <c r="AS23" s="5">
        <v>308.0</v>
      </c>
      <c r="AT23" s="5">
        <v>-0.1</v>
      </c>
      <c r="AU23" s="5">
        <v>-0.37</v>
      </c>
      <c r="AV23" s="5">
        <v>0.04</v>
      </c>
      <c r="AW23" s="5">
        <v>355.0</v>
      </c>
      <c r="AX23" s="5">
        <v>-0.05</v>
      </c>
      <c r="AY23" s="5">
        <v>0.56</v>
      </c>
      <c r="AZ23" s="5">
        <v>0.07</v>
      </c>
      <c r="BA23" s="8" t="str">
        <f t="shared" si="1"/>
        <v/>
      </c>
      <c r="BB23" s="8" t="str">
        <f t="shared" si="2"/>
        <v>JPM</v>
      </c>
      <c r="BC23" s="9" t="str">
        <f t="shared" si="3"/>
        <v/>
      </c>
      <c r="BD23" s="8" t="str">
        <f t="shared" si="4"/>
        <v>JPM</v>
      </c>
      <c r="BE23" s="8" t="str">
        <f t="shared" si="5"/>
        <v/>
      </c>
      <c r="BF23" s="9" t="str">
        <f t="shared" si="6"/>
        <v/>
      </c>
      <c r="BG23" s="9" t="str">
        <f t="shared" si="7"/>
        <v/>
      </c>
      <c r="BH23" s="9" t="str">
        <f t="shared" si="8"/>
        <v>LEVE</v>
      </c>
      <c r="BI23" s="13" t="str">
        <f t="shared" si="9"/>
        <v>MANTENER</v>
      </c>
    </row>
    <row r="24">
      <c r="A24" s="5" t="s">
        <v>132</v>
      </c>
      <c r="B24" s="5" t="s">
        <v>133</v>
      </c>
      <c r="C24" s="5" t="s">
        <v>63</v>
      </c>
      <c r="D24" s="5" t="s">
        <v>90</v>
      </c>
      <c r="E24" s="5" t="s">
        <v>91</v>
      </c>
      <c r="F24" s="6">
        <v>115090.86</v>
      </c>
      <c r="G24" s="6">
        <v>117394.86</v>
      </c>
      <c r="H24" s="5">
        <v>77.0</v>
      </c>
      <c r="I24" s="7">
        <v>0.06</v>
      </c>
      <c r="J24" s="7">
        <v>0.2</v>
      </c>
      <c r="K24" s="7">
        <v>0.15</v>
      </c>
      <c r="L24" s="7">
        <v>0.13</v>
      </c>
      <c r="M24" s="7">
        <v>0.1</v>
      </c>
      <c r="N24" s="7">
        <v>0.08</v>
      </c>
      <c r="O24" s="7">
        <v>0.0</v>
      </c>
      <c r="P24" s="7">
        <v>0.39</v>
      </c>
      <c r="Q24" s="7">
        <v>1.0</v>
      </c>
      <c r="R24" s="7">
        <v>0.03</v>
      </c>
      <c r="S24" s="7">
        <v>0.25</v>
      </c>
      <c r="T24" s="7">
        <v>-0.4</v>
      </c>
      <c r="U24" s="7">
        <v>29.0</v>
      </c>
      <c r="V24" s="7">
        <v>29.0</v>
      </c>
      <c r="W24" s="7">
        <v>-0.51</v>
      </c>
      <c r="X24" s="7">
        <v>0.05</v>
      </c>
      <c r="Y24" s="5">
        <v>0.13</v>
      </c>
      <c r="Z24" s="5">
        <v>0.13</v>
      </c>
      <c r="AA24" s="5">
        <v>0.0</v>
      </c>
      <c r="AB24" s="5">
        <v>0.0</v>
      </c>
      <c r="AC24" s="5">
        <v>0.33</v>
      </c>
      <c r="AD24" s="5">
        <v>0.64</v>
      </c>
      <c r="AE24" s="5">
        <v>0.0</v>
      </c>
      <c r="AF24" s="5">
        <v>0.23</v>
      </c>
      <c r="AG24" s="5">
        <v>-0.3</v>
      </c>
      <c r="AH24" s="5">
        <v>33.0</v>
      </c>
      <c r="AI24" s="5">
        <v>29.0</v>
      </c>
      <c r="AJ24" s="5">
        <v>-0.56</v>
      </c>
      <c r="AK24" s="7">
        <v>0.04</v>
      </c>
      <c r="AL24" s="7">
        <v>0.06</v>
      </c>
      <c r="AM24" s="7">
        <v>0.01</v>
      </c>
      <c r="AN24" s="7">
        <v>0.1</v>
      </c>
      <c r="AO24" s="7">
        <v>0.08</v>
      </c>
      <c r="AP24" s="7">
        <v>-0.3</v>
      </c>
      <c r="AQ24" s="7">
        <v>25.0</v>
      </c>
      <c r="AR24" s="7">
        <v>25.0</v>
      </c>
      <c r="AS24" s="5">
        <v>104.0</v>
      </c>
      <c r="AT24" s="5">
        <v>-0.13</v>
      </c>
      <c r="AU24" s="5">
        <v>0.45</v>
      </c>
      <c r="AV24" s="5">
        <v>0.06</v>
      </c>
      <c r="AW24" s="5">
        <v>104.0</v>
      </c>
      <c r="AX24" s="5">
        <v>-0.13</v>
      </c>
      <c r="AY24" s="5">
        <v>0.45</v>
      </c>
      <c r="AZ24" s="5">
        <v>0.06</v>
      </c>
      <c r="BA24" s="8" t="str">
        <f t="shared" si="1"/>
        <v/>
      </c>
      <c r="BB24" s="8" t="str">
        <f t="shared" si="2"/>
        <v/>
      </c>
      <c r="BC24" s="9" t="str">
        <f t="shared" si="3"/>
        <v/>
      </c>
      <c r="BD24" s="8" t="str">
        <f t="shared" si="4"/>
        <v/>
      </c>
      <c r="BE24" s="8" t="str">
        <f t="shared" si="5"/>
        <v/>
      </c>
      <c r="BF24" s="9" t="str">
        <f t="shared" si="6"/>
        <v/>
      </c>
      <c r="BG24" s="9" t="str">
        <f t="shared" si="7"/>
        <v>NKE</v>
      </c>
      <c r="BH24" s="9" t="str">
        <f t="shared" si="8"/>
        <v>LEVE</v>
      </c>
      <c r="BI24" s="14" t="str">
        <f t="shared" si="9"/>
        <v>VENTA TOTAL</v>
      </c>
    </row>
    <row r="25">
      <c r="A25" s="5" t="s">
        <v>134</v>
      </c>
      <c r="B25" s="5" t="s">
        <v>135</v>
      </c>
      <c r="C25" s="5" t="s">
        <v>136</v>
      </c>
      <c r="D25" s="5" t="s">
        <v>110</v>
      </c>
      <c r="E25" s="5" t="s">
        <v>137</v>
      </c>
      <c r="F25" s="6">
        <v>261315.85</v>
      </c>
      <c r="G25" s="6">
        <v>325238.74</v>
      </c>
      <c r="H25" s="5">
        <v>99.31</v>
      </c>
      <c r="I25" s="7">
        <v>0.0</v>
      </c>
      <c r="J25" s="7">
        <v>0.04</v>
      </c>
      <c r="K25" s="7">
        <v>0.17</v>
      </c>
      <c r="L25" s="7">
        <v>0.17</v>
      </c>
      <c r="M25" s="7">
        <v>0.11</v>
      </c>
      <c r="N25" s="7">
        <v>0.2</v>
      </c>
      <c r="O25" s="7">
        <v>0.24</v>
      </c>
      <c r="P25" s="7">
        <v>0.8</v>
      </c>
      <c r="Q25" s="7">
        <v>0.56</v>
      </c>
      <c r="R25" s="7">
        <v>0.03</v>
      </c>
      <c r="S25" s="7">
        <v>0.13</v>
      </c>
      <c r="T25" s="7">
        <v>1.6</v>
      </c>
      <c r="U25" s="7">
        <v>21.0</v>
      </c>
      <c r="V25" s="7">
        <v>24.0</v>
      </c>
      <c r="W25" s="7">
        <v>-0.39</v>
      </c>
      <c r="X25" s="7">
        <v>0.02</v>
      </c>
      <c r="Y25" s="5">
        <v>0.17</v>
      </c>
      <c r="Z25" s="5">
        <v>0.12</v>
      </c>
      <c r="AA25" s="5">
        <v>0.25</v>
      </c>
      <c r="AB25" s="5">
        <v>0.07</v>
      </c>
      <c r="AC25" s="5">
        <v>0.7</v>
      </c>
      <c r="AD25" s="5">
        <v>0.4</v>
      </c>
      <c r="AE25" s="5">
        <v>0.0</v>
      </c>
      <c r="AF25" s="5">
        <v>0.12</v>
      </c>
      <c r="AG25" s="5">
        <v>2.8</v>
      </c>
      <c r="AH25" s="5">
        <v>20.0</v>
      </c>
      <c r="AI25" s="5">
        <v>25.0</v>
      </c>
      <c r="AJ25" s="5">
        <v>-0.31</v>
      </c>
      <c r="AK25" s="7">
        <v>0.04</v>
      </c>
      <c r="AL25" s="7">
        <v>0.07</v>
      </c>
      <c r="AM25" s="7">
        <v>0.03</v>
      </c>
      <c r="AN25" s="7">
        <v>0.17</v>
      </c>
      <c r="AO25" s="7">
        <v>0.12</v>
      </c>
      <c r="AP25" s="7">
        <v>2.5</v>
      </c>
      <c r="AQ25" s="7">
        <v>25.0</v>
      </c>
      <c r="AR25" s="7">
        <v>25.0</v>
      </c>
      <c r="AS25" s="5">
        <v>104.15</v>
      </c>
      <c r="AT25" s="5">
        <v>-0.18</v>
      </c>
      <c r="AU25" s="5">
        <v>0.05</v>
      </c>
      <c r="AV25" s="5">
        <v>0.01</v>
      </c>
      <c r="AW25" s="5">
        <v>129.06</v>
      </c>
      <c r="AX25" s="5">
        <v>0.02</v>
      </c>
      <c r="AY25" s="5">
        <v>0.3</v>
      </c>
      <c r="AZ25" s="5">
        <v>0.05</v>
      </c>
      <c r="BA25" s="8" t="str">
        <f t="shared" si="1"/>
        <v>NESN</v>
      </c>
      <c r="BB25" s="8" t="str">
        <f t="shared" si="2"/>
        <v/>
      </c>
      <c r="BC25" s="9" t="str">
        <f t="shared" si="3"/>
        <v/>
      </c>
      <c r="BD25" s="8" t="str">
        <f t="shared" si="4"/>
        <v>NESN</v>
      </c>
      <c r="BE25" s="8" t="str">
        <f t="shared" si="5"/>
        <v>NESN</v>
      </c>
      <c r="BF25" s="9" t="str">
        <f t="shared" si="6"/>
        <v/>
      </c>
      <c r="BG25" s="9" t="str">
        <f t="shared" si="7"/>
        <v/>
      </c>
      <c r="BH25" s="9" t="str">
        <f t="shared" si="8"/>
        <v>S/R</v>
      </c>
      <c r="BI25" s="13" t="str">
        <f t="shared" si="9"/>
        <v>MANTENER</v>
      </c>
    </row>
    <row r="26">
      <c r="A26" s="5" t="s">
        <v>138</v>
      </c>
      <c r="B26" s="5" t="s">
        <v>139</v>
      </c>
      <c r="C26" s="5" t="s">
        <v>63</v>
      </c>
      <c r="D26" s="5" t="s">
        <v>64</v>
      </c>
      <c r="E26" s="5" t="s">
        <v>140</v>
      </c>
      <c r="F26" s="6">
        <v>3541303.49</v>
      </c>
      <c r="G26" s="6">
        <v>3496734.49</v>
      </c>
      <c r="H26" s="5">
        <v>234.5</v>
      </c>
      <c r="I26" s="7">
        <v>0.06</v>
      </c>
      <c r="J26" s="7">
        <v>0.13</v>
      </c>
      <c r="K26" s="7">
        <v>0.09</v>
      </c>
      <c r="L26" s="7">
        <v>0.28</v>
      </c>
      <c r="M26" s="7">
        <v>0.24</v>
      </c>
      <c r="N26" s="7">
        <v>0.02</v>
      </c>
      <c r="O26" s="7">
        <v>0.01</v>
      </c>
      <c r="P26" s="7">
        <v>0.21</v>
      </c>
      <c r="Q26" s="7">
        <v>0.96</v>
      </c>
      <c r="R26" s="7">
        <v>0.03</v>
      </c>
      <c r="S26" s="7">
        <v>0.44</v>
      </c>
      <c r="T26" s="7">
        <v>0.4</v>
      </c>
      <c r="U26" s="7">
        <v>26.0</v>
      </c>
      <c r="V26" s="7">
        <v>25.0</v>
      </c>
      <c r="W26" s="7">
        <v>-0.37</v>
      </c>
      <c r="X26" s="7">
        <v>0.22</v>
      </c>
      <c r="Y26" s="5">
        <v>0.32</v>
      </c>
      <c r="Z26" s="5">
        <v>0.25</v>
      </c>
      <c r="AA26" s="5">
        <v>0.0</v>
      </c>
      <c r="AB26" s="5">
        <v>0.0</v>
      </c>
      <c r="AC26" s="5">
        <v>0.16</v>
      </c>
      <c r="AD26" s="5">
        <v>1.0</v>
      </c>
      <c r="AE26" s="5">
        <v>0.06</v>
      </c>
      <c r="AF26" s="5">
        <v>0.66</v>
      </c>
      <c r="AG26" s="5">
        <v>0.4</v>
      </c>
      <c r="AH26" s="5">
        <v>31.0</v>
      </c>
      <c r="AI26" s="5">
        <v>30.0</v>
      </c>
      <c r="AJ26" s="5">
        <v>-0.09</v>
      </c>
      <c r="AK26" s="7">
        <v>0.06</v>
      </c>
      <c r="AL26" s="7">
        <v>0.15</v>
      </c>
      <c r="AM26" s="7">
        <v>0.11</v>
      </c>
      <c r="AN26" s="7">
        <v>0.34</v>
      </c>
      <c r="AO26" s="7">
        <v>0.29</v>
      </c>
      <c r="AP26" s="7">
        <v>0.4</v>
      </c>
      <c r="AQ26" s="7">
        <v>25.0</v>
      </c>
      <c r="AR26" s="7">
        <v>25.0</v>
      </c>
      <c r="AS26" s="5">
        <v>282.0</v>
      </c>
      <c r="AT26" s="5">
        <v>-0.18</v>
      </c>
      <c r="AU26" s="5">
        <v>0.2</v>
      </c>
      <c r="AV26" s="5">
        <v>0.04</v>
      </c>
      <c r="AW26" s="5">
        <v>304.0</v>
      </c>
      <c r="AX26" s="5">
        <v>-0.18</v>
      </c>
      <c r="AY26" s="5">
        <v>0.3</v>
      </c>
      <c r="AZ26" s="5">
        <v>0.05</v>
      </c>
      <c r="BA26" s="8" t="str">
        <f t="shared" si="1"/>
        <v>AAPL</v>
      </c>
      <c r="BB26" s="8" t="str">
        <f t="shared" si="2"/>
        <v>AAPL</v>
      </c>
      <c r="BC26" s="9" t="str">
        <f t="shared" si="3"/>
        <v>AAPL</v>
      </c>
      <c r="BD26" s="8" t="str">
        <f t="shared" si="4"/>
        <v>AAPL</v>
      </c>
      <c r="BE26" s="8" t="str">
        <f t="shared" si="5"/>
        <v/>
      </c>
      <c r="BF26" s="9" t="str">
        <f t="shared" si="6"/>
        <v/>
      </c>
      <c r="BG26" s="9" t="str">
        <f t="shared" si="7"/>
        <v>AAPL</v>
      </c>
      <c r="BH26" s="9" t="str">
        <f t="shared" si="8"/>
        <v>ALTO</v>
      </c>
      <c r="BI26" s="15" t="str">
        <f t="shared" si="9"/>
        <v>VENTA PARCIAL</v>
      </c>
    </row>
    <row r="27">
      <c r="A27" s="5" t="s">
        <v>141</v>
      </c>
      <c r="B27" s="5" t="s">
        <v>142</v>
      </c>
      <c r="C27" s="5" t="s">
        <v>63</v>
      </c>
      <c r="D27" s="5" t="s">
        <v>64</v>
      </c>
      <c r="E27" s="5" t="s">
        <v>122</v>
      </c>
      <c r="F27" s="6">
        <v>688987.44</v>
      </c>
      <c r="G27" s="6">
        <v>696166.41</v>
      </c>
      <c r="H27" s="5">
        <v>346.36</v>
      </c>
      <c r="I27" s="7">
        <v>0.11</v>
      </c>
      <c r="J27" s="7">
        <v>0.18</v>
      </c>
      <c r="K27" s="7">
        <v>0.14</v>
      </c>
      <c r="L27" s="7">
        <v>0.66</v>
      </c>
      <c r="M27" s="7">
        <v>0.49</v>
      </c>
      <c r="N27" s="7">
        <v>0.02</v>
      </c>
      <c r="O27" s="7">
        <v>0.17</v>
      </c>
      <c r="P27" s="7">
        <v>0.21</v>
      </c>
      <c r="Q27" s="7">
        <v>0.79</v>
      </c>
      <c r="R27" s="7">
        <v>0.06</v>
      </c>
      <c r="S27" s="7">
        <v>0.24</v>
      </c>
      <c r="T27" s="7">
        <v>0.2</v>
      </c>
      <c r="U27" s="7">
        <v>25.0</v>
      </c>
      <c r="V27" s="7">
        <v>25.0</v>
      </c>
      <c r="W27" s="7">
        <v>-0.29</v>
      </c>
      <c r="X27" s="7">
        <v>0.18</v>
      </c>
      <c r="Y27" s="5">
        <v>0.67</v>
      </c>
      <c r="Z27" s="5">
        <v>0.49</v>
      </c>
      <c r="AA27" s="5">
        <v>0.02</v>
      </c>
      <c r="AB27" s="5">
        <v>0.05</v>
      </c>
      <c r="AC27" s="5">
        <v>0.24</v>
      </c>
      <c r="AD27" s="5">
        <v>0.95</v>
      </c>
      <c r="AE27" s="5">
        <v>0.0</v>
      </c>
      <c r="AF27" s="5">
        <v>0.35</v>
      </c>
      <c r="AG27" s="5">
        <v>0.2</v>
      </c>
      <c r="AH27" s="5">
        <v>32.0</v>
      </c>
      <c r="AI27" s="5">
        <v>32.0</v>
      </c>
      <c r="AJ27" s="5">
        <v>-0.04</v>
      </c>
      <c r="AK27" s="7">
        <v>0.11</v>
      </c>
      <c r="AL27" s="7">
        <v>0.12</v>
      </c>
      <c r="AM27" s="7">
        <v>0.1</v>
      </c>
      <c r="AN27" s="7">
        <v>0.68</v>
      </c>
      <c r="AO27" s="7">
        <v>0.55</v>
      </c>
      <c r="AP27" s="7">
        <v>0.2</v>
      </c>
      <c r="AQ27" s="7">
        <v>25.0</v>
      </c>
      <c r="AR27" s="7">
        <v>25.0</v>
      </c>
      <c r="AS27" s="5">
        <v>443.0</v>
      </c>
      <c r="AT27" s="5">
        <v>-0.22</v>
      </c>
      <c r="AU27" s="5">
        <v>0.28</v>
      </c>
      <c r="AV27" s="5">
        <v>0.05</v>
      </c>
      <c r="AW27" s="5">
        <v>443.0</v>
      </c>
      <c r="AX27" s="5">
        <v>-0.22</v>
      </c>
      <c r="AY27" s="5">
        <v>0.28</v>
      </c>
      <c r="AZ27" s="5">
        <v>0.05</v>
      </c>
      <c r="BA27" s="8" t="str">
        <f t="shared" si="1"/>
        <v>V</v>
      </c>
      <c r="BB27" s="8" t="str">
        <f t="shared" si="2"/>
        <v>V</v>
      </c>
      <c r="BC27" s="9" t="str">
        <f t="shared" si="3"/>
        <v>V</v>
      </c>
      <c r="BD27" s="8" t="str">
        <f t="shared" si="4"/>
        <v>V</v>
      </c>
      <c r="BE27" s="8" t="str">
        <f t="shared" si="5"/>
        <v/>
      </c>
      <c r="BF27" s="9" t="str">
        <f t="shared" si="6"/>
        <v/>
      </c>
      <c r="BG27" s="9" t="str">
        <f t="shared" si="7"/>
        <v>V</v>
      </c>
      <c r="BH27" s="9" t="str">
        <f t="shared" si="8"/>
        <v>ALTO</v>
      </c>
      <c r="BI27" s="15" t="str">
        <f t="shared" si="9"/>
        <v>VENTA PARCIAL</v>
      </c>
    </row>
    <row r="28">
      <c r="A28" s="5" t="s">
        <v>143</v>
      </c>
      <c r="B28" s="5" t="s">
        <v>144</v>
      </c>
      <c r="C28" s="5" t="s">
        <v>63</v>
      </c>
      <c r="D28" s="5" t="s">
        <v>145</v>
      </c>
      <c r="E28" s="5" t="s">
        <v>146</v>
      </c>
      <c r="F28" s="6">
        <v>126872.15</v>
      </c>
      <c r="G28" s="6">
        <v>148825.95</v>
      </c>
      <c r="H28" s="5">
        <v>110.0</v>
      </c>
      <c r="I28" s="7">
        <v>0.08</v>
      </c>
      <c r="J28" s="7">
        <v>0.26</v>
      </c>
      <c r="K28" s="7">
        <v>0.5</v>
      </c>
      <c r="L28" s="7">
        <v>0.14</v>
      </c>
      <c r="M28" s="7">
        <v>0.13</v>
      </c>
      <c r="N28" s="7">
        <v>0.19</v>
      </c>
      <c r="O28" s="7">
        <v>0.03</v>
      </c>
      <c r="P28" s="7">
        <v>0.71</v>
      </c>
      <c r="Q28" s="7">
        <v>1.15</v>
      </c>
      <c r="R28" s="7">
        <v>0.05</v>
      </c>
      <c r="S28" s="7">
        <v>0.26</v>
      </c>
      <c r="T28" s="7">
        <v>1.3</v>
      </c>
      <c r="U28" s="7">
        <v>27.0</v>
      </c>
      <c r="V28" s="7">
        <v>30.0</v>
      </c>
      <c r="W28" s="7">
        <v>-0.43</v>
      </c>
      <c r="X28" s="7">
        <v>0.09</v>
      </c>
      <c r="Y28" s="5">
        <v>0.15</v>
      </c>
      <c r="Z28" s="5">
        <v>0.1</v>
      </c>
      <c r="AA28" s="5">
        <v>0.34</v>
      </c>
      <c r="AB28" s="5">
        <v>0.0</v>
      </c>
      <c r="AC28" s="5">
        <v>0.75</v>
      </c>
      <c r="AD28" s="5">
        <v>0.4</v>
      </c>
      <c r="AE28" s="5">
        <v>0.0</v>
      </c>
      <c r="AF28" s="5">
        <v>0.21</v>
      </c>
      <c r="AG28" s="5">
        <v>1.8</v>
      </c>
      <c r="AH28" s="5">
        <v>36.0</v>
      </c>
      <c r="AI28" s="5">
        <v>38.0</v>
      </c>
      <c r="AJ28" s="5">
        <v>-0.15</v>
      </c>
      <c r="AK28" s="7">
        <v>0.07</v>
      </c>
      <c r="AL28" s="7">
        <v>0.14</v>
      </c>
      <c r="AM28" s="7">
        <v>0.14</v>
      </c>
      <c r="AN28" s="7">
        <v>0.16</v>
      </c>
      <c r="AO28" s="7">
        <v>0.11</v>
      </c>
      <c r="AP28" s="7">
        <v>1.6</v>
      </c>
      <c r="AQ28" s="7">
        <v>25.0</v>
      </c>
      <c r="AR28" s="7">
        <v>25.0</v>
      </c>
      <c r="AS28" s="5">
        <v>137.0</v>
      </c>
      <c r="AT28" s="5">
        <v>-0.37</v>
      </c>
      <c r="AU28" s="5">
        <v>0.24</v>
      </c>
      <c r="AV28" s="5">
        <v>0.04</v>
      </c>
      <c r="AW28" s="5">
        <v>137.0</v>
      </c>
      <c r="AX28" s="5">
        <v>-0.37</v>
      </c>
      <c r="AY28" s="5">
        <v>0.24</v>
      </c>
      <c r="AZ28" s="5">
        <v>0.04</v>
      </c>
      <c r="BA28" s="8" t="str">
        <f t="shared" si="1"/>
        <v/>
      </c>
      <c r="BB28" s="8" t="str">
        <f t="shared" si="2"/>
        <v/>
      </c>
      <c r="BC28" s="9" t="str">
        <f t="shared" si="3"/>
        <v/>
      </c>
      <c r="BD28" s="8" t="str">
        <f t="shared" si="4"/>
        <v/>
      </c>
      <c r="BE28" s="8" t="str">
        <f t="shared" si="5"/>
        <v/>
      </c>
      <c r="BF28" s="9" t="str">
        <f t="shared" si="6"/>
        <v/>
      </c>
      <c r="BG28" s="9" t="str">
        <f t="shared" si="7"/>
        <v>SBUX</v>
      </c>
      <c r="BH28" s="9" t="str">
        <f t="shared" si="8"/>
        <v>ALTO</v>
      </c>
      <c r="BI28" s="15" t="str">
        <f t="shared" si="9"/>
        <v>VENTA PARCIAL</v>
      </c>
    </row>
    <row r="29">
      <c r="A29" s="5" t="s">
        <v>147</v>
      </c>
      <c r="B29" s="5" t="s">
        <v>148</v>
      </c>
      <c r="C29" s="5" t="s">
        <v>63</v>
      </c>
      <c r="D29" s="5" t="s">
        <v>72</v>
      </c>
      <c r="E29" s="5" t="s">
        <v>131</v>
      </c>
      <c r="F29" s="6">
        <v>184964.25</v>
      </c>
      <c r="G29" s="12"/>
      <c r="H29" s="5">
        <v>580.59</v>
      </c>
      <c r="I29" s="7">
        <v>0.06</v>
      </c>
      <c r="J29" s="7">
        <v>0.31</v>
      </c>
      <c r="L29" s="7">
        <v>0.32</v>
      </c>
      <c r="S29" s="7">
        <v>0.1</v>
      </c>
      <c r="T29" s="7">
        <v>10.7</v>
      </c>
      <c r="U29" s="7">
        <v>10.0</v>
      </c>
      <c r="V29" s="7">
        <v>1.2</v>
      </c>
      <c r="W29" s="7">
        <v>-0.32</v>
      </c>
      <c r="X29" s="7">
        <v>0.12</v>
      </c>
      <c r="Y29" s="5">
        <v>0.35</v>
      </c>
      <c r="Z29" s="12"/>
      <c r="AA29" s="12"/>
      <c r="AB29" s="12"/>
      <c r="AC29" s="12"/>
      <c r="AD29" s="12"/>
      <c r="AE29" s="12"/>
      <c r="AF29" s="5">
        <v>0.12</v>
      </c>
      <c r="AG29" s="5">
        <v>12.7</v>
      </c>
      <c r="AH29" s="5">
        <v>10.0</v>
      </c>
      <c r="AI29" s="5">
        <v>1.7</v>
      </c>
      <c r="AJ29" s="5">
        <v>-0.19</v>
      </c>
      <c r="AK29" s="7">
        <v>0.05</v>
      </c>
      <c r="AL29" s="7">
        <v>0.09</v>
      </c>
      <c r="AN29" s="7">
        <v>0.36</v>
      </c>
      <c r="AQ29" s="7">
        <v>10.0</v>
      </c>
      <c r="AR29" s="7">
        <v>1.2</v>
      </c>
      <c r="AS29" s="5">
        <v>594.0</v>
      </c>
      <c r="AT29" s="5">
        <v>-0.21</v>
      </c>
      <c r="AU29" s="5">
        <v>0.24</v>
      </c>
      <c r="AV29" s="5">
        <v>0.01</v>
      </c>
      <c r="AW29" s="5">
        <v>660.0</v>
      </c>
      <c r="AX29" s="5">
        <v>-0.17</v>
      </c>
      <c r="AY29" s="5">
        <v>0.3</v>
      </c>
      <c r="AZ29" s="5">
        <v>0.03</v>
      </c>
      <c r="BA29" s="8" t="str">
        <f t="shared" si="1"/>
        <v>GS</v>
      </c>
      <c r="BB29" s="8" t="str">
        <f t="shared" si="2"/>
        <v>GS</v>
      </c>
      <c r="BC29" s="9" t="str">
        <f t="shared" si="3"/>
        <v>GS</v>
      </c>
      <c r="BD29" s="8" t="str">
        <f t="shared" si="4"/>
        <v>GS</v>
      </c>
      <c r="BE29" s="8" t="str">
        <f t="shared" si="5"/>
        <v/>
      </c>
      <c r="BF29" s="9" t="str">
        <f t="shared" si="6"/>
        <v/>
      </c>
      <c r="BG29" s="9" t="str">
        <f t="shared" si="7"/>
        <v/>
      </c>
      <c r="BH29" s="9" t="str">
        <f t="shared" si="8"/>
        <v>ALTO</v>
      </c>
      <c r="BI29" s="15" t="str">
        <f t="shared" si="9"/>
        <v>VENTA PARCIAL</v>
      </c>
    </row>
    <row r="30">
      <c r="A30" s="5" t="s">
        <v>149</v>
      </c>
      <c r="B30" s="5" t="s">
        <v>150</v>
      </c>
      <c r="C30" s="5" t="s">
        <v>63</v>
      </c>
      <c r="D30" s="5" t="s">
        <v>64</v>
      </c>
      <c r="E30" s="5" t="s">
        <v>151</v>
      </c>
      <c r="F30" s="6">
        <v>188652.74</v>
      </c>
      <c r="G30" s="6">
        <v>181057.74</v>
      </c>
      <c r="H30" s="5">
        <v>890.0</v>
      </c>
      <c r="I30" s="7">
        <v>0.32</v>
      </c>
      <c r="J30" s="7">
        <v>0.49</v>
      </c>
      <c r="K30" s="7">
        <v>0.55</v>
      </c>
      <c r="L30" s="7">
        <v>0.01</v>
      </c>
      <c r="M30" s="7">
        <v>0.13</v>
      </c>
      <c r="N30" s="7">
        <v>0.32</v>
      </c>
      <c r="O30" s="7">
        <v>0.28</v>
      </c>
      <c r="P30" s="7">
        <v>0.0</v>
      </c>
      <c r="Q30" s="7">
        <v>0.95</v>
      </c>
      <c r="R30" s="7">
        <v>0.24</v>
      </c>
      <c r="S30" s="7">
        <v>-0.14</v>
      </c>
      <c r="T30" s="7">
        <v>-2.0</v>
      </c>
      <c r="U30" s="7">
        <v>55.0</v>
      </c>
      <c r="V30" s="7">
        <v>45.0</v>
      </c>
      <c r="W30" s="7">
        <v>-0.5</v>
      </c>
      <c r="X30" s="7">
        <v>0.28</v>
      </c>
      <c r="Y30" s="5">
        <v>0.13</v>
      </c>
      <c r="Z30" s="5">
        <v>0.21</v>
      </c>
      <c r="AA30" s="5">
        <v>0.18</v>
      </c>
      <c r="AB30" s="5">
        <v>0.05</v>
      </c>
      <c r="AC30" s="5">
        <v>0.0</v>
      </c>
      <c r="AD30" s="5">
        <v>0.59</v>
      </c>
      <c r="AE30" s="5">
        <v>0.0</v>
      </c>
      <c r="AF30" s="5">
        <v>0.14</v>
      </c>
      <c r="AG30" s="5">
        <v>-2.2</v>
      </c>
      <c r="AH30" s="5">
        <v>119.0</v>
      </c>
      <c r="AI30" s="5">
        <v>77.0</v>
      </c>
      <c r="AJ30" s="5">
        <v>-0.24</v>
      </c>
      <c r="AK30" s="7">
        <v>0.2</v>
      </c>
      <c r="AL30" s="7">
        <v>0.2</v>
      </c>
      <c r="AM30" s="7">
        <v>0.13</v>
      </c>
      <c r="AN30" s="7">
        <v>0.16</v>
      </c>
      <c r="AO30" s="7">
        <v>0.13</v>
      </c>
      <c r="AP30" s="7">
        <v>-2.0</v>
      </c>
      <c r="AQ30" s="7">
        <v>40.0</v>
      </c>
      <c r="AR30" s="7">
        <v>40.0</v>
      </c>
      <c r="AS30" s="5">
        <v>538.0</v>
      </c>
      <c r="AT30" s="5">
        <v>-0.72</v>
      </c>
      <c r="AU30" s="5">
        <v>-0.4</v>
      </c>
      <c r="AV30" s="5">
        <v>-0.1</v>
      </c>
      <c r="AW30" s="6">
        <v>1026.0</v>
      </c>
      <c r="AX30" s="5">
        <v>-0.47</v>
      </c>
      <c r="AY30" s="5">
        <v>0.15</v>
      </c>
      <c r="AZ30" s="5">
        <v>0.03</v>
      </c>
      <c r="BA30" s="8" t="str">
        <f t="shared" si="1"/>
        <v>NOW</v>
      </c>
      <c r="BB30" s="8" t="str">
        <f t="shared" si="2"/>
        <v/>
      </c>
      <c r="BC30" s="9" t="str">
        <f t="shared" si="3"/>
        <v/>
      </c>
      <c r="BD30" s="8" t="str">
        <f t="shared" si="4"/>
        <v>NOW</v>
      </c>
      <c r="BE30" s="8" t="str">
        <f t="shared" si="5"/>
        <v/>
      </c>
      <c r="BF30" s="9" t="str">
        <f t="shared" si="6"/>
        <v/>
      </c>
      <c r="BG30" s="9" t="str">
        <f t="shared" si="7"/>
        <v>NOW</v>
      </c>
      <c r="BH30" s="9" t="str">
        <f t="shared" si="8"/>
        <v>ALTO</v>
      </c>
      <c r="BI30" s="15" t="str">
        <f t="shared" si="9"/>
        <v>VENTA PARCIAL</v>
      </c>
    </row>
    <row r="31">
      <c r="A31" s="5" t="s">
        <v>152</v>
      </c>
      <c r="B31" s="5" t="s">
        <v>153</v>
      </c>
      <c r="C31" s="5" t="s">
        <v>63</v>
      </c>
      <c r="D31" s="5" t="s">
        <v>72</v>
      </c>
      <c r="E31" s="5" t="s">
        <v>98</v>
      </c>
      <c r="F31" s="6">
        <v>5156.7</v>
      </c>
      <c r="G31" s="6">
        <v>24894.2</v>
      </c>
      <c r="H31" s="5">
        <v>46.43</v>
      </c>
      <c r="I31" s="7">
        <v>0.1</v>
      </c>
      <c r="J31" s="7">
        <v>0.1</v>
      </c>
      <c r="L31" s="7">
        <v>0.29</v>
      </c>
      <c r="S31" s="7">
        <v>0.09</v>
      </c>
      <c r="T31" s="7">
        <v>3.1</v>
      </c>
      <c r="U31" s="7">
        <v>7.0</v>
      </c>
      <c r="V31" s="7">
        <v>0.7</v>
      </c>
      <c r="W31" s="7">
        <v>-0.4</v>
      </c>
      <c r="X31" s="7">
        <v>0.04</v>
      </c>
      <c r="Y31" s="5">
        <v>0.2</v>
      </c>
      <c r="Z31" s="12"/>
      <c r="AA31" s="12"/>
      <c r="AB31" s="12"/>
      <c r="AC31" s="12"/>
      <c r="AD31" s="12"/>
      <c r="AE31" s="12"/>
      <c r="AF31" s="5">
        <v>0.06</v>
      </c>
      <c r="AG31" s="5">
        <v>3.3</v>
      </c>
      <c r="AH31" s="5">
        <v>9.0</v>
      </c>
      <c r="AI31" s="5">
        <v>0.6</v>
      </c>
      <c r="AJ31" s="5">
        <v>-0.13</v>
      </c>
      <c r="AK31" s="7">
        <v>0.07</v>
      </c>
      <c r="AL31" s="7">
        <v>0.09</v>
      </c>
      <c r="AN31" s="7">
        <v>0.23</v>
      </c>
      <c r="AQ31" s="7">
        <v>7.0</v>
      </c>
      <c r="AR31" s="7">
        <v>0.7</v>
      </c>
      <c r="AS31" s="5">
        <v>47.28</v>
      </c>
      <c r="AT31" s="5">
        <v>-0.22</v>
      </c>
      <c r="AU31" s="5">
        <v>0.02</v>
      </c>
      <c r="AV31" s="5">
        <v>0.0</v>
      </c>
      <c r="AW31" s="5">
        <v>55.16</v>
      </c>
      <c r="AX31" s="5">
        <v>-0.09</v>
      </c>
      <c r="AY31" s="5">
        <v>0.19</v>
      </c>
      <c r="AZ31" s="5">
        <v>0.03</v>
      </c>
      <c r="BA31" s="8" t="str">
        <f t="shared" si="1"/>
        <v/>
      </c>
      <c r="BB31" s="8" t="str">
        <f t="shared" si="2"/>
        <v/>
      </c>
      <c r="BC31" s="9" t="str">
        <f t="shared" si="3"/>
        <v/>
      </c>
      <c r="BD31" s="8" t="str">
        <f t="shared" si="4"/>
        <v/>
      </c>
      <c r="BE31" s="8" t="str">
        <f t="shared" si="5"/>
        <v/>
      </c>
      <c r="BF31" s="9" t="str">
        <f t="shared" si="6"/>
        <v>AL</v>
      </c>
      <c r="BG31" s="9" t="str">
        <f t="shared" si="7"/>
        <v/>
      </c>
      <c r="BH31" s="9" t="str">
        <f t="shared" si="8"/>
        <v>ALTO</v>
      </c>
      <c r="BI31" s="15" t="str">
        <f t="shared" si="9"/>
        <v>VENTA PARCIAL</v>
      </c>
    </row>
    <row r="32">
      <c r="A32" s="5" t="s">
        <v>154</v>
      </c>
      <c r="B32" s="5" t="s">
        <v>155</v>
      </c>
      <c r="C32" s="5" t="s">
        <v>63</v>
      </c>
      <c r="D32" s="5" t="s">
        <v>72</v>
      </c>
      <c r="E32" s="5" t="s">
        <v>98</v>
      </c>
      <c r="F32" s="12"/>
      <c r="G32" s="12"/>
      <c r="H32" s="5">
        <v>704.0</v>
      </c>
      <c r="I32" s="7">
        <v>0.12</v>
      </c>
      <c r="J32" s="7">
        <v>0.3</v>
      </c>
      <c r="L32" s="7">
        <v>0.18</v>
      </c>
      <c r="S32" s="7">
        <v>0.31</v>
      </c>
      <c r="T32" s="7">
        <v>3.8</v>
      </c>
      <c r="U32" s="7">
        <v>13.0</v>
      </c>
      <c r="V32" s="7">
        <v>10.0</v>
      </c>
      <c r="X32" s="7">
        <v>0.25</v>
      </c>
      <c r="Y32" s="5">
        <v>0.22</v>
      </c>
      <c r="Z32" s="12"/>
      <c r="AA32" s="12"/>
      <c r="AB32" s="12"/>
      <c r="AC32" s="12"/>
      <c r="AD32" s="12"/>
      <c r="AE32" s="12"/>
      <c r="AF32" s="5">
        <v>0.3</v>
      </c>
      <c r="AG32" s="5">
        <v>2.3</v>
      </c>
      <c r="AH32" s="5">
        <v>18.0</v>
      </c>
      <c r="AI32" s="5">
        <v>4.0</v>
      </c>
      <c r="AJ32" s="12"/>
      <c r="AK32" s="7">
        <v>0.05</v>
      </c>
      <c r="AL32" s="7">
        <v>0.08</v>
      </c>
      <c r="AN32" s="7">
        <v>0.21</v>
      </c>
      <c r="AQ32" s="7">
        <v>12.0</v>
      </c>
      <c r="AR32" s="7">
        <v>2.5</v>
      </c>
      <c r="AS32" s="5">
        <v>659.0</v>
      </c>
      <c r="AT32" s="5">
        <v>-0.47</v>
      </c>
      <c r="AU32" s="5">
        <v>-0.06</v>
      </c>
      <c r="AV32" s="5">
        <v>-0.016</v>
      </c>
      <c r="AW32" s="5">
        <v>811.0</v>
      </c>
      <c r="AX32" s="5">
        <v>-0.36</v>
      </c>
      <c r="AY32" s="5">
        <v>0.15</v>
      </c>
      <c r="AZ32" s="5">
        <v>0.025</v>
      </c>
      <c r="BA32" s="8" t="str">
        <f t="shared" si="1"/>
        <v>URI</v>
      </c>
      <c r="BB32" s="8" t="str">
        <f t="shared" si="2"/>
        <v/>
      </c>
      <c r="BC32" s="9" t="str">
        <f t="shared" si="3"/>
        <v/>
      </c>
      <c r="BD32" s="8" t="str">
        <f t="shared" si="4"/>
        <v>URI</v>
      </c>
      <c r="BE32" s="8" t="str">
        <f t="shared" si="5"/>
        <v/>
      </c>
      <c r="BF32" s="9" t="str">
        <f t="shared" si="6"/>
        <v/>
      </c>
      <c r="BG32" s="9" t="str">
        <f t="shared" si="7"/>
        <v/>
      </c>
      <c r="BH32" s="9" t="str">
        <f t="shared" si="8"/>
        <v>ALTO</v>
      </c>
      <c r="BI32" s="15" t="str">
        <f t="shared" si="9"/>
        <v>VENTA PARCIAL</v>
      </c>
    </row>
    <row r="33">
      <c r="A33" s="5" t="s">
        <v>156</v>
      </c>
      <c r="B33" s="5" t="s">
        <v>157</v>
      </c>
      <c r="C33" s="5" t="s">
        <v>63</v>
      </c>
      <c r="D33" s="5" t="s">
        <v>145</v>
      </c>
      <c r="E33" s="12"/>
      <c r="F33" s="6">
        <v>229549.22</v>
      </c>
      <c r="G33" s="6">
        <v>280418.22</v>
      </c>
      <c r="H33" s="5">
        <v>307.0</v>
      </c>
      <c r="I33" s="7">
        <v>0.01</v>
      </c>
      <c r="J33" s="7">
        <v>0.12</v>
      </c>
      <c r="K33" s="7">
        <v>0.1</v>
      </c>
      <c r="L33" s="7">
        <v>0.4</v>
      </c>
      <c r="M33" s="7">
        <v>0.27</v>
      </c>
      <c r="N33" s="7">
        <v>0.05</v>
      </c>
      <c r="O33" s="7">
        <v>0.05</v>
      </c>
      <c r="P33" s="7">
        <v>0.63</v>
      </c>
      <c r="Q33" s="7">
        <v>0.82</v>
      </c>
      <c r="R33" s="7">
        <v>0.01</v>
      </c>
      <c r="S33" s="7">
        <v>0.19</v>
      </c>
      <c r="T33" s="7">
        <v>2.8</v>
      </c>
      <c r="U33" s="7">
        <v>23.0</v>
      </c>
      <c r="V33" s="7">
        <v>25.0</v>
      </c>
      <c r="W33" s="7">
        <v>-0.17</v>
      </c>
      <c r="X33" s="7">
        <v>0.13</v>
      </c>
      <c r="Y33" s="5">
        <v>0.46</v>
      </c>
      <c r="Z33" s="5">
        <v>0.32</v>
      </c>
      <c r="AA33" s="5">
        <v>0.07</v>
      </c>
      <c r="AB33" s="5">
        <v>0.08</v>
      </c>
      <c r="AC33" s="5">
        <v>0.58</v>
      </c>
      <c r="AD33" s="5">
        <v>0.34</v>
      </c>
      <c r="AE33" s="5">
        <v>0.01</v>
      </c>
      <c r="AF33" s="5">
        <v>0.2</v>
      </c>
      <c r="AG33" s="5">
        <v>2.7</v>
      </c>
      <c r="AH33" s="5">
        <v>24.0</v>
      </c>
      <c r="AI33" s="5">
        <v>25.0</v>
      </c>
      <c r="AJ33" s="5">
        <v>-0.03</v>
      </c>
      <c r="AK33" s="7">
        <v>0.05</v>
      </c>
      <c r="AL33" s="7">
        <v>0.08</v>
      </c>
      <c r="AM33" s="7">
        <v>0.06</v>
      </c>
      <c r="AN33" s="7">
        <v>0.47</v>
      </c>
      <c r="AO33" s="7">
        <v>0.36</v>
      </c>
      <c r="AP33" s="7">
        <v>2.8</v>
      </c>
      <c r="AQ33" s="7">
        <v>25.0</v>
      </c>
      <c r="AR33" s="7">
        <v>25.0</v>
      </c>
      <c r="AS33" s="5">
        <v>306.0</v>
      </c>
      <c r="AT33" s="5">
        <v>-0.28</v>
      </c>
      <c r="AU33" s="5">
        <v>0.0</v>
      </c>
      <c r="AV33" s="5">
        <v>0.0</v>
      </c>
      <c r="AW33" s="5">
        <v>339.0</v>
      </c>
      <c r="AX33" s="5">
        <v>-0.21</v>
      </c>
      <c r="AY33" s="5">
        <v>0.11</v>
      </c>
      <c r="AZ33" s="5">
        <v>0.02</v>
      </c>
      <c r="BA33" s="8" t="str">
        <f t="shared" si="1"/>
        <v>MCD</v>
      </c>
      <c r="BB33" s="8" t="str">
        <f t="shared" si="2"/>
        <v>MCD</v>
      </c>
      <c r="BC33" s="9" t="str">
        <f t="shared" si="3"/>
        <v>MCD</v>
      </c>
      <c r="BD33" s="8" t="str">
        <f t="shared" si="4"/>
        <v>MCD</v>
      </c>
      <c r="BE33" s="8" t="str">
        <f t="shared" si="5"/>
        <v>MCD</v>
      </c>
      <c r="BF33" s="9" t="str">
        <f t="shared" si="6"/>
        <v/>
      </c>
      <c r="BG33" s="9" t="str">
        <f t="shared" si="7"/>
        <v/>
      </c>
      <c r="BH33" s="9" t="str">
        <f t="shared" si="8"/>
        <v>ALTO</v>
      </c>
      <c r="BI33" s="15" t="str">
        <f t="shared" si="9"/>
        <v>VENTA PARCIAL</v>
      </c>
    </row>
    <row r="34">
      <c r="A34" s="5" t="s">
        <v>158</v>
      </c>
      <c r="B34" s="5" t="s">
        <v>159</v>
      </c>
      <c r="C34" s="5" t="s">
        <v>63</v>
      </c>
      <c r="D34" s="5" t="s">
        <v>94</v>
      </c>
      <c r="E34" s="12"/>
      <c r="F34" s="6">
        <v>465095.0</v>
      </c>
      <c r="G34" s="6">
        <v>461398.0</v>
      </c>
      <c r="H34" s="6">
        <v>1032.27</v>
      </c>
      <c r="I34" s="7">
        <v>0.09</v>
      </c>
      <c r="J34" s="7">
        <v>0.14</v>
      </c>
      <c r="K34" s="7">
        <v>0.12</v>
      </c>
      <c r="L34" s="7">
        <v>0.03</v>
      </c>
      <c r="M34" s="7">
        <v>0.02</v>
      </c>
      <c r="N34" s="7">
        <v>0.63</v>
      </c>
      <c r="O34" s="7">
        <v>0.02</v>
      </c>
      <c r="P34" s="7">
        <v>0.48</v>
      </c>
      <c r="Q34" s="7">
        <v>0.29</v>
      </c>
      <c r="R34" s="7">
        <v>0.25</v>
      </c>
      <c r="S34" s="7">
        <v>0.17</v>
      </c>
      <c r="T34" s="7">
        <v>-0.3</v>
      </c>
      <c r="U34" s="7">
        <v>36.0</v>
      </c>
      <c r="V34" s="7">
        <v>33.0</v>
      </c>
      <c r="W34" s="7">
        <v>-0.31</v>
      </c>
      <c r="X34" s="7">
        <v>0.22</v>
      </c>
      <c r="Y34" s="5">
        <v>0.04</v>
      </c>
      <c r="Z34" s="5">
        <v>0.03</v>
      </c>
      <c r="AA34" s="5">
        <v>0.36</v>
      </c>
      <c r="AB34" s="5">
        <v>0.0</v>
      </c>
      <c r="AC34" s="5">
        <v>0.34</v>
      </c>
      <c r="AD34" s="5">
        <v>0.15</v>
      </c>
      <c r="AE34" s="5">
        <v>0.1</v>
      </c>
      <c r="AF34" s="5">
        <v>0.22</v>
      </c>
      <c r="AG34" s="5">
        <v>-0.5</v>
      </c>
      <c r="AH34" s="5">
        <v>56.0</v>
      </c>
      <c r="AI34" s="5">
        <v>52.0</v>
      </c>
      <c r="AJ34" s="5">
        <v>-0.05</v>
      </c>
      <c r="AK34" s="7">
        <v>0.07</v>
      </c>
      <c r="AL34" s="7">
        <v>0.1</v>
      </c>
      <c r="AM34" s="7">
        <v>0.13</v>
      </c>
      <c r="AN34" s="7">
        <v>0.04</v>
      </c>
      <c r="AO34" s="7">
        <v>0.03</v>
      </c>
      <c r="AP34" s="7">
        <v>-0.5</v>
      </c>
      <c r="AQ34" s="7">
        <v>40.0</v>
      </c>
      <c r="AR34" s="7">
        <v>40.0</v>
      </c>
      <c r="AS34" s="5">
        <v>868.0</v>
      </c>
      <c r="AT34" s="5">
        <v>-0.41</v>
      </c>
      <c r="AU34" s="5">
        <v>-0.16</v>
      </c>
      <c r="AV34" s="5">
        <v>-0.03</v>
      </c>
      <c r="AW34" s="6">
        <v>1150.0</v>
      </c>
      <c r="AX34" s="5">
        <v>-0.22</v>
      </c>
      <c r="AY34" s="5">
        <v>0.11</v>
      </c>
      <c r="AZ34" s="5">
        <v>0.02</v>
      </c>
      <c r="BA34" s="8" t="str">
        <f t="shared" si="1"/>
        <v>COST</v>
      </c>
      <c r="BB34" s="8" t="str">
        <f t="shared" si="2"/>
        <v>COST</v>
      </c>
      <c r="BC34" s="9" t="str">
        <f t="shared" si="3"/>
        <v>COST</v>
      </c>
      <c r="BD34" s="8" t="str">
        <f t="shared" si="4"/>
        <v>COST</v>
      </c>
      <c r="BE34" s="8" t="str">
        <f t="shared" si="5"/>
        <v/>
      </c>
      <c r="BF34" s="9" t="str">
        <f t="shared" si="6"/>
        <v/>
      </c>
      <c r="BG34" s="9" t="str">
        <f t="shared" si="7"/>
        <v>COST</v>
      </c>
      <c r="BH34" s="9" t="str">
        <f t="shared" si="8"/>
        <v>ALTO</v>
      </c>
      <c r="BI34" s="15" t="str">
        <f t="shared" si="9"/>
        <v>VENTA PARCIAL</v>
      </c>
    </row>
    <row r="35">
      <c r="A35" s="5" t="s">
        <v>160</v>
      </c>
      <c r="B35" s="5">
        <v>2588.0</v>
      </c>
      <c r="C35" s="5" t="s">
        <v>161</v>
      </c>
      <c r="D35" s="5" t="s">
        <v>72</v>
      </c>
      <c r="E35" s="5" t="s">
        <v>98</v>
      </c>
      <c r="F35" s="12"/>
      <c r="G35" s="12"/>
      <c r="H35" s="5">
        <v>7.95</v>
      </c>
      <c r="I35" s="7">
        <v>0.09</v>
      </c>
      <c r="J35" s="7">
        <v>0.1</v>
      </c>
      <c r="L35" s="7">
        <v>0.36</v>
      </c>
      <c r="S35" s="7">
        <v>0.12</v>
      </c>
      <c r="T35" s="7">
        <v>3.3</v>
      </c>
      <c r="U35" s="7">
        <v>7.0</v>
      </c>
      <c r="V35" s="7">
        <v>0.9</v>
      </c>
      <c r="X35" s="7">
        <v>0.059</v>
      </c>
      <c r="Y35" s="5">
        <v>0.48</v>
      </c>
      <c r="Z35" s="12"/>
      <c r="AA35" s="12"/>
      <c r="AB35" s="12"/>
      <c r="AC35" s="12"/>
      <c r="AD35" s="12"/>
      <c r="AE35" s="12"/>
      <c r="AF35" s="5">
        <v>0.15</v>
      </c>
      <c r="AG35" s="5">
        <v>3.4</v>
      </c>
      <c r="AH35" s="5">
        <v>8.0</v>
      </c>
      <c r="AI35" s="5">
        <v>0.8</v>
      </c>
      <c r="AJ35" s="12"/>
      <c r="AK35" s="7">
        <v>0.02</v>
      </c>
      <c r="AL35" s="7">
        <v>0.0</v>
      </c>
      <c r="AN35" s="7">
        <v>0.34</v>
      </c>
      <c r="AQ35" s="7">
        <v>7.0</v>
      </c>
      <c r="AR35" s="7">
        <v>0.7</v>
      </c>
      <c r="AS35" s="5">
        <v>7.8</v>
      </c>
      <c r="AT35" s="5">
        <v>-0.2</v>
      </c>
      <c r="AU35" s="5">
        <v>-0.02</v>
      </c>
      <c r="AV35" s="5">
        <v>-0.005</v>
      </c>
      <c r="AW35" s="5">
        <v>8.49</v>
      </c>
      <c r="AX35" s="5">
        <v>-0.14</v>
      </c>
      <c r="AY35" s="5">
        <v>0.07</v>
      </c>
      <c r="AZ35" s="5">
        <v>0.011</v>
      </c>
      <c r="BA35" s="8" t="str">
        <f t="shared" si="1"/>
        <v/>
      </c>
      <c r="BB35" s="8">
        <f t="shared" si="2"/>
        <v>2588</v>
      </c>
      <c r="BC35" s="9" t="str">
        <f t="shared" si="3"/>
        <v/>
      </c>
      <c r="BD35" s="8">
        <f t="shared" si="4"/>
        <v>2588</v>
      </c>
      <c r="BE35" s="8" t="str">
        <f t="shared" si="5"/>
        <v/>
      </c>
      <c r="BF35" s="9" t="str">
        <f t="shared" si="6"/>
        <v/>
      </c>
      <c r="BG35" s="9" t="str">
        <f t="shared" si="7"/>
        <v/>
      </c>
      <c r="BH35" s="9" t="str">
        <f t="shared" si="8"/>
        <v>ALTO</v>
      </c>
      <c r="BI35" s="14" t="str">
        <f t="shared" si="9"/>
        <v>VENTA PARCIAL</v>
      </c>
    </row>
    <row r="36">
      <c r="A36" s="5" t="s">
        <v>162</v>
      </c>
      <c r="B36" s="5" t="s">
        <v>163</v>
      </c>
      <c r="C36" s="5" t="s">
        <v>63</v>
      </c>
      <c r="D36" s="5" t="s">
        <v>110</v>
      </c>
      <c r="E36" s="12"/>
      <c r="F36" s="6">
        <v>412576.68</v>
      </c>
      <c r="G36" s="6">
        <v>438096.68</v>
      </c>
      <c r="H36" s="5">
        <v>174.89</v>
      </c>
      <c r="I36" s="7">
        <v>0.04</v>
      </c>
      <c r="J36" s="7">
        <v>0.08</v>
      </c>
      <c r="K36" s="7">
        <v>0.03</v>
      </c>
      <c r="L36" s="7">
        <v>0.22</v>
      </c>
      <c r="M36" s="7">
        <v>0.19</v>
      </c>
      <c r="N36" s="7">
        <v>0.03</v>
      </c>
      <c r="O36" s="7">
        <v>0.05</v>
      </c>
      <c r="P36" s="7">
        <v>0.6</v>
      </c>
      <c r="Q36" s="7">
        <v>0.5</v>
      </c>
      <c r="R36" s="7">
        <v>0.09</v>
      </c>
      <c r="S36" s="7">
        <v>0.16</v>
      </c>
      <c r="T36" s="7">
        <v>1.1</v>
      </c>
      <c r="U36" s="7">
        <v>22.0</v>
      </c>
      <c r="V36" s="7">
        <v>22.0</v>
      </c>
      <c r="W36" s="7">
        <v>-0.24</v>
      </c>
      <c r="X36" s="7">
        <v>0.08</v>
      </c>
      <c r="Y36" s="5">
        <v>0.25</v>
      </c>
      <c r="Z36" s="5">
        <v>0.2</v>
      </c>
      <c r="AA36" s="5">
        <v>0.02</v>
      </c>
      <c r="AB36" s="5">
        <v>0.0</v>
      </c>
      <c r="AC36" s="5">
        <v>0.54</v>
      </c>
      <c r="AD36" s="5">
        <v>0.29</v>
      </c>
      <c r="AE36" s="5">
        <v>0.14</v>
      </c>
      <c r="AF36" s="5">
        <v>0.2</v>
      </c>
      <c r="AG36" s="5">
        <v>1.0</v>
      </c>
      <c r="AH36" s="5">
        <v>25.0</v>
      </c>
      <c r="AI36" s="5">
        <v>25.0</v>
      </c>
      <c r="AJ36" s="5">
        <v>-0.02</v>
      </c>
      <c r="AK36" s="7">
        <v>0.03</v>
      </c>
      <c r="AL36" s="7">
        <v>0.04</v>
      </c>
      <c r="AM36" s="7">
        <v>0.03</v>
      </c>
      <c r="AN36" s="7">
        <v>0.25</v>
      </c>
      <c r="AO36" s="7">
        <v>0.21</v>
      </c>
      <c r="AP36" s="7">
        <v>1.1</v>
      </c>
      <c r="AQ36" s="7">
        <v>22.0</v>
      </c>
      <c r="AR36" s="7">
        <v>22.0</v>
      </c>
      <c r="AS36" s="5">
        <v>162.0</v>
      </c>
      <c r="AT36" s="5">
        <v>-0.23</v>
      </c>
      <c r="AU36" s="5">
        <v>-0.07</v>
      </c>
      <c r="AV36" s="5">
        <v>-0.01</v>
      </c>
      <c r="AW36" s="5">
        <v>180.0</v>
      </c>
      <c r="AX36" s="5">
        <v>-0.15</v>
      </c>
      <c r="AY36" s="5">
        <v>0.03</v>
      </c>
      <c r="AZ36" s="5">
        <v>0.01</v>
      </c>
      <c r="BA36" s="8" t="str">
        <f t="shared" si="1"/>
        <v>PG</v>
      </c>
      <c r="BB36" s="8" t="str">
        <f t="shared" si="2"/>
        <v>PG</v>
      </c>
      <c r="BC36" s="9" t="str">
        <f t="shared" si="3"/>
        <v>PG</v>
      </c>
      <c r="BD36" s="8" t="str">
        <f t="shared" si="4"/>
        <v>PG</v>
      </c>
      <c r="BE36" s="8" t="str">
        <f t="shared" si="5"/>
        <v/>
      </c>
      <c r="BF36" s="9" t="str">
        <f t="shared" si="6"/>
        <v/>
      </c>
      <c r="BG36" s="9" t="str">
        <f t="shared" si="7"/>
        <v>PG</v>
      </c>
      <c r="BH36" s="9" t="str">
        <f t="shared" si="8"/>
        <v>ALTO</v>
      </c>
      <c r="BI36" s="15" t="str">
        <f t="shared" si="9"/>
        <v>VENTA PARCIAL</v>
      </c>
    </row>
    <row r="37">
      <c r="A37" s="5" t="s">
        <v>164</v>
      </c>
      <c r="B37" s="5" t="s">
        <v>165</v>
      </c>
      <c r="C37" s="5" t="s">
        <v>84</v>
      </c>
      <c r="D37" s="5" t="s">
        <v>102</v>
      </c>
      <c r="E37" s="12"/>
      <c r="F37" s="6">
        <v>302059.34</v>
      </c>
      <c r="G37" s="6">
        <v>291847.14</v>
      </c>
      <c r="H37" s="6">
        <v>2903.59</v>
      </c>
      <c r="I37" s="7">
        <v>0.13</v>
      </c>
      <c r="J37" s="7">
        <v>0.19</v>
      </c>
      <c r="K37" s="7">
        <v>0.18</v>
      </c>
      <c r="L37" s="7">
        <v>0.37</v>
      </c>
      <c r="M37" s="7">
        <v>0.25</v>
      </c>
      <c r="N37" s="7">
        <v>0.02</v>
      </c>
      <c r="O37" s="7">
        <v>0.03</v>
      </c>
      <c r="P37" s="7">
        <v>0.34</v>
      </c>
      <c r="Q37" s="7">
        <v>0.06</v>
      </c>
      <c r="R37" s="7">
        <v>0.07</v>
      </c>
      <c r="S37" s="7">
        <v>0.36</v>
      </c>
      <c r="T37" s="7">
        <v>-1.5</v>
      </c>
      <c r="U37" s="7">
        <v>41.0</v>
      </c>
      <c r="V37" s="7">
        <v>42.0</v>
      </c>
      <c r="W37" s="7">
        <v>-0.41</v>
      </c>
      <c r="X37" s="7">
        <v>0.23</v>
      </c>
      <c r="Y37" s="5">
        <v>0.42</v>
      </c>
      <c r="Z37" s="5">
        <v>0.26</v>
      </c>
      <c r="AA37" s="5">
        <v>0.05</v>
      </c>
      <c r="AB37" s="5">
        <v>0.12</v>
      </c>
      <c r="AC37" s="5">
        <v>0.71</v>
      </c>
      <c r="AD37" s="5">
        <v>0.04</v>
      </c>
      <c r="AE37" s="5">
        <v>0.08</v>
      </c>
      <c r="AF37" s="5">
        <v>0.4</v>
      </c>
      <c r="AG37" s="5">
        <v>-1.4</v>
      </c>
      <c r="AH37" s="5">
        <v>62.0</v>
      </c>
      <c r="AI37" s="5">
        <v>59.0</v>
      </c>
      <c r="AJ37" s="5">
        <v>-0.08</v>
      </c>
      <c r="AK37" s="7">
        <v>0.1</v>
      </c>
      <c r="AL37" s="7">
        <v>0.13</v>
      </c>
      <c r="AM37" s="7">
        <v>0.14</v>
      </c>
      <c r="AN37" s="7">
        <v>0.42</v>
      </c>
      <c r="AO37" s="7">
        <v>0.3</v>
      </c>
      <c r="AP37" s="7">
        <v>-1.7</v>
      </c>
      <c r="AQ37" s="7">
        <v>40.0</v>
      </c>
      <c r="AR37" s="7">
        <v>40.0</v>
      </c>
      <c r="AS37" s="6">
        <v>3114.07</v>
      </c>
      <c r="AT37" s="5">
        <v>-0.31</v>
      </c>
      <c r="AU37" s="5">
        <v>0.08</v>
      </c>
      <c r="AV37" s="5">
        <v>0.01</v>
      </c>
      <c r="AW37" s="6">
        <v>3114.07</v>
      </c>
      <c r="AX37" s="5">
        <v>-0.31</v>
      </c>
      <c r="AY37" s="5">
        <v>0.08</v>
      </c>
      <c r="AZ37" s="5">
        <v>0.01</v>
      </c>
      <c r="BA37" s="8" t="str">
        <f t="shared" si="1"/>
        <v>RMS</v>
      </c>
      <c r="BB37" s="8" t="str">
        <f t="shared" si="2"/>
        <v>RMS</v>
      </c>
      <c r="BC37" s="9" t="str">
        <f t="shared" si="3"/>
        <v>RMS</v>
      </c>
      <c r="BD37" s="8" t="str">
        <f t="shared" si="4"/>
        <v>RMS</v>
      </c>
      <c r="BE37" s="8" t="str">
        <f t="shared" si="5"/>
        <v/>
      </c>
      <c r="BF37" s="9" t="str">
        <f t="shared" si="6"/>
        <v/>
      </c>
      <c r="BG37" s="9" t="str">
        <f t="shared" si="7"/>
        <v>RMS</v>
      </c>
      <c r="BH37" s="9" t="str">
        <f t="shared" si="8"/>
        <v>ALTO</v>
      </c>
      <c r="BI37" s="15" t="str">
        <f t="shared" si="9"/>
        <v>VENTA PARCIAL</v>
      </c>
    </row>
    <row r="38">
      <c r="A38" s="5" t="s">
        <v>166</v>
      </c>
      <c r="B38" s="5" t="s">
        <v>167</v>
      </c>
      <c r="C38" s="5" t="s">
        <v>63</v>
      </c>
      <c r="D38" s="5" t="s">
        <v>94</v>
      </c>
      <c r="E38" s="12"/>
      <c r="F38" s="6">
        <v>736288.18</v>
      </c>
      <c r="G38" s="6">
        <v>794578.18</v>
      </c>
      <c r="H38" s="5">
        <v>94.8</v>
      </c>
      <c r="I38" s="7">
        <v>0.04</v>
      </c>
      <c r="J38" s="7">
        <v>0.07</v>
      </c>
      <c r="K38" s="7">
        <v>0.04</v>
      </c>
      <c r="L38" s="7">
        <v>0.04</v>
      </c>
      <c r="M38" s="7">
        <v>0.03</v>
      </c>
      <c r="N38" s="7">
        <v>0.16</v>
      </c>
      <c r="O38" s="7">
        <v>0.13</v>
      </c>
      <c r="P38" s="7">
        <v>0.38</v>
      </c>
      <c r="Q38" s="7">
        <v>0.4</v>
      </c>
      <c r="R38" s="7">
        <v>0.15</v>
      </c>
      <c r="S38" s="7">
        <v>0.12</v>
      </c>
      <c r="T38" s="7">
        <v>1.0</v>
      </c>
      <c r="U38" s="7">
        <v>22.0</v>
      </c>
      <c r="V38" s="7">
        <v>19.0</v>
      </c>
      <c r="W38" s="7">
        <v>-0.25</v>
      </c>
      <c r="X38" s="7">
        <v>0.14</v>
      </c>
      <c r="Y38" s="5">
        <v>0.04</v>
      </c>
      <c r="Z38" s="5">
        <v>0.02</v>
      </c>
      <c r="AA38" s="5">
        <v>0.62</v>
      </c>
      <c r="AB38" s="5">
        <v>0.11</v>
      </c>
      <c r="AC38" s="5">
        <v>0.4</v>
      </c>
      <c r="AD38" s="5">
        <v>0.27</v>
      </c>
      <c r="AE38" s="5">
        <v>0.06</v>
      </c>
      <c r="AF38" s="5">
        <v>0.15</v>
      </c>
      <c r="AG38" s="5">
        <v>0.7</v>
      </c>
      <c r="AH38" s="5">
        <v>33.0</v>
      </c>
      <c r="AI38" s="5">
        <v>38.0</v>
      </c>
      <c r="AJ38" s="5">
        <v>-0.12</v>
      </c>
      <c r="AK38" s="7">
        <v>0.05</v>
      </c>
      <c r="AL38" s="7">
        <v>0.07</v>
      </c>
      <c r="AM38" s="7">
        <v>0.14</v>
      </c>
      <c r="AN38" s="7">
        <v>0.05</v>
      </c>
      <c r="AO38" s="7">
        <v>0.03</v>
      </c>
      <c r="AP38" s="7">
        <v>0.8</v>
      </c>
      <c r="AQ38" s="7">
        <v>25.0</v>
      </c>
      <c r="AR38" s="7">
        <v>25.0</v>
      </c>
      <c r="AS38" s="5">
        <v>78.0</v>
      </c>
      <c r="AT38" s="5">
        <v>-0.49</v>
      </c>
      <c r="AU38" s="5">
        <v>-0.18</v>
      </c>
      <c r="AV38" s="5">
        <v>-0.04</v>
      </c>
      <c r="AW38" s="5">
        <v>99.0</v>
      </c>
      <c r="AX38" s="5">
        <v>-0.35</v>
      </c>
      <c r="AY38" s="5">
        <v>0.05</v>
      </c>
      <c r="AZ38" s="5">
        <v>0.01</v>
      </c>
      <c r="BA38" s="8" t="str">
        <f t="shared" si="1"/>
        <v/>
      </c>
      <c r="BB38" s="8" t="str">
        <f t="shared" si="2"/>
        <v/>
      </c>
      <c r="BC38" s="9" t="str">
        <f t="shared" si="3"/>
        <v/>
      </c>
      <c r="BD38" s="8" t="str">
        <f t="shared" si="4"/>
        <v/>
      </c>
      <c r="BE38" s="8" t="str">
        <f t="shared" si="5"/>
        <v/>
      </c>
      <c r="BF38" s="9" t="str">
        <f t="shared" si="6"/>
        <v/>
      </c>
      <c r="BG38" s="9" t="str">
        <f t="shared" si="7"/>
        <v>WMT</v>
      </c>
      <c r="BH38" s="9" t="str">
        <f t="shared" si="8"/>
        <v>ALTO</v>
      </c>
      <c r="BI38" s="15" t="str">
        <f t="shared" si="9"/>
        <v>VENTA PARCIAL</v>
      </c>
    </row>
    <row r="39">
      <c r="A39" s="5" t="s">
        <v>168</v>
      </c>
      <c r="B39" s="5" t="s">
        <v>169</v>
      </c>
      <c r="C39" s="5" t="s">
        <v>63</v>
      </c>
      <c r="D39" s="5" t="s">
        <v>72</v>
      </c>
      <c r="E39" s="5" t="s">
        <v>98</v>
      </c>
      <c r="F39" s="12"/>
      <c r="G39" s="12"/>
      <c r="H39" s="5">
        <v>101.0</v>
      </c>
      <c r="I39" s="7">
        <v>0.06</v>
      </c>
      <c r="J39" s="7">
        <v>0.1</v>
      </c>
      <c r="L39" s="7">
        <v>0.21</v>
      </c>
      <c r="S39" s="7">
        <v>0.09</v>
      </c>
      <c r="T39" s="7">
        <v>3.6</v>
      </c>
      <c r="U39" s="7">
        <v>7.0</v>
      </c>
      <c r="V39" s="7">
        <v>1.0</v>
      </c>
      <c r="X39" s="7">
        <v>0.097</v>
      </c>
      <c r="Y39" s="5">
        <v>0.3</v>
      </c>
      <c r="Z39" s="12"/>
      <c r="AA39" s="12"/>
      <c r="AB39" s="12"/>
      <c r="AC39" s="12"/>
      <c r="AD39" s="12"/>
      <c r="AE39" s="12"/>
      <c r="AF39" s="5">
        <v>0.12</v>
      </c>
      <c r="AG39" s="5">
        <v>3.2</v>
      </c>
      <c r="AH39" s="5">
        <v>9.0</v>
      </c>
      <c r="AI39" s="5">
        <v>1.0</v>
      </c>
      <c r="AJ39" s="12"/>
      <c r="AK39" s="7">
        <v>0.02</v>
      </c>
      <c r="AL39" s="7">
        <v>0.06</v>
      </c>
      <c r="AN39" s="7">
        <v>0.3</v>
      </c>
      <c r="AQ39" s="7">
        <v>7.0</v>
      </c>
      <c r="AR39" s="7">
        <v>1.0</v>
      </c>
      <c r="AS39" s="5">
        <v>92.85</v>
      </c>
      <c r="AT39" s="5">
        <v>-0.25</v>
      </c>
      <c r="AU39" s="5">
        <v>-0.08</v>
      </c>
      <c r="AV39" s="5">
        <v>-0.02</v>
      </c>
      <c r="AW39" s="5">
        <v>105.0</v>
      </c>
      <c r="AX39" s="5">
        <v>-0.15</v>
      </c>
      <c r="AY39" s="5">
        <v>0.04</v>
      </c>
      <c r="AZ39" s="5">
        <v>0.0</v>
      </c>
      <c r="BA39" s="8" t="str">
        <f t="shared" si="1"/>
        <v>AER</v>
      </c>
      <c r="BB39" s="8" t="str">
        <f t="shared" si="2"/>
        <v>AER</v>
      </c>
      <c r="BC39" s="9" t="str">
        <f t="shared" si="3"/>
        <v>AER</v>
      </c>
      <c r="BD39" s="8" t="str">
        <f t="shared" si="4"/>
        <v>AER</v>
      </c>
      <c r="BE39" s="8" t="str">
        <f t="shared" si="5"/>
        <v/>
      </c>
      <c r="BF39" s="9" t="str">
        <f t="shared" si="6"/>
        <v/>
      </c>
      <c r="BG39" s="9" t="str">
        <f t="shared" si="7"/>
        <v/>
      </c>
      <c r="BH39" s="9" t="str">
        <f t="shared" si="8"/>
        <v>ALTO</v>
      </c>
      <c r="BI39" s="14" t="str">
        <f t="shared" si="9"/>
        <v>VENTA PARCIAL</v>
      </c>
    </row>
    <row r="40">
      <c r="A40" s="5" t="s">
        <v>170</v>
      </c>
      <c r="B40" s="5" t="s">
        <v>171</v>
      </c>
      <c r="C40" s="5" t="s">
        <v>63</v>
      </c>
      <c r="D40" s="5" t="s">
        <v>110</v>
      </c>
      <c r="E40" s="5" t="s">
        <v>172</v>
      </c>
      <c r="F40" s="6">
        <v>307220.46</v>
      </c>
      <c r="G40" s="6">
        <v>340822.46</v>
      </c>
      <c r="H40" s="5">
        <v>70.41</v>
      </c>
      <c r="I40" s="7">
        <v>0.01</v>
      </c>
      <c r="J40" s="7">
        <v>0.13</v>
      </c>
      <c r="K40" s="7">
        <v>0.13</v>
      </c>
      <c r="L40" s="7">
        <v>0.28</v>
      </c>
      <c r="M40" s="7">
        <v>0.21</v>
      </c>
      <c r="N40" s="7">
        <v>0.05</v>
      </c>
      <c r="O40" s="7">
        <v>0.3</v>
      </c>
      <c r="P40" s="7">
        <v>0.9</v>
      </c>
      <c r="Q40" s="7">
        <v>0.28</v>
      </c>
      <c r="R40" s="7">
        <v>0.09</v>
      </c>
      <c r="S40" s="7">
        <v>0.14</v>
      </c>
      <c r="T40" s="7">
        <v>2.3</v>
      </c>
      <c r="U40" s="7">
        <v>23.0</v>
      </c>
      <c r="V40" s="7">
        <v>23.0</v>
      </c>
      <c r="W40" s="7">
        <v>-0.37</v>
      </c>
      <c r="X40" s="7">
        <v>0.06</v>
      </c>
      <c r="Y40" s="5">
        <v>0.3</v>
      </c>
      <c r="Z40" s="5">
        <v>0.23</v>
      </c>
      <c r="AA40" s="5">
        <v>0.09</v>
      </c>
      <c r="AB40" s="5">
        <v>0.03</v>
      </c>
      <c r="AC40" s="5">
        <v>0.77</v>
      </c>
      <c r="AD40" s="5">
        <v>0.17</v>
      </c>
      <c r="AE40" s="5">
        <v>0.0</v>
      </c>
      <c r="AF40" s="5">
        <v>0.17</v>
      </c>
      <c r="AG40" s="5">
        <v>2.0</v>
      </c>
      <c r="AH40" s="5">
        <v>26.0</v>
      </c>
      <c r="AI40" s="5">
        <v>30.0</v>
      </c>
      <c r="AJ40" s="5">
        <v>-0.02</v>
      </c>
      <c r="AK40" s="7">
        <v>0.04</v>
      </c>
      <c r="AL40" s="7">
        <v>0.04</v>
      </c>
      <c r="AM40" s="7">
        <v>0.05</v>
      </c>
      <c r="AN40" s="7">
        <v>0.32</v>
      </c>
      <c r="AO40" s="7">
        <v>0.24</v>
      </c>
      <c r="AP40" s="7">
        <v>2.1</v>
      </c>
      <c r="AQ40" s="7">
        <v>25.0</v>
      </c>
      <c r="AR40" s="7">
        <v>25.0</v>
      </c>
      <c r="AS40" s="5">
        <v>65.0</v>
      </c>
      <c r="AT40" s="5">
        <v>-0.27</v>
      </c>
      <c r="AU40" s="5">
        <v>-0.08</v>
      </c>
      <c r="AV40" s="5">
        <v>-0.02</v>
      </c>
      <c r="AW40" s="5">
        <v>72.0</v>
      </c>
      <c r="AX40" s="5">
        <v>-0.2</v>
      </c>
      <c r="AY40" s="5">
        <v>0.02</v>
      </c>
      <c r="AZ40" s="5">
        <v>0.0</v>
      </c>
      <c r="BA40" s="8" t="str">
        <f t="shared" si="1"/>
        <v>KO</v>
      </c>
      <c r="BB40" s="8" t="str">
        <f t="shared" si="2"/>
        <v>KO</v>
      </c>
      <c r="BC40" s="9" t="str">
        <f t="shared" si="3"/>
        <v>KO</v>
      </c>
      <c r="BD40" s="8" t="str">
        <f t="shared" si="4"/>
        <v>KO</v>
      </c>
      <c r="BE40" s="8" t="str">
        <f t="shared" si="5"/>
        <v/>
      </c>
      <c r="BF40" s="9" t="str">
        <f t="shared" si="6"/>
        <v/>
      </c>
      <c r="BG40" s="9" t="str">
        <f t="shared" si="7"/>
        <v/>
      </c>
      <c r="BH40" s="9" t="str">
        <f t="shared" si="8"/>
        <v>ALTO</v>
      </c>
      <c r="BI40" s="14" t="str">
        <f t="shared" si="9"/>
        <v>VENTA PARCIAL</v>
      </c>
    </row>
    <row r="41">
      <c r="A41" s="5" t="s">
        <v>173</v>
      </c>
      <c r="B41" s="5" t="s">
        <v>174</v>
      </c>
      <c r="C41" s="5" t="s">
        <v>63</v>
      </c>
      <c r="D41" s="5" t="s">
        <v>72</v>
      </c>
      <c r="E41" s="5" t="s">
        <v>131</v>
      </c>
      <c r="F41" s="6">
        <v>133006.57</v>
      </c>
      <c r="G41" s="12"/>
      <c r="H41" s="5">
        <v>71.81</v>
      </c>
      <c r="I41" s="7">
        <v>0.01</v>
      </c>
      <c r="J41" s="7">
        <v>0.06</v>
      </c>
      <c r="L41" s="7">
        <v>0.3</v>
      </c>
      <c r="S41" s="7">
        <v>0.06</v>
      </c>
      <c r="T41" s="7">
        <v>9.2</v>
      </c>
      <c r="U41" s="7">
        <v>9.0</v>
      </c>
      <c r="V41" s="7">
        <v>0.7</v>
      </c>
      <c r="W41" s="7">
        <v>-0.48</v>
      </c>
      <c r="X41" s="7">
        <v>0.03</v>
      </c>
      <c r="Y41" s="5">
        <v>0.24</v>
      </c>
      <c r="Z41" s="12"/>
      <c r="AA41" s="12"/>
      <c r="AB41" s="12"/>
      <c r="AC41" s="12"/>
      <c r="AD41" s="12"/>
      <c r="AE41" s="12"/>
      <c r="AF41" s="5">
        <v>0.06</v>
      </c>
      <c r="AG41" s="5">
        <v>10.2</v>
      </c>
      <c r="AH41" s="5">
        <v>9.0</v>
      </c>
      <c r="AI41" s="5">
        <v>0.7</v>
      </c>
      <c r="AJ41" s="5">
        <v>-0.19</v>
      </c>
      <c r="AK41" s="7">
        <v>0.01</v>
      </c>
      <c r="AL41" s="7">
        <v>0.04</v>
      </c>
      <c r="AN41" s="7">
        <v>0.27</v>
      </c>
      <c r="AQ41" s="7">
        <v>9.0</v>
      </c>
      <c r="AR41" s="7">
        <v>0.7</v>
      </c>
      <c r="AS41" s="5">
        <v>63.0</v>
      </c>
      <c r="AT41" s="5">
        <v>-0.03</v>
      </c>
      <c r="AU41" s="5">
        <v>-0.03</v>
      </c>
      <c r="AV41" s="5">
        <v>-0.02</v>
      </c>
      <c r="AW41" s="5">
        <v>71.0</v>
      </c>
      <c r="AX41" s="5">
        <v>-0.14</v>
      </c>
      <c r="AY41" s="5">
        <v>0.0</v>
      </c>
      <c r="AZ41" s="5">
        <v>0.0</v>
      </c>
      <c r="BA41" s="8" t="str">
        <f t="shared" si="1"/>
        <v/>
      </c>
      <c r="BB41" s="8" t="str">
        <f t="shared" si="2"/>
        <v/>
      </c>
      <c r="BC41" s="9" t="str">
        <f t="shared" si="3"/>
        <v/>
      </c>
      <c r="BD41" s="8" t="str">
        <f t="shared" si="4"/>
        <v/>
      </c>
      <c r="BE41" s="8" t="str">
        <f t="shared" si="5"/>
        <v/>
      </c>
      <c r="BF41" s="9" t="str">
        <f t="shared" si="6"/>
        <v/>
      </c>
      <c r="BG41" s="9" t="str">
        <f t="shared" si="7"/>
        <v/>
      </c>
      <c r="BH41" s="9" t="str">
        <f t="shared" si="8"/>
        <v>ALTO</v>
      </c>
      <c r="BI41" s="14" t="str">
        <f t="shared" si="9"/>
        <v>VENTA PARCIAL</v>
      </c>
    </row>
    <row r="42">
      <c r="A42" s="5" t="s">
        <v>175</v>
      </c>
      <c r="B42" s="5" t="s">
        <v>176</v>
      </c>
      <c r="C42" s="5" t="s">
        <v>63</v>
      </c>
      <c r="D42" s="5" t="s">
        <v>94</v>
      </c>
      <c r="E42" s="5" t="s">
        <v>90</v>
      </c>
      <c r="F42" s="6">
        <v>374299.0</v>
      </c>
      <c r="G42" s="6">
        <v>434930.0</v>
      </c>
      <c r="H42" s="5">
        <v>383.5</v>
      </c>
      <c r="I42" s="7">
        <v>0.07</v>
      </c>
      <c r="J42" s="7">
        <v>0.13</v>
      </c>
      <c r="K42" s="7">
        <v>0.06</v>
      </c>
      <c r="L42" s="7">
        <v>0.14</v>
      </c>
      <c r="M42" s="7">
        <v>0.09</v>
      </c>
      <c r="N42" s="7">
        <v>0.01</v>
      </c>
      <c r="O42" s="7">
        <v>0.27</v>
      </c>
      <c r="P42" s="7">
        <v>0.53</v>
      </c>
      <c r="Q42" s="7">
        <v>0.65</v>
      </c>
      <c r="R42" s="7">
        <v>0.0</v>
      </c>
      <c r="S42" s="7">
        <v>0.33</v>
      </c>
      <c r="T42" s="7">
        <v>1.5</v>
      </c>
      <c r="U42" s="7">
        <v>21.0</v>
      </c>
      <c r="V42" s="7">
        <v>19.0</v>
      </c>
      <c r="W42" s="7">
        <v>-0.35</v>
      </c>
      <c r="X42" s="7">
        <v>0.13</v>
      </c>
      <c r="Y42" s="5">
        <v>0.14</v>
      </c>
      <c r="Z42" s="5">
        <v>0.06</v>
      </c>
      <c r="AA42" s="5">
        <v>0.02</v>
      </c>
      <c r="AB42" s="5">
        <v>1.8</v>
      </c>
      <c r="AC42" s="5">
        <v>0.92</v>
      </c>
      <c r="AD42" s="5">
        <v>0.07</v>
      </c>
      <c r="AE42" s="5">
        <v>0.0</v>
      </c>
      <c r="AF42" s="5">
        <v>0.24</v>
      </c>
      <c r="AG42" s="5">
        <v>2.0</v>
      </c>
      <c r="AH42" s="5">
        <v>23.0</v>
      </c>
      <c r="AI42" s="5">
        <v>19.0</v>
      </c>
      <c r="AJ42" s="5">
        <v>-0.13</v>
      </c>
      <c r="AK42" s="7">
        <v>0.04</v>
      </c>
      <c r="AL42" s="7">
        <v>0.07</v>
      </c>
      <c r="AM42" s="7">
        <v>0.16</v>
      </c>
      <c r="AN42" s="7">
        <v>0.14</v>
      </c>
      <c r="AO42" s="7">
        <v>0.1</v>
      </c>
      <c r="AP42" s="7">
        <v>1.5</v>
      </c>
      <c r="AQ42" s="7">
        <v>20.0</v>
      </c>
      <c r="AR42" s="7">
        <v>20.0</v>
      </c>
      <c r="AS42" s="5">
        <v>360.0</v>
      </c>
      <c r="AT42" s="5">
        <v>-0.26</v>
      </c>
      <c r="AU42" s="5">
        <v>-0.06</v>
      </c>
      <c r="AV42" s="5">
        <v>-0.01</v>
      </c>
      <c r="AW42" s="5">
        <v>360.0</v>
      </c>
      <c r="AX42" s="5">
        <v>-0.26</v>
      </c>
      <c r="AY42" s="5">
        <v>-0.06</v>
      </c>
      <c r="AZ42" s="5">
        <v>-0.01</v>
      </c>
      <c r="BA42" s="8" t="str">
        <f t="shared" si="1"/>
        <v/>
      </c>
      <c r="BB42" s="8" t="str">
        <f t="shared" si="2"/>
        <v/>
      </c>
      <c r="BC42" s="9" t="str">
        <f t="shared" si="3"/>
        <v/>
      </c>
      <c r="BD42" s="8" t="str">
        <f t="shared" si="4"/>
        <v/>
      </c>
      <c r="BE42" s="8" t="str">
        <f t="shared" si="5"/>
        <v/>
      </c>
      <c r="BF42" s="9" t="str">
        <f t="shared" si="6"/>
        <v>HD</v>
      </c>
      <c r="BG42" s="9" t="str">
        <f t="shared" si="7"/>
        <v/>
      </c>
      <c r="BH42" s="9" t="str">
        <f t="shared" si="8"/>
        <v>EXTREMO</v>
      </c>
      <c r="BI42" s="14" t="str">
        <f t="shared" si="9"/>
        <v>VENTA TOTAL</v>
      </c>
    </row>
    <row r="43">
      <c r="A43" s="5" t="s">
        <v>177</v>
      </c>
      <c r="B43" s="5" t="s">
        <v>178</v>
      </c>
      <c r="C43" s="5" t="s">
        <v>63</v>
      </c>
      <c r="D43" s="5" t="s">
        <v>64</v>
      </c>
      <c r="E43" s="5" t="s">
        <v>179</v>
      </c>
      <c r="F43" s="6">
        <v>211386.98</v>
      </c>
      <c r="G43" s="6">
        <v>206487.35</v>
      </c>
      <c r="H43" s="5">
        <v>87.64</v>
      </c>
      <c r="I43" s="7">
        <v>0.3</v>
      </c>
      <c r="J43" s="7">
        <v>0.29</v>
      </c>
      <c r="K43" s="7">
        <v>0.12</v>
      </c>
      <c r="L43" s="7">
        <v>0.44</v>
      </c>
      <c r="M43" s="7">
        <v>-0.47</v>
      </c>
      <c r="N43" s="7">
        <v>0.0</v>
      </c>
      <c r="O43" s="7">
        <v>0.0</v>
      </c>
      <c r="P43" s="7">
        <v>0.0</v>
      </c>
      <c r="Q43" s="7">
        <v>0.4</v>
      </c>
      <c r="R43" s="7">
        <v>0.0</v>
      </c>
      <c r="S43" s="7">
        <v>-0.4</v>
      </c>
      <c r="T43" s="7">
        <v>-1.3</v>
      </c>
      <c r="U43" s="7">
        <v>60.0</v>
      </c>
      <c r="V43" s="7">
        <v>65.0</v>
      </c>
      <c r="W43" s="7">
        <v>-0.84</v>
      </c>
      <c r="X43" s="7">
        <v>0.64</v>
      </c>
      <c r="Y43" s="5">
        <v>0.11</v>
      </c>
      <c r="Z43" s="5">
        <v>0.12</v>
      </c>
      <c r="AA43" s="5">
        <v>0.0</v>
      </c>
      <c r="AB43" s="5">
        <v>0.0</v>
      </c>
      <c r="AC43" s="5">
        <v>0.0</v>
      </c>
      <c r="AD43" s="5">
        <v>0.8</v>
      </c>
      <c r="AE43" s="5">
        <v>0.0</v>
      </c>
      <c r="AF43" s="5">
        <v>0.14</v>
      </c>
      <c r="AG43" s="5">
        <v>-15.3</v>
      </c>
      <c r="AH43" s="5">
        <v>376.0</v>
      </c>
      <c r="AI43" s="5">
        <v>367.0</v>
      </c>
      <c r="AJ43" s="5">
        <v>-0.33</v>
      </c>
      <c r="AK43" s="7">
        <v>0.31</v>
      </c>
      <c r="AL43" s="7">
        <v>0.2</v>
      </c>
      <c r="AM43" s="7">
        <v>0.36</v>
      </c>
      <c r="AN43" s="7">
        <v>0.15</v>
      </c>
      <c r="AO43" s="7">
        <v>0.14</v>
      </c>
      <c r="AP43" s="7">
        <v>-5.0</v>
      </c>
      <c r="AQ43" s="7">
        <v>70.0</v>
      </c>
      <c r="AR43" s="7">
        <v>70.0</v>
      </c>
      <c r="AS43" s="5">
        <v>17.0</v>
      </c>
      <c r="AT43" s="5">
        <v>-0.9</v>
      </c>
      <c r="AU43" s="5">
        <v>-0.8</v>
      </c>
      <c r="AV43" s="5">
        <v>-0.28</v>
      </c>
      <c r="AW43" s="5">
        <v>41.0</v>
      </c>
      <c r="AX43" s="5">
        <v>-0.79</v>
      </c>
      <c r="AY43" s="5">
        <v>-0.54</v>
      </c>
      <c r="AZ43" s="5">
        <v>-0.14</v>
      </c>
      <c r="BA43" s="8" t="str">
        <f t="shared" si="1"/>
        <v/>
      </c>
      <c r="BB43" s="8" t="str">
        <f t="shared" si="2"/>
        <v/>
      </c>
      <c r="BC43" s="9" t="str">
        <f t="shared" si="3"/>
        <v/>
      </c>
      <c r="BD43" s="8" t="str">
        <f t="shared" si="4"/>
        <v>PLTR</v>
      </c>
      <c r="BE43" s="8" t="str">
        <f t="shared" si="5"/>
        <v/>
      </c>
      <c r="BF43" s="9" t="str">
        <f t="shared" si="6"/>
        <v/>
      </c>
      <c r="BG43" s="9" t="str">
        <f t="shared" si="7"/>
        <v>PLTR</v>
      </c>
      <c r="BH43" s="9" t="str">
        <f t="shared" si="8"/>
        <v>EXTREMO</v>
      </c>
      <c r="BI43" s="14" t="str">
        <f t="shared" si="9"/>
        <v>VENTA TOTAL</v>
      </c>
    </row>
    <row r="44">
      <c r="A44" s="5" t="s">
        <v>180</v>
      </c>
      <c r="B44" s="5" t="s">
        <v>181</v>
      </c>
      <c r="C44" s="5" t="s">
        <v>63</v>
      </c>
      <c r="D44" s="5" t="s">
        <v>64</v>
      </c>
      <c r="E44" s="5" t="s">
        <v>182</v>
      </c>
      <c r="F44" s="6">
        <v>897729.91</v>
      </c>
      <c r="G44" s="6">
        <v>875556.91</v>
      </c>
      <c r="H44" s="5">
        <v>272.09</v>
      </c>
      <c r="I44" s="7">
        <v>0.45</v>
      </c>
      <c r="J44" s="7">
        <v>0.8</v>
      </c>
      <c r="K44" s="7">
        <v>0.5</v>
      </c>
      <c r="L44" s="7">
        <v>0.01</v>
      </c>
      <c r="M44" s="7">
        <v>0.02</v>
      </c>
      <c r="N44" s="7">
        <v>0.41</v>
      </c>
      <c r="O44" s="7">
        <v>0.05</v>
      </c>
      <c r="P44" s="7">
        <v>0.0</v>
      </c>
      <c r="Q44" s="7">
        <v>0.0</v>
      </c>
      <c r="R44" s="7">
        <v>0.35</v>
      </c>
      <c r="S44" s="7">
        <v>0.03</v>
      </c>
      <c r="T44" s="7">
        <v>0.7</v>
      </c>
      <c r="U44" s="7">
        <v>80.0</v>
      </c>
      <c r="V44" s="7">
        <v>90.0</v>
      </c>
      <c r="W44" s="7">
        <v>-0.73</v>
      </c>
      <c r="X44" s="7">
        <v>0.35</v>
      </c>
      <c r="Y44" s="5">
        <v>0.08</v>
      </c>
      <c r="Z44" s="5">
        <v>0.06</v>
      </c>
      <c r="AA44" s="5">
        <v>0.98</v>
      </c>
      <c r="AB44" s="5">
        <v>0.0</v>
      </c>
      <c r="AC44" s="5">
        <v>0.0</v>
      </c>
      <c r="AD44" s="5">
        <v>0.0</v>
      </c>
      <c r="AE44" s="5">
        <v>0.0</v>
      </c>
      <c r="AF44" s="5">
        <v>0.09</v>
      </c>
      <c r="AG44" s="5">
        <v>-2.2</v>
      </c>
      <c r="AH44" s="5">
        <v>110.0</v>
      </c>
      <c r="AI44" s="5">
        <v>1026.0</v>
      </c>
      <c r="AJ44" s="5">
        <v>-0.43</v>
      </c>
      <c r="AK44" s="7">
        <v>0.15</v>
      </c>
      <c r="AL44" s="7">
        <v>0.23</v>
      </c>
      <c r="AM44" s="7">
        <v>0.2</v>
      </c>
      <c r="AN44" s="7">
        <v>0.11</v>
      </c>
      <c r="AO44" s="7">
        <v>0.06</v>
      </c>
      <c r="AP44" s="7">
        <v>-1.8</v>
      </c>
      <c r="AQ44" s="7">
        <v>30.0</v>
      </c>
      <c r="AR44" s="7">
        <v>30.0</v>
      </c>
      <c r="AS44" s="5">
        <v>103.0</v>
      </c>
      <c r="AT44" s="5">
        <v>-0.96</v>
      </c>
      <c r="AU44" s="5">
        <v>-0.71</v>
      </c>
      <c r="AV44" s="5">
        <v>-0.22</v>
      </c>
      <c r="AW44" s="5">
        <v>146.0</v>
      </c>
      <c r="AX44" s="5">
        <v>-0.96</v>
      </c>
      <c r="AY44" s="5">
        <v>-0.56</v>
      </c>
      <c r="AZ44" s="5">
        <v>-0.16</v>
      </c>
      <c r="BA44" s="8" t="str">
        <f t="shared" si="1"/>
        <v>TSLA</v>
      </c>
      <c r="BB44" s="8" t="str">
        <f t="shared" si="2"/>
        <v/>
      </c>
      <c r="BC44" s="9" t="str">
        <f t="shared" si="3"/>
        <v/>
      </c>
      <c r="BD44" s="8" t="str">
        <f t="shared" si="4"/>
        <v>TSLA</v>
      </c>
      <c r="BE44" s="8" t="str">
        <f t="shared" si="5"/>
        <v/>
      </c>
      <c r="BF44" s="9" t="str">
        <f t="shared" si="6"/>
        <v/>
      </c>
      <c r="BG44" s="9" t="str">
        <f t="shared" si="7"/>
        <v>TSLA</v>
      </c>
      <c r="BH44" s="9" t="str">
        <f t="shared" si="8"/>
        <v>EXTREMO</v>
      </c>
      <c r="BI44" s="14" t="str">
        <f t="shared" si="9"/>
        <v>VENTA TOTAL</v>
      </c>
    </row>
    <row r="45">
      <c r="A45" s="5" t="s">
        <v>183</v>
      </c>
      <c r="B45" s="5" t="s">
        <v>184</v>
      </c>
      <c r="C45" s="5" t="s">
        <v>63</v>
      </c>
      <c r="D45" s="5" t="s">
        <v>64</v>
      </c>
      <c r="E45" s="5" t="s">
        <v>151</v>
      </c>
      <c r="F45" s="6">
        <v>80311.32</v>
      </c>
      <c r="G45" s="6">
        <v>87531.67</v>
      </c>
      <c r="H45" s="5">
        <v>298.1</v>
      </c>
      <c r="I45" s="7">
        <v>-0.01</v>
      </c>
      <c r="J45" s="7">
        <v>-0.63</v>
      </c>
      <c r="K45" s="7">
        <v>-1.34</v>
      </c>
      <c r="L45" s="7">
        <v>-0.77</v>
      </c>
      <c r="M45" s="7">
        <v>-0.51</v>
      </c>
      <c r="N45" s="7">
        <v>0.01</v>
      </c>
      <c r="O45" s="7">
        <v>0.0</v>
      </c>
      <c r="P45" s="7">
        <v>0.0</v>
      </c>
      <c r="Q45" s="7">
        <v>-0.67</v>
      </c>
      <c r="R45" s="7">
        <v>0.08</v>
      </c>
      <c r="S45" s="7">
        <v>-0.05</v>
      </c>
      <c r="T45" s="7">
        <v>-6.0</v>
      </c>
      <c r="U45" s="7">
        <v>88.0</v>
      </c>
      <c r="V45" s="7">
        <v>31.0</v>
      </c>
      <c r="W45" s="7">
        <v>-0.89</v>
      </c>
      <c r="X45" s="7">
        <v>0.23</v>
      </c>
      <c r="Y45" s="5">
        <v>-4.0</v>
      </c>
      <c r="Z45" s="5">
        <v>-2.46</v>
      </c>
      <c r="AA45" s="5">
        <v>0.0</v>
      </c>
      <c r="AB45" s="5">
        <v>0.0</v>
      </c>
      <c r="AC45" s="5">
        <v>0.0</v>
      </c>
      <c r="AD45" s="5">
        <v>0.0</v>
      </c>
      <c r="AE45" s="5">
        <v>0.0</v>
      </c>
      <c r="AF45" s="5">
        <v>-0.1</v>
      </c>
      <c r="AG45" s="5">
        <v>-3.9</v>
      </c>
      <c r="AH45" s="5">
        <v>-92.0</v>
      </c>
      <c r="AI45" s="5">
        <v>-106.0</v>
      </c>
      <c r="AJ45" s="5">
        <v>-0.36</v>
      </c>
      <c r="AK45" s="7">
        <v>-0.01</v>
      </c>
      <c r="AL45" s="7">
        <v>-0.13</v>
      </c>
      <c r="AM45" s="7">
        <v>-0.07</v>
      </c>
      <c r="AN45" s="7">
        <v>-0.77</v>
      </c>
      <c r="AO45" s="7">
        <v>-1.41</v>
      </c>
      <c r="AP45" s="7">
        <v>-3.0</v>
      </c>
      <c r="AQ45" s="7">
        <v>1.0</v>
      </c>
      <c r="AR45" s="7">
        <v>1.0</v>
      </c>
      <c r="AS45" s="5">
        <v>-40.0</v>
      </c>
      <c r="AT45" s="5">
        <v>-1.16</v>
      </c>
      <c r="AU45" s="5">
        <v>-1.14</v>
      </c>
      <c r="AV45" s="5">
        <v>-1.67</v>
      </c>
      <c r="AW45" s="5">
        <v>-40.0</v>
      </c>
      <c r="AX45" s="5">
        <v>-1.16</v>
      </c>
      <c r="AY45" s="5">
        <v>-1.14</v>
      </c>
      <c r="AZ45" s="5">
        <v>-1.67</v>
      </c>
      <c r="BA45" s="8" t="str">
        <f t="shared" si="1"/>
        <v/>
      </c>
      <c r="BB45" s="8" t="str">
        <f t="shared" si="2"/>
        <v/>
      </c>
      <c r="BC45" s="9" t="str">
        <f t="shared" si="3"/>
        <v/>
      </c>
      <c r="BD45" s="8" t="str">
        <f t="shared" si="4"/>
        <v/>
      </c>
      <c r="BE45" s="8" t="str">
        <f t="shared" si="5"/>
        <v/>
      </c>
      <c r="BF45" s="9" t="str">
        <f t="shared" si="6"/>
        <v/>
      </c>
      <c r="BG45" s="9" t="str">
        <f t="shared" si="7"/>
        <v/>
      </c>
      <c r="BH45" s="9" t="str">
        <f t="shared" si="8"/>
        <v>EXTREMO</v>
      </c>
      <c r="BI45" s="14" t="str">
        <f t="shared" si="9"/>
        <v>VENTA TOTAL</v>
      </c>
    </row>
    <row r="46">
      <c r="A46" s="5" t="s">
        <v>185</v>
      </c>
      <c r="B46" s="12"/>
      <c r="C46" s="12"/>
      <c r="D46" s="12"/>
      <c r="E46" s="12"/>
      <c r="F46" s="12"/>
      <c r="G46" s="12"/>
      <c r="H46" s="12"/>
      <c r="W46" s="7">
        <v>-0.34</v>
      </c>
      <c r="X46" s="7">
        <v>0.1</v>
      </c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5">
        <v>-0.07</v>
      </c>
      <c r="AS46" s="12"/>
      <c r="AT46" s="12"/>
      <c r="AU46" s="12"/>
      <c r="AV46" s="12"/>
      <c r="AW46" s="12"/>
      <c r="AX46" s="12"/>
      <c r="AY46" s="12"/>
      <c r="AZ46" s="12"/>
      <c r="BI46" s="16"/>
    </row>
    <row r="47">
      <c r="A47" s="5" t="s">
        <v>186</v>
      </c>
      <c r="B47" s="12"/>
      <c r="C47" s="12"/>
      <c r="D47" s="12"/>
      <c r="E47" s="12"/>
      <c r="F47" s="12"/>
      <c r="G47" s="12"/>
      <c r="H47" s="12"/>
      <c r="W47" s="7">
        <v>-0.37</v>
      </c>
      <c r="X47" s="7">
        <v>0.16</v>
      </c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5">
        <v>-0.09</v>
      </c>
      <c r="AS47" s="12"/>
      <c r="AT47" s="12"/>
      <c r="AU47" s="12"/>
      <c r="AV47" s="12"/>
      <c r="AW47" s="12"/>
      <c r="AX47" s="12"/>
      <c r="AY47" s="12"/>
      <c r="AZ47" s="12"/>
      <c r="BI47" s="16"/>
    </row>
    <row r="48">
      <c r="A48" s="12"/>
      <c r="B48" s="12"/>
      <c r="C48" s="12"/>
      <c r="D48" s="12"/>
      <c r="E48" s="12"/>
      <c r="F48" s="12"/>
      <c r="G48" s="12"/>
      <c r="H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S48" s="12"/>
      <c r="AT48" s="12"/>
      <c r="AU48" s="12"/>
      <c r="AV48" s="12"/>
      <c r="AW48" s="12"/>
      <c r="AX48" s="12"/>
      <c r="AY48" s="12"/>
      <c r="AZ48" s="12"/>
      <c r="BI48" s="16"/>
    </row>
    <row r="49">
      <c r="A49" s="12"/>
      <c r="B49" s="12"/>
      <c r="C49" s="12"/>
      <c r="D49" s="12"/>
      <c r="E49" s="12"/>
      <c r="F49" s="12"/>
      <c r="G49" s="12"/>
      <c r="H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S49" s="12"/>
      <c r="AT49" s="12"/>
      <c r="AU49" s="12"/>
      <c r="AV49" s="12"/>
      <c r="AW49" s="12"/>
      <c r="AX49" s="12"/>
      <c r="AY49" s="12"/>
      <c r="AZ49" s="12"/>
      <c r="BI49" s="16"/>
    </row>
    <row r="50">
      <c r="A50" s="12"/>
      <c r="B50" s="12"/>
      <c r="C50" s="12"/>
      <c r="D50" s="12"/>
      <c r="E50" s="12"/>
      <c r="F50" s="12"/>
      <c r="G50" s="12"/>
      <c r="H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S50" s="12"/>
      <c r="AT50" s="12"/>
      <c r="AU50" s="12"/>
      <c r="AV50" s="12"/>
      <c r="AW50" s="12"/>
      <c r="AX50" s="12"/>
      <c r="AY50" s="12"/>
      <c r="AZ50" s="12"/>
      <c r="BI50" s="16"/>
    </row>
    <row r="51">
      <c r="A51" s="12"/>
      <c r="B51" s="12"/>
      <c r="C51" s="12"/>
      <c r="D51" s="12"/>
      <c r="E51" s="12"/>
      <c r="F51" s="12"/>
      <c r="G51" s="12"/>
      <c r="H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S51" s="12"/>
      <c r="AT51" s="12"/>
      <c r="AU51" s="12"/>
      <c r="AV51" s="12"/>
      <c r="AW51" s="12"/>
      <c r="AX51" s="12"/>
      <c r="AY51" s="12"/>
      <c r="AZ51" s="12"/>
      <c r="BI51" s="16"/>
    </row>
    <row r="52">
      <c r="A52" s="12"/>
      <c r="B52" s="12"/>
      <c r="C52" s="12"/>
      <c r="D52" s="12"/>
      <c r="E52" s="12"/>
      <c r="F52" s="12"/>
      <c r="G52" s="12"/>
      <c r="H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S52" s="12"/>
      <c r="AT52" s="12"/>
      <c r="AU52" s="12"/>
      <c r="AV52" s="12"/>
      <c r="AW52" s="12"/>
      <c r="AX52" s="12"/>
      <c r="AY52" s="12"/>
      <c r="AZ52" s="12"/>
      <c r="BI52" s="16"/>
    </row>
    <row r="53">
      <c r="A53" s="12"/>
      <c r="B53" s="12"/>
      <c r="C53" s="12"/>
      <c r="D53" s="12"/>
      <c r="E53" s="12"/>
      <c r="F53" s="12"/>
      <c r="G53" s="12"/>
      <c r="H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S53" s="12"/>
      <c r="AT53" s="12"/>
      <c r="AU53" s="12"/>
      <c r="AV53" s="12"/>
      <c r="AW53" s="12"/>
      <c r="AX53" s="12"/>
      <c r="AY53" s="12"/>
      <c r="AZ53" s="12"/>
      <c r="BI53" s="16"/>
    </row>
    <row r="54">
      <c r="A54" s="12"/>
      <c r="B54" s="12"/>
      <c r="C54" s="12"/>
      <c r="D54" s="12"/>
      <c r="E54" s="12"/>
      <c r="F54" s="12"/>
      <c r="G54" s="12"/>
      <c r="H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S54" s="12"/>
      <c r="AT54" s="12"/>
      <c r="AU54" s="12"/>
      <c r="AV54" s="12"/>
      <c r="AW54" s="12"/>
      <c r="AX54" s="12"/>
      <c r="AY54" s="12"/>
      <c r="AZ54" s="12"/>
      <c r="BI54" s="16"/>
    </row>
    <row r="55">
      <c r="A55" s="12"/>
      <c r="B55" s="12"/>
      <c r="C55" s="12"/>
      <c r="D55" s="12"/>
      <c r="E55" s="12"/>
      <c r="F55" s="12"/>
      <c r="G55" s="12"/>
      <c r="H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S55" s="12"/>
      <c r="AT55" s="12"/>
      <c r="AU55" s="12"/>
      <c r="AV55" s="12"/>
      <c r="AW55" s="12"/>
      <c r="AX55" s="12"/>
      <c r="AY55" s="12"/>
      <c r="AZ55" s="12"/>
      <c r="BI55" s="16"/>
    </row>
    <row r="56">
      <c r="A56" s="12"/>
      <c r="B56" s="12"/>
      <c r="C56" s="12"/>
      <c r="D56" s="12"/>
      <c r="E56" s="12"/>
      <c r="F56" s="12"/>
      <c r="G56" s="12"/>
      <c r="H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S56" s="12"/>
      <c r="AT56" s="12"/>
      <c r="AU56" s="12"/>
      <c r="AV56" s="12"/>
      <c r="AW56" s="12"/>
      <c r="AX56" s="12"/>
      <c r="AY56" s="12"/>
      <c r="AZ56" s="12"/>
      <c r="BI56" s="16"/>
    </row>
    <row r="57">
      <c r="A57" s="12"/>
      <c r="B57" s="12"/>
      <c r="C57" s="12"/>
      <c r="D57" s="12"/>
      <c r="E57" s="12"/>
      <c r="F57" s="12"/>
      <c r="G57" s="12"/>
      <c r="H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S57" s="12"/>
      <c r="AT57" s="12"/>
      <c r="AU57" s="12"/>
      <c r="AV57" s="12"/>
      <c r="AW57" s="12"/>
      <c r="AX57" s="12"/>
      <c r="AY57" s="12"/>
      <c r="AZ57" s="12"/>
      <c r="BI57" s="16"/>
    </row>
    <row r="58">
      <c r="A58" s="12"/>
      <c r="B58" s="12"/>
      <c r="C58" s="12"/>
      <c r="D58" s="12"/>
      <c r="E58" s="12"/>
      <c r="F58" s="12"/>
      <c r="G58" s="12"/>
      <c r="H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S58" s="12"/>
      <c r="AT58" s="12"/>
      <c r="AU58" s="12"/>
      <c r="AV58" s="12"/>
      <c r="AW58" s="12"/>
      <c r="AX58" s="12"/>
      <c r="AY58" s="12"/>
      <c r="AZ58" s="12"/>
      <c r="BI58" s="16"/>
    </row>
    <row r="59">
      <c r="A59" s="12"/>
      <c r="B59" s="12"/>
      <c r="C59" s="12"/>
      <c r="D59" s="12"/>
      <c r="E59" s="12"/>
      <c r="F59" s="12"/>
      <c r="G59" s="12"/>
      <c r="H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S59" s="12"/>
      <c r="AT59" s="12"/>
      <c r="AU59" s="12"/>
      <c r="AV59" s="12"/>
      <c r="AW59" s="12"/>
      <c r="AX59" s="12"/>
      <c r="AY59" s="12"/>
      <c r="AZ59" s="12"/>
      <c r="BI59" s="16"/>
    </row>
    <row r="60">
      <c r="A60" s="12"/>
      <c r="B60" s="12"/>
      <c r="C60" s="12"/>
      <c r="D60" s="12"/>
      <c r="E60" s="12"/>
      <c r="F60" s="12"/>
      <c r="G60" s="12"/>
      <c r="H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S60" s="12"/>
      <c r="AT60" s="12"/>
      <c r="AU60" s="12"/>
      <c r="AV60" s="12"/>
      <c r="AW60" s="12"/>
      <c r="AX60" s="12"/>
      <c r="AY60" s="12"/>
      <c r="AZ60" s="12"/>
      <c r="BI60" s="16"/>
    </row>
    <row r="61">
      <c r="A61" s="12"/>
      <c r="B61" s="12"/>
      <c r="C61" s="12"/>
      <c r="D61" s="12"/>
      <c r="E61" s="12"/>
      <c r="F61" s="12"/>
      <c r="G61" s="12"/>
      <c r="H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S61" s="12"/>
      <c r="AT61" s="12"/>
      <c r="AU61" s="12"/>
      <c r="AV61" s="12"/>
      <c r="AW61" s="12"/>
      <c r="AX61" s="12"/>
      <c r="AY61" s="12"/>
      <c r="AZ61" s="12"/>
      <c r="BI61" s="16"/>
    </row>
    <row r="62">
      <c r="A62" s="12"/>
      <c r="B62" s="12"/>
      <c r="C62" s="12"/>
      <c r="D62" s="12"/>
      <c r="E62" s="12"/>
      <c r="F62" s="12"/>
      <c r="G62" s="12"/>
      <c r="H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S62" s="12"/>
      <c r="AT62" s="12"/>
      <c r="AU62" s="12"/>
      <c r="AV62" s="12"/>
      <c r="AW62" s="12"/>
      <c r="AX62" s="12"/>
      <c r="AY62" s="12"/>
      <c r="AZ62" s="12"/>
      <c r="BI62" s="16"/>
    </row>
    <row r="63">
      <c r="A63" s="12"/>
      <c r="B63" s="12"/>
      <c r="C63" s="12"/>
      <c r="D63" s="12"/>
      <c r="E63" s="12"/>
      <c r="F63" s="12"/>
      <c r="G63" s="12"/>
      <c r="H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S63" s="12"/>
      <c r="AT63" s="12"/>
      <c r="AU63" s="12"/>
      <c r="AV63" s="12"/>
      <c r="AW63" s="12"/>
      <c r="AX63" s="12"/>
      <c r="AY63" s="12"/>
      <c r="AZ63" s="12"/>
      <c r="BI63" s="16"/>
    </row>
    <row r="64">
      <c r="A64" s="12"/>
      <c r="B64" s="12"/>
      <c r="C64" s="12"/>
      <c r="D64" s="12"/>
      <c r="E64" s="12"/>
      <c r="F64" s="12"/>
      <c r="G64" s="12"/>
      <c r="H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S64" s="12"/>
      <c r="AT64" s="12"/>
      <c r="AU64" s="12"/>
      <c r="AV64" s="12"/>
      <c r="AW64" s="12"/>
      <c r="AX64" s="12"/>
      <c r="AY64" s="12"/>
      <c r="AZ64" s="12"/>
      <c r="BI64" s="16"/>
    </row>
    <row r="65">
      <c r="A65" s="12"/>
      <c r="B65" s="12"/>
      <c r="C65" s="12"/>
      <c r="D65" s="12"/>
      <c r="E65" s="12"/>
      <c r="F65" s="12"/>
      <c r="G65" s="12"/>
      <c r="H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S65" s="12"/>
      <c r="AT65" s="12"/>
      <c r="AU65" s="12"/>
      <c r="AV65" s="12"/>
      <c r="AW65" s="12"/>
      <c r="AX65" s="12"/>
      <c r="AY65" s="12"/>
      <c r="AZ65" s="12"/>
      <c r="BI65" s="16"/>
    </row>
    <row r="66">
      <c r="A66" s="12"/>
      <c r="B66" s="12"/>
      <c r="C66" s="12"/>
      <c r="D66" s="12"/>
      <c r="E66" s="12"/>
      <c r="F66" s="12"/>
      <c r="G66" s="12"/>
      <c r="H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S66" s="12"/>
      <c r="AT66" s="12"/>
      <c r="AU66" s="12"/>
      <c r="AV66" s="12"/>
      <c r="AW66" s="12"/>
      <c r="AX66" s="12"/>
      <c r="AY66" s="12"/>
      <c r="AZ66" s="12"/>
      <c r="BI66" s="16"/>
    </row>
    <row r="67">
      <c r="A67" s="12"/>
      <c r="B67" s="12"/>
      <c r="C67" s="12"/>
      <c r="D67" s="12"/>
      <c r="E67" s="12"/>
      <c r="F67" s="12"/>
      <c r="G67" s="12"/>
      <c r="H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S67" s="12"/>
      <c r="AT67" s="12"/>
      <c r="AU67" s="12"/>
      <c r="AV67" s="12"/>
      <c r="AW67" s="12"/>
      <c r="AX67" s="12"/>
      <c r="AY67" s="12"/>
      <c r="AZ67" s="12"/>
      <c r="BI67" s="16"/>
    </row>
    <row r="68">
      <c r="A68" s="12"/>
      <c r="B68" s="12"/>
      <c r="C68" s="12"/>
      <c r="D68" s="12"/>
      <c r="E68" s="12"/>
      <c r="F68" s="12"/>
      <c r="G68" s="12"/>
      <c r="H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S68" s="12"/>
      <c r="AT68" s="12"/>
      <c r="AU68" s="12"/>
      <c r="AV68" s="12"/>
      <c r="AW68" s="12"/>
      <c r="AX68" s="12"/>
      <c r="AY68" s="12"/>
      <c r="AZ68" s="12"/>
      <c r="BI68" s="16"/>
    </row>
    <row r="69">
      <c r="A69" s="12"/>
      <c r="B69" s="12"/>
      <c r="C69" s="12"/>
      <c r="D69" s="12"/>
      <c r="E69" s="12"/>
      <c r="F69" s="12"/>
      <c r="G69" s="12"/>
      <c r="H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S69" s="12"/>
      <c r="AT69" s="12"/>
      <c r="AU69" s="12"/>
      <c r="AV69" s="12"/>
      <c r="AW69" s="12"/>
      <c r="AX69" s="12"/>
      <c r="AY69" s="12"/>
      <c r="AZ69" s="12"/>
      <c r="BI69" s="16"/>
    </row>
    <row r="70">
      <c r="A70" s="12"/>
      <c r="B70" s="12"/>
      <c r="C70" s="12"/>
      <c r="D70" s="12"/>
      <c r="E70" s="12"/>
      <c r="F70" s="12"/>
      <c r="G70" s="12"/>
      <c r="H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S70" s="12"/>
      <c r="AT70" s="12"/>
      <c r="AU70" s="12"/>
      <c r="AV70" s="12"/>
      <c r="AW70" s="12"/>
      <c r="AX70" s="12"/>
      <c r="AY70" s="12"/>
      <c r="AZ70" s="12"/>
      <c r="BI70" s="16"/>
    </row>
    <row r="71">
      <c r="A71" s="12"/>
      <c r="B71" s="12"/>
      <c r="C71" s="12"/>
      <c r="D71" s="12"/>
      <c r="E71" s="12"/>
      <c r="F71" s="12"/>
      <c r="G71" s="12"/>
      <c r="H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S71" s="12"/>
      <c r="AT71" s="12"/>
      <c r="AU71" s="12"/>
      <c r="AV71" s="12"/>
      <c r="AW71" s="12"/>
      <c r="AX71" s="12"/>
      <c r="AY71" s="12"/>
      <c r="AZ71" s="12"/>
      <c r="BI71" s="16"/>
    </row>
    <row r="72">
      <c r="A72" s="12"/>
      <c r="B72" s="12"/>
      <c r="C72" s="12"/>
      <c r="D72" s="12"/>
      <c r="E72" s="12"/>
      <c r="F72" s="12"/>
      <c r="G72" s="12"/>
      <c r="H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S72" s="12"/>
      <c r="AT72" s="12"/>
      <c r="AU72" s="12"/>
      <c r="AV72" s="12"/>
      <c r="AW72" s="12"/>
      <c r="AX72" s="12"/>
      <c r="AY72" s="12"/>
      <c r="AZ72" s="12"/>
      <c r="BI72" s="16"/>
    </row>
    <row r="73">
      <c r="A73" s="12"/>
      <c r="B73" s="12"/>
      <c r="C73" s="12"/>
      <c r="D73" s="12"/>
      <c r="E73" s="12"/>
      <c r="F73" s="12"/>
      <c r="G73" s="12"/>
      <c r="H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S73" s="12"/>
      <c r="AT73" s="12"/>
      <c r="AU73" s="12"/>
      <c r="AV73" s="12"/>
      <c r="AW73" s="12"/>
      <c r="AX73" s="12"/>
      <c r="AY73" s="12"/>
      <c r="AZ73" s="12"/>
      <c r="BI73" s="16"/>
    </row>
    <row r="74">
      <c r="A74" s="12"/>
      <c r="B74" s="12"/>
      <c r="C74" s="12"/>
      <c r="D74" s="12"/>
      <c r="E74" s="12"/>
      <c r="F74" s="12"/>
      <c r="G74" s="12"/>
      <c r="H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S74" s="12"/>
      <c r="AT74" s="12"/>
      <c r="AU74" s="12"/>
      <c r="AV74" s="12"/>
      <c r="AW74" s="12"/>
      <c r="AX74" s="12"/>
      <c r="AY74" s="12"/>
      <c r="AZ74" s="12"/>
      <c r="BI74" s="16"/>
    </row>
    <row r="75">
      <c r="A75" s="12"/>
      <c r="B75" s="12"/>
      <c r="C75" s="12"/>
      <c r="D75" s="12"/>
      <c r="E75" s="12"/>
      <c r="F75" s="12"/>
      <c r="G75" s="12"/>
      <c r="H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S75" s="12"/>
      <c r="AT75" s="12"/>
      <c r="AU75" s="12"/>
      <c r="AV75" s="12"/>
      <c r="AW75" s="12"/>
      <c r="AX75" s="12"/>
      <c r="AY75" s="12"/>
      <c r="AZ75" s="12"/>
      <c r="BI75" s="16"/>
    </row>
    <row r="76">
      <c r="A76" s="12"/>
      <c r="B76" s="12"/>
      <c r="C76" s="12"/>
      <c r="D76" s="12"/>
      <c r="E76" s="12"/>
      <c r="F76" s="12"/>
      <c r="G76" s="12"/>
      <c r="H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S76" s="12"/>
      <c r="AT76" s="12"/>
      <c r="AU76" s="12"/>
      <c r="AV76" s="12"/>
      <c r="AW76" s="12"/>
      <c r="AX76" s="12"/>
      <c r="AY76" s="12"/>
      <c r="AZ76" s="12"/>
      <c r="BI76" s="16"/>
    </row>
    <row r="77">
      <c r="A77" s="12"/>
      <c r="B77" s="12"/>
      <c r="C77" s="12"/>
      <c r="D77" s="12"/>
      <c r="E77" s="12"/>
      <c r="F77" s="12"/>
      <c r="G77" s="12"/>
      <c r="H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S77" s="12"/>
      <c r="AT77" s="12"/>
      <c r="AU77" s="12"/>
      <c r="AV77" s="12"/>
      <c r="AW77" s="12"/>
      <c r="AX77" s="12"/>
      <c r="AY77" s="12"/>
      <c r="AZ77" s="12"/>
      <c r="BI77" s="16"/>
    </row>
    <row r="78">
      <c r="A78" s="12"/>
      <c r="B78" s="12"/>
      <c r="C78" s="12"/>
      <c r="D78" s="12"/>
      <c r="E78" s="12"/>
      <c r="F78" s="12"/>
      <c r="G78" s="12"/>
      <c r="H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S78" s="12"/>
      <c r="AT78" s="12"/>
      <c r="AU78" s="12"/>
      <c r="AV78" s="12"/>
      <c r="AW78" s="12"/>
      <c r="AX78" s="12"/>
      <c r="AY78" s="12"/>
      <c r="AZ78" s="12"/>
      <c r="BI78" s="16"/>
    </row>
    <row r="79">
      <c r="A79" s="12"/>
      <c r="B79" s="12"/>
      <c r="C79" s="12"/>
      <c r="D79" s="12"/>
      <c r="E79" s="12"/>
      <c r="F79" s="12"/>
      <c r="G79" s="12"/>
      <c r="H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S79" s="12"/>
      <c r="AT79" s="12"/>
      <c r="AU79" s="12"/>
      <c r="AV79" s="12"/>
      <c r="AW79" s="12"/>
      <c r="AX79" s="12"/>
      <c r="AY79" s="12"/>
      <c r="AZ79" s="12"/>
      <c r="BI79" s="16"/>
    </row>
    <row r="80">
      <c r="A80" s="12"/>
      <c r="B80" s="12"/>
      <c r="C80" s="12"/>
      <c r="D80" s="12"/>
      <c r="E80" s="12"/>
      <c r="F80" s="12"/>
      <c r="G80" s="12"/>
      <c r="H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S80" s="12"/>
      <c r="AT80" s="12"/>
      <c r="AU80" s="12"/>
      <c r="AV80" s="12"/>
      <c r="AW80" s="12"/>
      <c r="AX80" s="12"/>
      <c r="AY80" s="12"/>
      <c r="AZ80" s="12"/>
      <c r="BI80" s="16"/>
    </row>
    <row r="81">
      <c r="A81" s="12"/>
      <c r="B81" s="12"/>
      <c r="C81" s="12"/>
      <c r="D81" s="12"/>
      <c r="E81" s="12"/>
      <c r="F81" s="12"/>
      <c r="G81" s="12"/>
      <c r="H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S81" s="12"/>
      <c r="AT81" s="12"/>
      <c r="AU81" s="12"/>
      <c r="AV81" s="12"/>
      <c r="AW81" s="12"/>
      <c r="AX81" s="12"/>
      <c r="AY81" s="12"/>
      <c r="AZ81" s="12"/>
      <c r="BI81" s="16"/>
    </row>
    <row r="82">
      <c r="A82" s="12"/>
      <c r="B82" s="12"/>
      <c r="C82" s="12"/>
      <c r="D82" s="12"/>
      <c r="E82" s="12"/>
      <c r="F82" s="12"/>
      <c r="G82" s="12"/>
      <c r="H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S82" s="12"/>
      <c r="AT82" s="12"/>
      <c r="AU82" s="12"/>
      <c r="AV82" s="12"/>
      <c r="AW82" s="12"/>
      <c r="AX82" s="12"/>
      <c r="AY82" s="12"/>
      <c r="AZ82" s="12"/>
      <c r="BI82" s="16"/>
    </row>
    <row r="83">
      <c r="A83" s="12"/>
      <c r="B83" s="12"/>
      <c r="C83" s="12"/>
      <c r="D83" s="12"/>
      <c r="E83" s="12"/>
      <c r="F83" s="12"/>
      <c r="G83" s="12"/>
      <c r="H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S83" s="12"/>
      <c r="AT83" s="12"/>
      <c r="AU83" s="12"/>
      <c r="AV83" s="12"/>
      <c r="AW83" s="12"/>
      <c r="AX83" s="12"/>
      <c r="AY83" s="12"/>
      <c r="AZ83" s="12"/>
      <c r="BI83" s="16"/>
    </row>
    <row r="84">
      <c r="A84" s="12"/>
      <c r="B84" s="12"/>
      <c r="C84" s="12"/>
      <c r="D84" s="12"/>
      <c r="E84" s="12"/>
      <c r="F84" s="12"/>
      <c r="G84" s="12"/>
      <c r="H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S84" s="12"/>
      <c r="AT84" s="12"/>
      <c r="AU84" s="12"/>
      <c r="AV84" s="12"/>
      <c r="AW84" s="12"/>
      <c r="AX84" s="12"/>
      <c r="AY84" s="12"/>
      <c r="AZ84" s="12"/>
      <c r="BI84" s="16"/>
    </row>
    <row r="85">
      <c r="A85" s="12"/>
      <c r="B85" s="12"/>
      <c r="C85" s="12"/>
      <c r="D85" s="12"/>
      <c r="E85" s="12"/>
      <c r="F85" s="12"/>
      <c r="G85" s="12"/>
      <c r="H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S85" s="12"/>
      <c r="AT85" s="12"/>
      <c r="AU85" s="12"/>
      <c r="AV85" s="12"/>
      <c r="AW85" s="12"/>
      <c r="AX85" s="12"/>
      <c r="AY85" s="12"/>
      <c r="AZ85" s="12"/>
      <c r="BI85" s="16"/>
    </row>
    <row r="86">
      <c r="A86" s="12"/>
      <c r="B86" s="12"/>
      <c r="C86" s="12"/>
      <c r="D86" s="12"/>
      <c r="E86" s="12"/>
      <c r="F86" s="12"/>
      <c r="G86" s="12"/>
      <c r="H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S86" s="12"/>
      <c r="AT86" s="12"/>
      <c r="AU86" s="12"/>
      <c r="AV86" s="12"/>
      <c r="AW86" s="12"/>
      <c r="AX86" s="12"/>
      <c r="AY86" s="12"/>
      <c r="AZ86" s="12"/>
      <c r="BI86" s="16"/>
    </row>
    <row r="87">
      <c r="A87" s="12"/>
      <c r="B87" s="12"/>
      <c r="C87" s="12"/>
      <c r="D87" s="12"/>
      <c r="E87" s="12"/>
      <c r="F87" s="12"/>
      <c r="G87" s="12"/>
      <c r="H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S87" s="12"/>
      <c r="AT87" s="12"/>
      <c r="AU87" s="12"/>
      <c r="AV87" s="12"/>
      <c r="AW87" s="12"/>
      <c r="AX87" s="12"/>
      <c r="AY87" s="12"/>
      <c r="AZ87" s="12"/>
      <c r="BI87" s="16"/>
    </row>
    <row r="88">
      <c r="A88" s="12"/>
      <c r="B88" s="12"/>
      <c r="C88" s="12"/>
      <c r="D88" s="12"/>
      <c r="E88" s="12"/>
      <c r="F88" s="12"/>
      <c r="G88" s="12"/>
      <c r="H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S88" s="12"/>
      <c r="AT88" s="12"/>
      <c r="AU88" s="12"/>
      <c r="AV88" s="12"/>
      <c r="AW88" s="12"/>
      <c r="AX88" s="12"/>
      <c r="AY88" s="12"/>
      <c r="AZ88" s="12"/>
      <c r="BI88" s="16"/>
    </row>
    <row r="89">
      <c r="A89" s="12"/>
      <c r="B89" s="12"/>
      <c r="C89" s="12"/>
      <c r="D89" s="12"/>
      <c r="E89" s="12"/>
      <c r="F89" s="12"/>
      <c r="G89" s="12"/>
      <c r="H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S89" s="12"/>
      <c r="AT89" s="12"/>
      <c r="AU89" s="12"/>
      <c r="AV89" s="12"/>
      <c r="AW89" s="12"/>
      <c r="AX89" s="12"/>
      <c r="AY89" s="12"/>
      <c r="AZ89" s="12"/>
      <c r="BI89" s="16"/>
    </row>
    <row r="90">
      <c r="A90" s="12"/>
      <c r="B90" s="12"/>
      <c r="C90" s="12"/>
      <c r="D90" s="12"/>
      <c r="E90" s="12"/>
      <c r="F90" s="12"/>
      <c r="G90" s="12"/>
      <c r="H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S90" s="12"/>
      <c r="AT90" s="12"/>
      <c r="AU90" s="12"/>
      <c r="AV90" s="12"/>
      <c r="AW90" s="12"/>
      <c r="AX90" s="12"/>
      <c r="AY90" s="12"/>
      <c r="AZ90" s="12"/>
      <c r="BI90" s="16"/>
    </row>
    <row r="91">
      <c r="A91" s="12"/>
      <c r="B91" s="12"/>
      <c r="C91" s="12"/>
      <c r="D91" s="12"/>
      <c r="E91" s="12"/>
      <c r="F91" s="12"/>
      <c r="G91" s="12"/>
      <c r="H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S91" s="12"/>
      <c r="AT91" s="12"/>
      <c r="AU91" s="12"/>
      <c r="AV91" s="12"/>
      <c r="AW91" s="12"/>
      <c r="AX91" s="12"/>
      <c r="AY91" s="12"/>
      <c r="AZ91" s="12"/>
      <c r="BI91" s="16"/>
    </row>
    <row r="92">
      <c r="A92" s="12"/>
      <c r="B92" s="12"/>
      <c r="C92" s="12"/>
      <c r="D92" s="12"/>
      <c r="E92" s="12"/>
      <c r="F92" s="12"/>
      <c r="G92" s="12"/>
      <c r="H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S92" s="12"/>
      <c r="AT92" s="12"/>
      <c r="AU92" s="12"/>
      <c r="AV92" s="12"/>
      <c r="AW92" s="12"/>
      <c r="AX92" s="12"/>
      <c r="AY92" s="12"/>
      <c r="AZ92" s="12"/>
      <c r="BI92" s="16"/>
    </row>
    <row r="93">
      <c r="A93" s="12"/>
      <c r="B93" s="12"/>
      <c r="C93" s="12"/>
      <c r="D93" s="12"/>
      <c r="E93" s="12"/>
      <c r="F93" s="12"/>
      <c r="G93" s="12"/>
      <c r="H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S93" s="12"/>
      <c r="AT93" s="12"/>
      <c r="AU93" s="12"/>
      <c r="AV93" s="12"/>
      <c r="AW93" s="12"/>
      <c r="AX93" s="12"/>
      <c r="AY93" s="12"/>
      <c r="AZ93" s="12"/>
      <c r="BI93" s="16"/>
    </row>
    <row r="94">
      <c r="A94" s="12"/>
      <c r="B94" s="12"/>
      <c r="C94" s="12"/>
      <c r="D94" s="12"/>
      <c r="E94" s="12"/>
      <c r="F94" s="12"/>
      <c r="G94" s="12"/>
      <c r="H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S94" s="12"/>
      <c r="AT94" s="12"/>
      <c r="AU94" s="12"/>
      <c r="AV94" s="12"/>
      <c r="AW94" s="12"/>
      <c r="AX94" s="12"/>
      <c r="AY94" s="12"/>
      <c r="AZ94" s="12"/>
      <c r="BI94" s="16"/>
    </row>
    <row r="95">
      <c r="A95" s="12"/>
      <c r="B95" s="12"/>
      <c r="C95" s="12"/>
      <c r="D95" s="12"/>
      <c r="E95" s="12"/>
      <c r="F95" s="12"/>
      <c r="G95" s="12"/>
      <c r="H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S95" s="12"/>
      <c r="AT95" s="12"/>
      <c r="AU95" s="12"/>
      <c r="AV95" s="12"/>
      <c r="AW95" s="12"/>
      <c r="AX95" s="12"/>
      <c r="AY95" s="12"/>
      <c r="AZ95" s="12"/>
      <c r="BI95" s="16"/>
    </row>
    <row r="96">
      <c r="A96" s="12"/>
      <c r="B96" s="12"/>
      <c r="C96" s="12"/>
      <c r="D96" s="12"/>
      <c r="E96" s="12"/>
      <c r="F96" s="12"/>
      <c r="G96" s="12"/>
      <c r="H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S96" s="12"/>
      <c r="AT96" s="12"/>
      <c r="AU96" s="12"/>
      <c r="AV96" s="12"/>
      <c r="AW96" s="12"/>
      <c r="AX96" s="12"/>
      <c r="AY96" s="12"/>
      <c r="AZ96" s="12"/>
      <c r="BI96" s="16"/>
    </row>
    <row r="97">
      <c r="A97" s="12"/>
      <c r="B97" s="12"/>
      <c r="C97" s="12"/>
      <c r="D97" s="12"/>
      <c r="E97" s="12"/>
      <c r="F97" s="12"/>
      <c r="G97" s="12"/>
      <c r="H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S97" s="12"/>
      <c r="AT97" s="12"/>
      <c r="AU97" s="12"/>
      <c r="AV97" s="12"/>
      <c r="AW97" s="12"/>
      <c r="AX97" s="12"/>
      <c r="AY97" s="12"/>
      <c r="AZ97" s="12"/>
      <c r="BI97" s="16"/>
    </row>
    <row r="98">
      <c r="A98" s="12"/>
      <c r="B98" s="12"/>
      <c r="C98" s="12"/>
      <c r="D98" s="12"/>
      <c r="E98" s="12"/>
      <c r="F98" s="12"/>
      <c r="G98" s="12"/>
      <c r="H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S98" s="12"/>
      <c r="AT98" s="12"/>
      <c r="AU98" s="12"/>
      <c r="AV98" s="12"/>
      <c r="AW98" s="12"/>
      <c r="AX98" s="12"/>
      <c r="AY98" s="12"/>
      <c r="AZ98" s="12"/>
      <c r="BI98" s="16"/>
    </row>
    <row r="99">
      <c r="A99" s="12"/>
      <c r="B99" s="12"/>
      <c r="C99" s="12"/>
      <c r="D99" s="12"/>
      <c r="E99" s="12"/>
      <c r="F99" s="12"/>
      <c r="G99" s="12"/>
      <c r="H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S99" s="12"/>
      <c r="AT99" s="12"/>
      <c r="AU99" s="12"/>
      <c r="AV99" s="12"/>
      <c r="AW99" s="12"/>
      <c r="AX99" s="12"/>
      <c r="AY99" s="12"/>
      <c r="AZ99" s="12"/>
      <c r="BI99" s="16"/>
    </row>
    <row r="100">
      <c r="A100" s="12"/>
      <c r="B100" s="12"/>
      <c r="C100" s="12"/>
      <c r="D100" s="12"/>
      <c r="E100" s="12"/>
      <c r="F100" s="12"/>
      <c r="G100" s="12"/>
      <c r="H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S100" s="12"/>
      <c r="AT100" s="12"/>
      <c r="AU100" s="12"/>
      <c r="AV100" s="12"/>
      <c r="AW100" s="12"/>
      <c r="AX100" s="12"/>
      <c r="AY100" s="12"/>
      <c r="AZ100" s="12"/>
      <c r="BI100" s="16"/>
    </row>
    <row r="101">
      <c r="A101" s="12"/>
      <c r="B101" s="12"/>
      <c r="C101" s="12"/>
      <c r="D101" s="12"/>
      <c r="E101" s="12"/>
      <c r="F101" s="12"/>
      <c r="G101" s="12"/>
      <c r="H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S101" s="12"/>
      <c r="AT101" s="12"/>
      <c r="AU101" s="12"/>
      <c r="AV101" s="12"/>
      <c r="AW101" s="12"/>
      <c r="AX101" s="12"/>
      <c r="AY101" s="12"/>
      <c r="AZ101" s="12"/>
      <c r="BI101" s="16"/>
    </row>
    <row r="102">
      <c r="A102" s="12"/>
      <c r="B102" s="12"/>
      <c r="C102" s="12"/>
      <c r="D102" s="12"/>
      <c r="E102" s="12"/>
      <c r="F102" s="12"/>
      <c r="G102" s="12"/>
      <c r="H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S102" s="12"/>
      <c r="AT102" s="12"/>
      <c r="AU102" s="12"/>
      <c r="AV102" s="12"/>
      <c r="AW102" s="12"/>
      <c r="AX102" s="12"/>
      <c r="AY102" s="12"/>
      <c r="AZ102" s="12"/>
      <c r="BI102" s="16"/>
    </row>
    <row r="103">
      <c r="A103" s="12"/>
      <c r="B103" s="12"/>
      <c r="C103" s="12"/>
      <c r="D103" s="12"/>
      <c r="E103" s="12"/>
      <c r="F103" s="12"/>
      <c r="G103" s="12"/>
      <c r="H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S103" s="12"/>
      <c r="AT103" s="12"/>
      <c r="AU103" s="12"/>
      <c r="AV103" s="12"/>
      <c r="AW103" s="12"/>
      <c r="AX103" s="12"/>
      <c r="AY103" s="12"/>
      <c r="AZ103" s="12"/>
      <c r="BI103" s="16"/>
    </row>
    <row r="104">
      <c r="A104" s="12"/>
      <c r="B104" s="12"/>
      <c r="C104" s="12"/>
      <c r="D104" s="12"/>
      <c r="E104" s="12"/>
      <c r="F104" s="12"/>
      <c r="G104" s="12"/>
      <c r="H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S104" s="12"/>
      <c r="AT104" s="12"/>
      <c r="AU104" s="12"/>
      <c r="AV104" s="12"/>
      <c r="AW104" s="12"/>
      <c r="AX104" s="12"/>
      <c r="AY104" s="12"/>
      <c r="AZ104" s="12"/>
      <c r="BI104" s="16"/>
    </row>
    <row r="105">
      <c r="A105" s="12"/>
      <c r="B105" s="12"/>
      <c r="C105" s="12"/>
      <c r="D105" s="12"/>
      <c r="E105" s="12"/>
      <c r="F105" s="12"/>
      <c r="G105" s="12"/>
      <c r="H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S105" s="12"/>
      <c r="AT105" s="12"/>
      <c r="AU105" s="12"/>
      <c r="AV105" s="12"/>
      <c r="AW105" s="12"/>
      <c r="AX105" s="12"/>
      <c r="AY105" s="12"/>
      <c r="AZ105" s="12"/>
      <c r="BI105" s="16"/>
    </row>
    <row r="106">
      <c r="A106" s="12"/>
      <c r="B106" s="12"/>
      <c r="C106" s="12"/>
      <c r="D106" s="12"/>
      <c r="E106" s="12"/>
      <c r="F106" s="12"/>
      <c r="G106" s="12"/>
      <c r="H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S106" s="12"/>
      <c r="AT106" s="12"/>
      <c r="AU106" s="12"/>
      <c r="AV106" s="12"/>
      <c r="AW106" s="12"/>
      <c r="AX106" s="12"/>
      <c r="AY106" s="12"/>
      <c r="AZ106" s="12"/>
      <c r="BI106" s="16"/>
    </row>
    <row r="107">
      <c r="A107" s="12"/>
      <c r="B107" s="12"/>
      <c r="C107" s="12"/>
      <c r="D107" s="12"/>
      <c r="E107" s="12"/>
      <c r="F107" s="12"/>
      <c r="G107" s="12"/>
      <c r="H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S107" s="12"/>
      <c r="AT107" s="12"/>
      <c r="AU107" s="12"/>
      <c r="AV107" s="12"/>
      <c r="AW107" s="12"/>
      <c r="AX107" s="12"/>
      <c r="AY107" s="12"/>
      <c r="AZ107" s="12"/>
      <c r="BI107" s="16"/>
    </row>
    <row r="108">
      <c r="A108" s="12"/>
      <c r="B108" s="12"/>
      <c r="C108" s="12"/>
      <c r="D108" s="12"/>
      <c r="E108" s="12"/>
      <c r="F108" s="12"/>
      <c r="G108" s="12"/>
      <c r="H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S108" s="12"/>
      <c r="AT108" s="12"/>
      <c r="AU108" s="12"/>
      <c r="AV108" s="12"/>
      <c r="AW108" s="12"/>
      <c r="AX108" s="12"/>
      <c r="AY108" s="12"/>
      <c r="AZ108" s="12"/>
      <c r="BI108" s="16"/>
    </row>
    <row r="109">
      <c r="A109" s="12"/>
      <c r="B109" s="12"/>
      <c r="C109" s="12"/>
      <c r="D109" s="12"/>
      <c r="E109" s="12"/>
      <c r="F109" s="12"/>
      <c r="G109" s="12"/>
      <c r="H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S109" s="12"/>
      <c r="AT109" s="12"/>
      <c r="AU109" s="12"/>
      <c r="AV109" s="12"/>
      <c r="AW109" s="12"/>
      <c r="AX109" s="12"/>
      <c r="AY109" s="12"/>
      <c r="AZ109" s="12"/>
      <c r="BI109" s="16"/>
    </row>
    <row r="110">
      <c r="A110" s="12"/>
      <c r="B110" s="12"/>
      <c r="C110" s="12"/>
      <c r="D110" s="12"/>
      <c r="E110" s="12"/>
      <c r="F110" s="12"/>
      <c r="G110" s="12"/>
      <c r="H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S110" s="12"/>
      <c r="AT110" s="12"/>
      <c r="AU110" s="12"/>
      <c r="AV110" s="12"/>
      <c r="AW110" s="12"/>
      <c r="AX110" s="12"/>
      <c r="AY110" s="12"/>
      <c r="AZ110" s="12"/>
      <c r="BI110" s="16"/>
    </row>
    <row r="111">
      <c r="A111" s="12"/>
      <c r="B111" s="12"/>
      <c r="C111" s="12"/>
      <c r="D111" s="12"/>
      <c r="E111" s="12"/>
      <c r="F111" s="12"/>
      <c r="G111" s="12"/>
      <c r="H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S111" s="12"/>
      <c r="AT111" s="12"/>
      <c r="AU111" s="12"/>
      <c r="AV111" s="12"/>
      <c r="AW111" s="12"/>
      <c r="AX111" s="12"/>
      <c r="AY111" s="12"/>
      <c r="AZ111" s="12"/>
      <c r="BI111" s="16"/>
    </row>
    <row r="112">
      <c r="A112" s="12"/>
      <c r="B112" s="12"/>
      <c r="C112" s="12"/>
      <c r="D112" s="12"/>
      <c r="E112" s="12"/>
      <c r="F112" s="12"/>
      <c r="G112" s="12"/>
      <c r="H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S112" s="12"/>
      <c r="AT112" s="12"/>
      <c r="AU112" s="12"/>
      <c r="AV112" s="12"/>
      <c r="AW112" s="12"/>
      <c r="AX112" s="12"/>
      <c r="AY112" s="12"/>
      <c r="AZ112" s="12"/>
      <c r="BI112" s="16"/>
    </row>
    <row r="113">
      <c r="A113" s="12"/>
      <c r="B113" s="12"/>
      <c r="C113" s="12"/>
      <c r="D113" s="12"/>
      <c r="E113" s="12"/>
      <c r="F113" s="12"/>
      <c r="G113" s="12"/>
      <c r="H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S113" s="12"/>
      <c r="AT113" s="12"/>
      <c r="AU113" s="12"/>
      <c r="AV113" s="12"/>
      <c r="AW113" s="12"/>
      <c r="AX113" s="12"/>
      <c r="AY113" s="12"/>
      <c r="AZ113" s="12"/>
      <c r="BI113" s="16"/>
    </row>
    <row r="114">
      <c r="A114" s="12"/>
      <c r="B114" s="12"/>
      <c r="C114" s="12"/>
      <c r="D114" s="12"/>
      <c r="E114" s="12"/>
      <c r="F114" s="12"/>
      <c r="G114" s="12"/>
      <c r="H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S114" s="12"/>
      <c r="AT114" s="12"/>
      <c r="AU114" s="12"/>
      <c r="AV114" s="12"/>
      <c r="AW114" s="12"/>
      <c r="AX114" s="12"/>
      <c r="AY114" s="12"/>
      <c r="AZ114" s="12"/>
      <c r="BI114" s="16"/>
    </row>
    <row r="115">
      <c r="A115" s="12"/>
      <c r="B115" s="12"/>
      <c r="C115" s="12"/>
      <c r="D115" s="12"/>
      <c r="E115" s="12"/>
      <c r="F115" s="12"/>
      <c r="G115" s="12"/>
      <c r="H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S115" s="12"/>
      <c r="AT115" s="12"/>
      <c r="AU115" s="12"/>
      <c r="AV115" s="12"/>
      <c r="AW115" s="12"/>
      <c r="AX115" s="12"/>
      <c r="AY115" s="12"/>
      <c r="AZ115" s="12"/>
      <c r="BI115" s="16"/>
    </row>
    <row r="116">
      <c r="A116" s="12"/>
      <c r="B116" s="12"/>
      <c r="C116" s="12"/>
      <c r="D116" s="12"/>
      <c r="E116" s="12"/>
      <c r="F116" s="12"/>
      <c r="G116" s="12"/>
      <c r="H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S116" s="12"/>
      <c r="AT116" s="12"/>
      <c r="AU116" s="12"/>
      <c r="AV116" s="12"/>
      <c r="AW116" s="12"/>
      <c r="AX116" s="12"/>
      <c r="AY116" s="12"/>
      <c r="AZ116" s="12"/>
      <c r="BI116" s="16"/>
    </row>
    <row r="117">
      <c r="A117" s="12"/>
      <c r="B117" s="12"/>
      <c r="C117" s="12"/>
      <c r="D117" s="12"/>
      <c r="E117" s="12"/>
      <c r="F117" s="12"/>
      <c r="G117" s="12"/>
      <c r="H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S117" s="12"/>
      <c r="AT117" s="12"/>
      <c r="AU117" s="12"/>
      <c r="AV117" s="12"/>
      <c r="AW117" s="12"/>
      <c r="AX117" s="12"/>
      <c r="AY117" s="12"/>
      <c r="AZ117" s="12"/>
      <c r="BI117" s="16"/>
    </row>
    <row r="118">
      <c r="A118" s="12"/>
      <c r="B118" s="12"/>
      <c r="C118" s="12"/>
      <c r="D118" s="12"/>
      <c r="E118" s="12"/>
      <c r="F118" s="12"/>
      <c r="G118" s="12"/>
      <c r="H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S118" s="12"/>
      <c r="AT118" s="12"/>
      <c r="AU118" s="12"/>
      <c r="AV118" s="12"/>
      <c r="AW118" s="12"/>
      <c r="AX118" s="12"/>
      <c r="AY118" s="12"/>
      <c r="AZ118" s="12"/>
      <c r="BI118" s="16"/>
    </row>
    <row r="119">
      <c r="A119" s="12"/>
      <c r="B119" s="12"/>
      <c r="C119" s="12"/>
      <c r="D119" s="12"/>
      <c r="E119" s="12"/>
      <c r="F119" s="12"/>
      <c r="G119" s="12"/>
      <c r="H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S119" s="12"/>
      <c r="AT119" s="12"/>
      <c r="AU119" s="12"/>
      <c r="AV119" s="12"/>
      <c r="AW119" s="12"/>
      <c r="AX119" s="12"/>
      <c r="AY119" s="12"/>
      <c r="AZ119" s="12"/>
      <c r="BI119" s="16"/>
    </row>
    <row r="120">
      <c r="A120" s="12"/>
      <c r="B120" s="12"/>
      <c r="C120" s="12"/>
      <c r="D120" s="12"/>
      <c r="E120" s="12"/>
      <c r="F120" s="12"/>
      <c r="G120" s="12"/>
      <c r="H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S120" s="12"/>
      <c r="AT120" s="12"/>
      <c r="AU120" s="12"/>
      <c r="AV120" s="12"/>
      <c r="AW120" s="12"/>
      <c r="AX120" s="12"/>
      <c r="AY120" s="12"/>
      <c r="AZ120" s="12"/>
      <c r="BI120" s="16"/>
    </row>
    <row r="121">
      <c r="A121" s="12"/>
      <c r="B121" s="12"/>
      <c r="C121" s="12"/>
      <c r="D121" s="12"/>
      <c r="E121" s="12"/>
      <c r="F121" s="12"/>
      <c r="G121" s="12"/>
      <c r="H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S121" s="12"/>
      <c r="AT121" s="12"/>
      <c r="AU121" s="12"/>
      <c r="AV121" s="12"/>
      <c r="AW121" s="12"/>
      <c r="AX121" s="12"/>
      <c r="AY121" s="12"/>
      <c r="AZ121" s="12"/>
      <c r="BI121" s="16"/>
    </row>
    <row r="122">
      <c r="A122" s="12"/>
      <c r="B122" s="12"/>
      <c r="C122" s="12"/>
      <c r="D122" s="12"/>
      <c r="E122" s="12"/>
      <c r="F122" s="12"/>
      <c r="G122" s="12"/>
      <c r="H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S122" s="12"/>
      <c r="AT122" s="12"/>
      <c r="AU122" s="12"/>
      <c r="AV122" s="12"/>
      <c r="AW122" s="12"/>
      <c r="AX122" s="12"/>
      <c r="AY122" s="12"/>
      <c r="AZ122" s="12"/>
      <c r="BI122" s="16"/>
    </row>
    <row r="123">
      <c r="A123" s="12"/>
      <c r="B123" s="12"/>
      <c r="C123" s="12"/>
      <c r="D123" s="12"/>
      <c r="E123" s="12"/>
      <c r="F123" s="12"/>
      <c r="G123" s="12"/>
      <c r="H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S123" s="12"/>
      <c r="AT123" s="12"/>
      <c r="AU123" s="12"/>
      <c r="AV123" s="12"/>
      <c r="AW123" s="12"/>
      <c r="AX123" s="12"/>
      <c r="AY123" s="12"/>
      <c r="AZ123" s="12"/>
      <c r="BI123" s="16"/>
    </row>
    <row r="124">
      <c r="A124" s="12"/>
      <c r="B124" s="12"/>
      <c r="C124" s="12"/>
      <c r="D124" s="12"/>
      <c r="E124" s="12"/>
      <c r="F124" s="12"/>
      <c r="G124" s="12"/>
      <c r="H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S124" s="12"/>
      <c r="AT124" s="12"/>
      <c r="AU124" s="12"/>
      <c r="AV124" s="12"/>
      <c r="AW124" s="12"/>
      <c r="AX124" s="12"/>
      <c r="AY124" s="12"/>
      <c r="AZ124" s="12"/>
      <c r="BI124" s="16"/>
    </row>
    <row r="125">
      <c r="A125" s="12"/>
      <c r="B125" s="12"/>
      <c r="C125" s="12"/>
      <c r="D125" s="12"/>
      <c r="E125" s="12"/>
      <c r="F125" s="12"/>
      <c r="G125" s="12"/>
      <c r="H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S125" s="12"/>
      <c r="AT125" s="12"/>
      <c r="AU125" s="12"/>
      <c r="AV125" s="12"/>
      <c r="AW125" s="12"/>
      <c r="AX125" s="12"/>
      <c r="AY125" s="12"/>
      <c r="AZ125" s="12"/>
      <c r="BI125" s="16"/>
    </row>
    <row r="126">
      <c r="A126" s="12"/>
      <c r="B126" s="12"/>
      <c r="C126" s="12"/>
      <c r="D126" s="12"/>
      <c r="E126" s="12"/>
      <c r="F126" s="12"/>
      <c r="G126" s="12"/>
      <c r="H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S126" s="12"/>
      <c r="AT126" s="12"/>
      <c r="AU126" s="12"/>
      <c r="AV126" s="12"/>
      <c r="AW126" s="12"/>
      <c r="AX126" s="12"/>
      <c r="AY126" s="12"/>
      <c r="AZ126" s="12"/>
      <c r="BI126" s="16"/>
    </row>
    <row r="127">
      <c r="A127" s="12"/>
      <c r="B127" s="12"/>
      <c r="C127" s="12"/>
      <c r="D127" s="12"/>
      <c r="E127" s="12"/>
      <c r="F127" s="12"/>
      <c r="G127" s="12"/>
      <c r="H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S127" s="12"/>
      <c r="AT127" s="12"/>
      <c r="AU127" s="12"/>
      <c r="AV127" s="12"/>
      <c r="AW127" s="12"/>
      <c r="AX127" s="12"/>
      <c r="AY127" s="12"/>
      <c r="AZ127" s="12"/>
      <c r="BI127" s="16"/>
    </row>
    <row r="128">
      <c r="A128" s="12"/>
      <c r="B128" s="12"/>
      <c r="C128" s="12"/>
      <c r="D128" s="12"/>
      <c r="E128" s="12"/>
      <c r="F128" s="12"/>
      <c r="G128" s="12"/>
      <c r="H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S128" s="12"/>
      <c r="AT128" s="12"/>
      <c r="AU128" s="12"/>
      <c r="AV128" s="12"/>
      <c r="AW128" s="12"/>
      <c r="AX128" s="12"/>
      <c r="AY128" s="12"/>
      <c r="AZ128" s="12"/>
      <c r="BI128" s="16"/>
    </row>
    <row r="129">
      <c r="A129" s="12"/>
      <c r="B129" s="12"/>
      <c r="C129" s="12"/>
      <c r="D129" s="12"/>
      <c r="E129" s="12"/>
      <c r="F129" s="12"/>
      <c r="G129" s="12"/>
      <c r="H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S129" s="12"/>
      <c r="AT129" s="12"/>
      <c r="AU129" s="12"/>
      <c r="AV129" s="12"/>
      <c r="AW129" s="12"/>
      <c r="AX129" s="12"/>
      <c r="AY129" s="12"/>
      <c r="AZ129" s="12"/>
      <c r="BI129" s="16"/>
    </row>
    <row r="130">
      <c r="A130" s="12"/>
      <c r="B130" s="12"/>
      <c r="C130" s="12"/>
      <c r="D130" s="12"/>
      <c r="E130" s="12"/>
      <c r="F130" s="12"/>
      <c r="G130" s="12"/>
      <c r="H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S130" s="12"/>
      <c r="AT130" s="12"/>
      <c r="AU130" s="12"/>
      <c r="AV130" s="12"/>
      <c r="AW130" s="12"/>
      <c r="AX130" s="12"/>
      <c r="AY130" s="12"/>
      <c r="AZ130" s="12"/>
      <c r="BI130" s="16"/>
    </row>
    <row r="131">
      <c r="A131" s="12"/>
      <c r="B131" s="12"/>
      <c r="C131" s="12"/>
      <c r="D131" s="12"/>
      <c r="E131" s="12"/>
      <c r="F131" s="12"/>
      <c r="G131" s="12"/>
      <c r="H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S131" s="12"/>
      <c r="AT131" s="12"/>
      <c r="AU131" s="12"/>
      <c r="AV131" s="12"/>
      <c r="AW131" s="12"/>
      <c r="AX131" s="12"/>
      <c r="AY131" s="12"/>
      <c r="AZ131" s="12"/>
      <c r="BI131" s="16"/>
    </row>
    <row r="132">
      <c r="A132" s="12"/>
      <c r="B132" s="12"/>
      <c r="C132" s="12"/>
      <c r="D132" s="12"/>
      <c r="E132" s="12"/>
      <c r="F132" s="12"/>
      <c r="G132" s="12"/>
      <c r="H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S132" s="12"/>
      <c r="AT132" s="12"/>
      <c r="AU132" s="12"/>
      <c r="AV132" s="12"/>
      <c r="AW132" s="12"/>
      <c r="AX132" s="12"/>
      <c r="AY132" s="12"/>
      <c r="AZ132" s="12"/>
      <c r="BI132" s="16"/>
    </row>
    <row r="133">
      <c r="A133" s="12"/>
      <c r="B133" s="12"/>
      <c r="C133" s="12"/>
      <c r="D133" s="12"/>
      <c r="E133" s="12"/>
      <c r="F133" s="12"/>
      <c r="G133" s="12"/>
      <c r="H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S133" s="12"/>
      <c r="AT133" s="12"/>
      <c r="AU133" s="12"/>
      <c r="AV133" s="12"/>
      <c r="AW133" s="12"/>
      <c r="AX133" s="12"/>
      <c r="AY133" s="12"/>
      <c r="AZ133" s="12"/>
      <c r="BI133" s="16"/>
    </row>
    <row r="134">
      <c r="A134" s="12"/>
      <c r="B134" s="12"/>
      <c r="C134" s="12"/>
      <c r="D134" s="12"/>
      <c r="E134" s="12"/>
      <c r="F134" s="12"/>
      <c r="G134" s="12"/>
      <c r="H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S134" s="12"/>
      <c r="AT134" s="12"/>
      <c r="AU134" s="12"/>
      <c r="AV134" s="12"/>
      <c r="AW134" s="12"/>
      <c r="AX134" s="12"/>
      <c r="AY134" s="12"/>
      <c r="AZ134" s="12"/>
      <c r="BI134" s="16"/>
    </row>
    <row r="135">
      <c r="A135" s="12"/>
      <c r="B135" s="12"/>
      <c r="C135" s="12"/>
      <c r="D135" s="12"/>
      <c r="E135" s="12"/>
      <c r="F135" s="12"/>
      <c r="G135" s="12"/>
      <c r="H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S135" s="12"/>
      <c r="AT135" s="12"/>
      <c r="AU135" s="12"/>
      <c r="AV135" s="12"/>
      <c r="AW135" s="12"/>
      <c r="AX135" s="12"/>
      <c r="AY135" s="12"/>
      <c r="AZ135" s="12"/>
      <c r="BI135" s="16"/>
    </row>
    <row r="136">
      <c r="A136" s="12"/>
      <c r="B136" s="12"/>
      <c r="C136" s="12"/>
      <c r="D136" s="12"/>
      <c r="E136" s="12"/>
      <c r="F136" s="12"/>
      <c r="G136" s="12"/>
      <c r="H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S136" s="12"/>
      <c r="AT136" s="12"/>
      <c r="AU136" s="12"/>
      <c r="AV136" s="12"/>
      <c r="AW136" s="12"/>
      <c r="AX136" s="12"/>
      <c r="AY136" s="12"/>
      <c r="AZ136" s="12"/>
      <c r="BI136" s="16"/>
    </row>
    <row r="137">
      <c r="A137" s="12"/>
      <c r="B137" s="12"/>
      <c r="C137" s="12"/>
      <c r="D137" s="12"/>
      <c r="E137" s="12"/>
      <c r="F137" s="12"/>
      <c r="G137" s="12"/>
      <c r="H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S137" s="12"/>
      <c r="AT137" s="12"/>
      <c r="AU137" s="12"/>
      <c r="AV137" s="12"/>
      <c r="AW137" s="12"/>
      <c r="AX137" s="12"/>
      <c r="AY137" s="12"/>
      <c r="AZ137" s="12"/>
      <c r="BI137" s="16"/>
    </row>
    <row r="138">
      <c r="A138" s="12"/>
      <c r="B138" s="12"/>
      <c r="C138" s="12"/>
      <c r="D138" s="12"/>
      <c r="E138" s="12"/>
      <c r="F138" s="12"/>
      <c r="G138" s="12"/>
      <c r="H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S138" s="12"/>
      <c r="AT138" s="12"/>
      <c r="AU138" s="12"/>
      <c r="AV138" s="12"/>
      <c r="AW138" s="12"/>
      <c r="AX138" s="12"/>
      <c r="AY138" s="12"/>
      <c r="AZ138" s="12"/>
      <c r="BI138" s="16"/>
    </row>
    <row r="139">
      <c r="A139" s="12"/>
      <c r="B139" s="12"/>
      <c r="C139" s="12"/>
      <c r="D139" s="12"/>
      <c r="E139" s="12"/>
      <c r="F139" s="12"/>
      <c r="G139" s="12"/>
      <c r="H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S139" s="12"/>
      <c r="AT139" s="12"/>
      <c r="AU139" s="12"/>
      <c r="AV139" s="12"/>
      <c r="AW139" s="12"/>
      <c r="AX139" s="12"/>
      <c r="AY139" s="12"/>
      <c r="AZ139" s="12"/>
      <c r="BI139" s="16"/>
    </row>
    <row r="140">
      <c r="A140" s="12"/>
      <c r="B140" s="12"/>
      <c r="C140" s="12"/>
      <c r="D140" s="12"/>
      <c r="E140" s="12"/>
      <c r="F140" s="12"/>
      <c r="G140" s="12"/>
      <c r="H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S140" s="12"/>
      <c r="AT140" s="12"/>
      <c r="AU140" s="12"/>
      <c r="AV140" s="12"/>
      <c r="AW140" s="12"/>
      <c r="AX140" s="12"/>
      <c r="AY140" s="12"/>
      <c r="AZ140" s="12"/>
      <c r="BI140" s="16"/>
    </row>
    <row r="141">
      <c r="A141" s="12"/>
      <c r="B141" s="12"/>
      <c r="C141" s="12"/>
      <c r="D141" s="12"/>
      <c r="E141" s="12"/>
      <c r="F141" s="12"/>
      <c r="G141" s="12"/>
      <c r="H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S141" s="12"/>
      <c r="AT141" s="12"/>
      <c r="AU141" s="12"/>
      <c r="AV141" s="12"/>
      <c r="AW141" s="12"/>
      <c r="AX141" s="12"/>
      <c r="AY141" s="12"/>
      <c r="AZ141" s="12"/>
      <c r="BI141" s="16"/>
    </row>
    <row r="142">
      <c r="A142" s="12"/>
      <c r="B142" s="12"/>
      <c r="C142" s="12"/>
      <c r="D142" s="12"/>
      <c r="E142" s="12"/>
      <c r="F142" s="12"/>
      <c r="G142" s="12"/>
      <c r="H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S142" s="12"/>
      <c r="AT142" s="12"/>
      <c r="AU142" s="12"/>
      <c r="AV142" s="12"/>
      <c r="AW142" s="12"/>
      <c r="AX142" s="12"/>
      <c r="AY142" s="12"/>
      <c r="AZ142" s="12"/>
      <c r="BI142" s="16"/>
    </row>
    <row r="143">
      <c r="A143" s="12"/>
      <c r="B143" s="12"/>
      <c r="C143" s="12"/>
      <c r="D143" s="12"/>
      <c r="E143" s="12"/>
      <c r="F143" s="12"/>
      <c r="G143" s="12"/>
      <c r="H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S143" s="12"/>
      <c r="AT143" s="12"/>
      <c r="AU143" s="12"/>
      <c r="AV143" s="12"/>
      <c r="AW143" s="12"/>
      <c r="AX143" s="12"/>
      <c r="AY143" s="12"/>
      <c r="AZ143" s="12"/>
      <c r="BI143" s="16"/>
    </row>
    <row r="144">
      <c r="A144" s="12"/>
      <c r="B144" s="12"/>
      <c r="C144" s="12"/>
      <c r="D144" s="12"/>
      <c r="E144" s="12"/>
      <c r="F144" s="12"/>
      <c r="G144" s="12"/>
      <c r="H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S144" s="12"/>
      <c r="AT144" s="12"/>
      <c r="AU144" s="12"/>
      <c r="AV144" s="12"/>
      <c r="AW144" s="12"/>
      <c r="AX144" s="12"/>
      <c r="AY144" s="12"/>
      <c r="AZ144" s="12"/>
      <c r="BI144" s="16"/>
    </row>
    <row r="145">
      <c r="A145" s="12"/>
      <c r="B145" s="12"/>
      <c r="C145" s="12"/>
      <c r="D145" s="12"/>
      <c r="E145" s="12"/>
      <c r="F145" s="12"/>
      <c r="G145" s="12"/>
      <c r="H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S145" s="12"/>
      <c r="AT145" s="12"/>
      <c r="AU145" s="12"/>
      <c r="AV145" s="12"/>
      <c r="AW145" s="12"/>
      <c r="AX145" s="12"/>
      <c r="AY145" s="12"/>
      <c r="AZ145" s="12"/>
      <c r="BI145" s="16"/>
    </row>
    <row r="146">
      <c r="A146" s="12"/>
      <c r="B146" s="12"/>
      <c r="C146" s="12"/>
      <c r="D146" s="12"/>
      <c r="E146" s="12"/>
      <c r="F146" s="12"/>
      <c r="G146" s="12"/>
      <c r="H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S146" s="12"/>
      <c r="AT146" s="12"/>
      <c r="AU146" s="12"/>
      <c r="AV146" s="12"/>
      <c r="AW146" s="12"/>
      <c r="AX146" s="12"/>
      <c r="AY146" s="12"/>
      <c r="AZ146" s="12"/>
      <c r="BI146" s="16"/>
    </row>
    <row r="147">
      <c r="A147" s="12"/>
      <c r="B147" s="12"/>
      <c r="C147" s="12"/>
      <c r="D147" s="12"/>
      <c r="E147" s="12"/>
      <c r="F147" s="12"/>
      <c r="G147" s="12"/>
      <c r="H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S147" s="12"/>
      <c r="AT147" s="12"/>
      <c r="AU147" s="12"/>
      <c r="AV147" s="12"/>
      <c r="AW147" s="12"/>
      <c r="AX147" s="12"/>
      <c r="AY147" s="12"/>
      <c r="AZ147" s="12"/>
      <c r="BI147" s="16"/>
    </row>
    <row r="148">
      <c r="A148" s="12"/>
      <c r="B148" s="12"/>
      <c r="C148" s="12"/>
      <c r="D148" s="12"/>
      <c r="E148" s="12"/>
      <c r="F148" s="12"/>
      <c r="G148" s="12"/>
      <c r="H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S148" s="12"/>
      <c r="AT148" s="12"/>
      <c r="AU148" s="12"/>
      <c r="AV148" s="12"/>
      <c r="AW148" s="12"/>
      <c r="AX148" s="12"/>
      <c r="AY148" s="12"/>
      <c r="AZ148" s="12"/>
      <c r="BI148" s="16"/>
    </row>
    <row r="149">
      <c r="A149" s="12"/>
      <c r="B149" s="12"/>
      <c r="C149" s="12"/>
      <c r="D149" s="12"/>
      <c r="E149" s="12"/>
      <c r="F149" s="12"/>
      <c r="G149" s="12"/>
      <c r="H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S149" s="12"/>
      <c r="AT149" s="12"/>
      <c r="AU149" s="12"/>
      <c r="AV149" s="12"/>
      <c r="AW149" s="12"/>
      <c r="AX149" s="12"/>
      <c r="AY149" s="12"/>
      <c r="AZ149" s="12"/>
      <c r="BI149" s="16"/>
    </row>
    <row r="150">
      <c r="A150" s="12"/>
      <c r="B150" s="12"/>
      <c r="C150" s="12"/>
      <c r="D150" s="12"/>
      <c r="E150" s="12"/>
      <c r="F150" s="12"/>
      <c r="G150" s="12"/>
      <c r="H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S150" s="12"/>
      <c r="AT150" s="12"/>
      <c r="AU150" s="12"/>
      <c r="AV150" s="12"/>
      <c r="AW150" s="12"/>
      <c r="AX150" s="12"/>
      <c r="AY150" s="12"/>
      <c r="AZ150" s="12"/>
      <c r="BI150" s="16"/>
    </row>
    <row r="151">
      <c r="A151" s="12"/>
      <c r="B151" s="12"/>
      <c r="C151" s="12"/>
      <c r="D151" s="12"/>
      <c r="E151" s="12"/>
      <c r="F151" s="12"/>
      <c r="G151" s="12"/>
      <c r="H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S151" s="12"/>
      <c r="AT151" s="12"/>
      <c r="AU151" s="12"/>
      <c r="AV151" s="12"/>
      <c r="AW151" s="12"/>
      <c r="AX151" s="12"/>
      <c r="AY151" s="12"/>
      <c r="AZ151" s="12"/>
      <c r="BI151" s="16"/>
    </row>
    <row r="152">
      <c r="A152" s="12"/>
      <c r="B152" s="12"/>
      <c r="C152" s="12"/>
      <c r="D152" s="12"/>
      <c r="E152" s="12"/>
      <c r="F152" s="12"/>
      <c r="G152" s="12"/>
      <c r="H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S152" s="12"/>
      <c r="AT152" s="12"/>
      <c r="AU152" s="12"/>
      <c r="AV152" s="12"/>
      <c r="AW152" s="12"/>
      <c r="AX152" s="12"/>
      <c r="AY152" s="12"/>
      <c r="AZ152" s="12"/>
      <c r="BI152" s="16"/>
    </row>
    <row r="153">
      <c r="A153" s="12"/>
      <c r="B153" s="12"/>
      <c r="C153" s="12"/>
      <c r="D153" s="12"/>
      <c r="E153" s="12"/>
      <c r="F153" s="12"/>
      <c r="G153" s="12"/>
      <c r="H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S153" s="12"/>
      <c r="AT153" s="12"/>
      <c r="AU153" s="12"/>
      <c r="AV153" s="12"/>
      <c r="AW153" s="12"/>
      <c r="AX153" s="12"/>
      <c r="AY153" s="12"/>
      <c r="AZ153" s="12"/>
      <c r="BI153" s="16"/>
    </row>
    <row r="154">
      <c r="A154" s="12"/>
      <c r="B154" s="12"/>
      <c r="C154" s="12"/>
      <c r="D154" s="12"/>
      <c r="E154" s="12"/>
      <c r="F154" s="12"/>
      <c r="G154" s="12"/>
      <c r="H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S154" s="12"/>
      <c r="AT154" s="12"/>
      <c r="AU154" s="12"/>
      <c r="AV154" s="12"/>
      <c r="AW154" s="12"/>
      <c r="AX154" s="12"/>
      <c r="AY154" s="12"/>
      <c r="AZ154" s="12"/>
      <c r="BI154" s="16"/>
    </row>
    <row r="155">
      <c r="A155" s="12"/>
      <c r="B155" s="12"/>
      <c r="C155" s="12"/>
      <c r="D155" s="12"/>
      <c r="E155" s="12"/>
      <c r="F155" s="12"/>
      <c r="G155" s="12"/>
      <c r="H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S155" s="12"/>
      <c r="AT155" s="12"/>
      <c r="AU155" s="12"/>
      <c r="AV155" s="12"/>
      <c r="AW155" s="12"/>
      <c r="AX155" s="12"/>
      <c r="AY155" s="12"/>
      <c r="AZ155" s="12"/>
      <c r="BI155" s="16"/>
    </row>
    <row r="156">
      <c r="A156" s="12"/>
      <c r="B156" s="12"/>
      <c r="C156" s="12"/>
      <c r="D156" s="12"/>
      <c r="E156" s="12"/>
      <c r="F156" s="12"/>
      <c r="G156" s="12"/>
      <c r="H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S156" s="12"/>
      <c r="AT156" s="12"/>
      <c r="AU156" s="12"/>
      <c r="AV156" s="12"/>
      <c r="AW156" s="12"/>
      <c r="AX156" s="12"/>
      <c r="AY156" s="12"/>
      <c r="AZ156" s="12"/>
      <c r="BI156" s="16"/>
    </row>
    <row r="157">
      <c r="A157" s="12"/>
      <c r="B157" s="12"/>
      <c r="C157" s="12"/>
      <c r="D157" s="12"/>
      <c r="E157" s="12"/>
      <c r="F157" s="12"/>
      <c r="G157" s="12"/>
      <c r="H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S157" s="12"/>
      <c r="AT157" s="12"/>
      <c r="AU157" s="12"/>
      <c r="AV157" s="12"/>
      <c r="AW157" s="12"/>
      <c r="AX157" s="12"/>
      <c r="AY157" s="12"/>
      <c r="AZ157" s="12"/>
      <c r="BI157" s="16"/>
    </row>
    <row r="158">
      <c r="A158" s="12"/>
      <c r="B158" s="12"/>
      <c r="C158" s="12"/>
      <c r="D158" s="12"/>
      <c r="E158" s="12"/>
      <c r="F158" s="12"/>
      <c r="G158" s="12"/>
      <c r="H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S158" s="12"/>
      <c r="AT158" s="12"/>
      <c r="AU158" s="12"/>
      <c r="AV158" s="12"/>
      <c r="AW158" s="12"/>
      <c r="AX158" s="12"/>
      <c r="AY158" s="12"/>
      <c r="AZ158" s="12"/>
      <c r="BI158" s="16"/>
    </row>
    <row r="159">
      <c r="A159" s="12"/>
      <c r="B159" s="12"/>
      <c r="C159" s="12"/>
      <c r="D159" s="12"/>
      <c r="E159" s="12"/>
      <c r="F159" s="12"/>
      <c r="G159" s="12"/>
      <c r="H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S159" s="12"/>
      <c r="AT159" s="12"/>
      <c r="AU159" s="12"/>
      <c r="AV159" s="12"/>
      <c r="AW159" s="12"/>
      <c r="AX159" s="12"/>
      <c r="AY159" s="12"/>
      <c r="AZ159" s="12"/>
      <c r="BI159" s="16"/>
    </row>
    <row r="160">
      <c r="A160" s="12"/>
      <c r="B160" s="12"/>
      <c r="C160" s="12"/>
      <c r="D160" s="12"/>
      <c r="E160" s="12"/>
      <c r="F160" s="12"/>
      <c r="G160" s="12"/>
      <c r="H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S160" s="12"/>
      <c r="AT160" s="12"/>
      <c r="AU160" s="12"/>
      <c r="AV160" s="12"/>
      <c r="AW160" s="12"/>
      <c r="AX160" s="12"/>
      <c r="AY160" s="12"/>
      <c r="AZ160" s="12"/>
      <c r="BI160" s="16"/>
    </row>
    <row r="161">
      <c r="A161" s="12"/>
      <c r="B161" s="12"/>
      <c r="C161" s="12"/>
      <c r="D161" s="12"/>
      <c r="E161" s="12"/>
      <c r="F161" s="12"/>
      <c r="G161" s="12"/>
      <c r="H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S161" s="12"/>
      <c r="AT161" s="12"/>
      <c r="AU161" s="12"/>
      <c r="AV161" s="12"/>
      <c r="AW161" s="12"/>
      <c r="AX161" s="12"/>
      <c r="AY161" s="12"/>
      <c r="AZ161" s="12"/>
      <c r="BI161" s="16"/>
    </row>
    <row r="162">
      <c r="A162" s="12"/>
      <c r="B162" s="12"/>
      <c r="C162" s="12"/>
      <c r="D162" s="12"/>
      <c r="E162" s="12"/>
      <c r="F162" s="12"/>
      <c r="G162" s="12"/>
      <c r="H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S162" s="12"/>
      <c r="AT162" s="12"/>
      <c r="AU162" s="12"/>
      <c r="AV162" s="12"/>
      <c r="AW162" s="12"/>
      <c r="AX162" s="12"/>
      <c r="AY162" s="12"/>
      <c r="AZ162" s="12"/>
      <c r="BI162" s="16"/>
    </row>
    <row r="163">
      <c r="A163" s="12"/>
      <c r="B163" s="12"/>
      <c r="C163" s="12"/>
      <c r="D163" s="12"/>
      <c r="E163" s="12"/>
      <c r="F163" s="12"/>
      <c r="G163" s="12"/>
      <c r="H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S163" s="12"/>
      <c r="AT163" s="12"/>
      <c r="AU163" s="12"/>
      <c r="AV163" s="12"/>
      <c r="AW163" s="12"/>
      <c r="AX163" s="12"/>
      <c r="AY163" s="12"/>
      <c r="AZ163" s="12"/>
      <c r="BI163" s="16"/>
    </row>
    <row r="164">
      <c r="A164" s="12"/>
      <c r="B164" s="12"/>
      <c r="C164" s="12"/>
      <c r="D164" s="12"/>
      <c r="E164" s="12"/>
      <c r="F164" s="12"/>
      <c r="G164" s="12"/>
      <c r="H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S164" s="12"/>
      <c r="AT164" s="12"/>
      <c r="AU164" s="12"/>
      <c r="AV164" s="12"/>
      <c r="AW164" s="12"/>
      <c r="AX164" s="12"/>
      <c r="AY164" s="12"/>
      <c r="AZ164" s="12"/>
      <c r="BI164" s="16"/>
    </row>
    <row r="165">
      <c r="A165" s="12"/>
      <c r="B165" s="12"/>
      <c r="C165" s="12"/>
      <c r="D165" s="12"/>
      <c r="E165" s="12"/>
      <c r="F165" s="12"/>
      <c r="G165" s="12"/>
      <c r="H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S165" s="12"/>
      <c r="AT165" s="12"/>
      <c r="AU165" s="12"/>
      <c r="AV165" s="12"/>
      <c r="AW165" s="12"/>
      <c r="AX165" s="12"/>
      <c r="AY165" s="12"/>
      <c r="AZ165" s="12"/>
      <c r="BI165" s="16"/>
    </row>
    <row r="166">
      <c r="A166" s="12"/>
      <c r="B166" s="12"/>
      <c r="C166" s="12"/>
      <c r="D166" s="12"/>
      <c r="E166" s="12"/>
      <c r="F166" s="12"/>
      <c r="G166" s="12"/>
      <c r="H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S166" s="12"/>
      <c r="AT166" s="12"/>
      <c r="AU166" s="12"/>
      <c r="AV166" s="12"/>
      <c r="AW166" s="12"/>
      <c r="AX166" s="12"/>
      <c r="AY166" s="12"/>
      <c r="AZ166" s="12"/>
      <c r="BI166" s="16"/>
    </row>
    <row r="167">
      <c r="A167" s="12"/>
      <c r="B167" s="12"/>
      <c r="C167" s="12"/>
      <c r="D167" s="12"/>
      <c r="E167" s="12"/>
      <c r="F167" s="12"/>
      <c r="G167" s="12"/>
      <c r="H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S167" s="12"/>
      <c r="AT167" s="12"/>
      <c r="AU167" s="12"/>
      <c r="AV167" s="12"/>
      <c r="AW167" s="12"/>
      <c r="AX167" s="12"/>
      <c r="AY167" s="12"/>
      <c r="AZ167" s="12"/>
      <c r="BI167" s="16"/>
    </row>
    <row r="168">
      <c r="A168" s="12"/>
      <c r="B168" s="12"/>
      <c r="C168" s="12"/>
      <c r="D168" s="12"/>
      <c r="E168" s="12"/>
      <c r="F168" s="12"/>
      <c r="G168" s="12"/>
      <c r="H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S168" s="12"/>
      <c r="AT168" s="12"/>
      <c r="AU168" s="12"/>
      <c r="AV168" s="12"/>
      <c r="AW168" s="12"/>
      <c r="AX168" s="12"/>
      <c r="AY168" s="12"/>
      <c r="AZ168" s="12"/>
      <c r="BI168" s="16"/>
    </row>
    <row r="169">
      <c r="A169" s="12"/>
      <c r="B169" s="12"/>
      <c r="C169" s="12"/>
      <c r="D169" s="12"/>
      <c r="E169" s="12"/>
      <c r="F169" s="12"/>
      <c r="G169" s="12"/>
      <c r="H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S169" s="12"/>
      <c r="AT169" s="12"/>
      <c r="AU169" s="12"/>
      <c r="AV169" s="12"/>
      <c r="AW169" s="12"/>
      <c r="AX169" s="12"/>
      <c r="AY169" s="12"/>
      <c r="AZ169" s="12"/>
      <c r="BI169" s="16"/>
    </row>
    <row r="170">
      <c r="A170" s="12"/>
      <c r="B170" s="12"/>
      <c r="C170" s="12"/>
      <c r="D170" s="12"/>
      <c r="E170" s="12"/>
      <c r="F170" s="12"/>
      <c r="G170" s="12"/>
      <c r="H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S170" s="12"/>
      <c r="AT170" s="12"/>
      <c r="AU170" s="12"/>
      <c r="AV170" s="12"/>
      <c r="AW170" s="12"/>
      <c r="AX170" s="12"/>
      <c r="AY170" s="12"/>
      <c r="AZ170" s="12"/>
      <c r="BI170" s="16"/>
    </row>
    <row r="171">
      <c r="A171" s="12"/>
      <c r="B171" s="12"/>
      <c r="C171" s="12"/>
      <c r="D171" s="12"/>
      <c r="E171" s="12"/>
      <c r="F171" s="12"/>
      <c r="G171" s="12"/>
      <c r="H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S171" s="12"/>
      <c r="AT171" s="12"/>
      <c r="AU171" s="12"/>
      <c r="AV171" s="12"/>
      <c r="AW171" s="12"/>
      <c r="AX171" s="12"/>
      <c r="AY171" s="12"/>
      <c r="AZ171" s="12"/>
      <c r="BI171" s="16"/>
    </row>
    <row r="172">
      <c r="A172" s="12"/>
      <c r="B172" s="12"/>
      <c r="C172" s="12"/>
      <c r="D172" s="12"/>
      <c r="E172" s="12"/>
      <c r="F172" s="12"/>
      <c r="G172" s="12"/>
      <c r="H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S172" s="12"/>
      <c r="AT172" s="12"/>
      <c r="AU172" s="12"/>
      <c r="AV172" s="12"/>
      <c r="AW172" s="12"/>
      <c r="AX172" s="12"/>
      <c r="AY172" s="12"/>
      <c r="AZ172" s="12"/>
      <c r="BI172" s="16"/>
    </row>
    <row r="173">
      <c r="A173" s="12"/>
      <c r="B173" s="12"/>
      <c r="C173" s="12"/>
      <c r="D173" s="12"/>
      <c r="E173" s="12"/>
      <c r="F173" s="12"/>
      <c r="G173" s="12"/>
      <c r="H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S173" s="12"/>
      <c r="AT173" s="12"/>
      <c r="AU173" s="12"/>
      <c r="AV173" s="12"/>
      <c r="AW173" s="12"/>
      <c r="AX173" s="12"/>
      <c r="AY173" s="12"/>
      <c r="AZ173" s="12"/>
      <c r="BI173" s="16"/>
    </row>
    <row r="174">
      <c r="A174" s="12"/>
      <c r="B174" s="12"/>
      <c r="C174" s="12"/>
      <c r="D174" s="12"/>
      <c r="E174" s="12"/>
      <c r="F174" s="12"/>
      <c r="G174" s="12"/>
      <c r="H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S174" s="12"/>
      <c r="AT174" s="12"/>
      <c r="AU174" s="12"/>
      <c r="AV174" s="12"/>
      <c r="AW174" s="12"/>
      <c r="AX174" s="12"/>
      <c r="AY174" s="12"/>
      <c r="AZ174" s="12"/>
      <c r="BI174" s="16"/>
    </row>
    <row r="175">
      <c r="A175" s="12"/>
      <c r="B175" s="12"/>
      <c r="C175" s="12"/>
      <c r="D175" s="12"/>
      <c r="E175" s="12"/>
      <c r="F175" s="12"/>
      <c r="G175" s="12"/>
      <c r="H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S175" s="12"/>
      <c r="AT175" s="12"/>
      <c r="AU175" s="12"/>
      <c r="AV175" s="12"/>
      <c r="AW175" s="12"/>
      <c r="AX175" s="12"/>
      <c r="AY175" s="12"/>
      <c r="AZ175" s="12"/>
      <c r="BI175" s="16"/>
    </row>
    <row r="176">
      <c r="A176" s="12"/>
      <c r="B176" s="12"/>
      <c r="C176" s="12"/>
      <c r="D176" s="12"/>
      <c r="E176" s="12"/>
      <c r="F176" s="12"/>
      <c r="G176" s="12"/>
      <c r="H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S176" s="12"/>
      <c r="AT176" s="12"/>
      <c r="AU176" s="12"/>
      <c r="AV176" s="12"/>
      <c r="AW176" s="12"/>
      <c r="AX176" s="12"/>
      <c r="AY176" s="12"/>
      <c r="AZ176" s="12"/>
      <c r="BI176" s="16"/>
    </row>
    <row r="177">
      <c r="A177" s="12"/>
      <c r="B177" s="12"/>
      <c r="C177" s="12"/>
      <c r="D177" s="12"/>
      <c r="E177" s="12"/>
      <c r="F177" s="12"/>
      <c r="G177" s="12"/>
      <c r="H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S177" s="12"/>
      <c r="AT177" s="12"/>
      <c r="AU177" s="12"/>
      <c r="AV177" s="12"/>
      <c r="AW177" s="12"/>
      <c r="AX177" s="12"/>
      <c r="AY177" s="12"/>
      <c r="AZ177" s="12"/>
      <c r="BI177" s="16"/>
    </row>
    <row r="178">
      <c r="A178" s="12"/>
      <c r="B178" s="12"/>
      <c r="C178" s="12"/>
      <c r="D178" s="12"/>
      <c r="E178" s="12"/>
      <c r="F178" s="12"/>
      <c r="G178" s="12"/>
      <c r="H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S178" s="12"/>
      <c r="AT178" s="12"/>
      <c r="AU178" s="12"/>
      <c r="AV178" s="12"/>
      <c r="AW178" s="12"/>
      <c r="AX178" s="12"/>
      <c r="AY178" s="12"/>
      <c r="AZ178" s="12"/>
      <c r="BI178" s="16"/>
    </row>
    <row r="179">
      <c r="A179" s="12"/>
      <c r="B179" s="12"/>
      <c r="C179" s="12"/>
      <c r="D179" s="12"/>
      <c r="E179" s="12"/>
      <c r="F179" s="12"/>
      <c r="G179" s="12"/>
      <c r="H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S179" s="12"/>
      <c r="AT179" s="12"/>
      <c r="AU179" s="12"/>
      <c r="AV179" s="12"/>
      <c r="AW179" s="12"/>
      <c r="AX179" s="12"/>
      <c r="AY179" s="12"/>
      <c r="AZ179" s="12"/>
      <c r="BI179" s="16"/>
    </row>
    <row r="180">
      <c r="A180" s="12"/>
      <c r="B180" s="12"/>
      <c r="C180" s="12"/>
      <c r="D180" s="12"/>
      <c r="E180" s="12"/>
      <c r="F180" s="12"/>
      <c r="G180" s="12"/>
      <c r="H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S180" s="12"/>
      <c r="AT180" s="12"/>
      <c r="AU180" s="12"/>
      <c r="AV180" s="12"/>
      <c r="AW180" s="12"/>
      <c r="AX180" s="12"/>
      <c r="AY180" s="12"/>
      <c r="AZ180" s="12"/>
      <c r="BI180" s="16"/>
    </row>
    <row r="181">
      <c r="A181" s="12"/>
      <c r="B181" s="12"/>
      <c r="C181" s="12"/>
      <c r="D181" s="12"/>
      <c r="E181" s="12"/>
      <c r="F181" s="12"/>
      <c r="G181" s="12"/>
      <c r="H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S181" s="12"/>
      <c r="AT181" s="12"/>
      <c r="AU181" s="12"/>
      <c r="AV181" s="12"/>
      <c r="AW181" s="12"/>
      <c r="AX181" s="12"/>
      <c r="AY181" s="12"/>
      <c r="AZ181" s="12"/>
      <c r="BI181" s="16"/>
    </row>
    <row r="182">
      <c r="A182" s="12"/>
      <c r="B182" s="12"/>
      <c r="C182" s="12"/>
      <c r="D182" s="12"/>
      <c r="E182" s="12"/>
      <c r="F182" s="12"/>
      <c r="G182" s="12"/>
      <c r="H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S182" s="12"/>
      <c r="AT182" s="12"/>
      <c r="AU182" s="12"/>
      <c r="AV182" s="12"/>
      <c r="AW182" s="12"/>
      <c r="AX182" s="12"/>
      <c r="AY182" s="12"/>
      <c r="AZ182" s="12"/>
      <c r="BI182" s="16"/>
    </row>
    <row r="183">
      <c r="A183" s="12"/>
      <c r="B183" s="12"/>
      <c r="C183" s="12"/>
      <c r="D183" s="12"/>
      <c r="E183" s="12"/>
      <c r="F183" s="12"/>
      <c r="G183" s="12"/>
      <c r="H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S183" s="12"/>
      <c r="AT183" s="12"/>
      <c r="AU183" s="12"/>
      <c r="AV183" s="12"/>
      <c r="AW183" s="12"/>
      <c r="AX183" s="12"/>
      <c r="AY183" s="12"/>
      <c r="AZ183" s="12"/>
      <c r="BI183" s="16"/>
    </row>
    <row r="184">
      <c r="A184" s="12"/>
      <c r="B184" s="12"/>
      <c r="C184" s="12"/>
      <c r="D184" s="12"/>
      <c r="E184" s="12"/>
      <c r="F184" s="12"/>
      <c r="G184" s="12"/>
      <c r="H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S184" s="12"/>
      <c r="AT184" s="12"/>
      <c r="AU184" s="12"/>
      <c r="AV184" s="12"/>
      <c r="AW184" s="12"/>
      <c r="AX184" s="12"/>
      <c r="AY184" s="12"/>
      <c r="AZ184" s="12"/>
      <c r="BI184" s="16"/>
    </row>
    <row r="185">
      <c r="A185" s="12"/>
      <c r="B185" s="12"/>
      <c r="C185" s="12"/>
      <c r="D185" s="12"/>
      <c r="E185" s="12"/>
      <c r="F185" s="12"/>
      <c r="G185" s="12"/>
      <c r="H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S185" s="12"/>
      <c r="AT185" s="12"/>
      <c r="AU185" s="12"/>
      <c r="AV185" s="12"/>
      <c r="AW185" s="12"/>
      <c r="AX185" s="12"/>
      <c r="AY185" s="12"/>
      <c r="AZ185" s="12"/>
      <c r="BI185" s="16"/>
    </row>
    <row r="186">
      <c r="A186" s="12"/>
      <c r="B186" s="12"/>
      <c r="C186" s="12"/>
      <c r="D186" s="12"/>
      <c r="E186" s="12"/>
      <c r="F186" s="12"/>
      <c r="G186" s="12"/>
      <c r="H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S186" s="12"/>
      <c r="AT186" s="12"/>
      <c r="AU186" s="12"/>
      <c r="AV186" s="12"/>
      <c r="AW186" s="12"/>
      <c r="AX186" s="12"/>
      <c r="AY186" s="12"/>
      <c r="AZ186" s="12"/>
      <c r="BI186" s="16"/>
    </row>
    <row r="187">
      <c r="A187" s="12"/>
      <c r="B187" s="12"/>
      <c r="C187" s="12"/>
      <c r="D187" s="12"/>
      <c r="E187" s="12"/>
      <c r="F187" s="12"/>
      <c r="G187" s="12"/>
      <c r="H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S187" s="12"/>
      <c r="AT187" s="12"/>
      <c r="AU187" s="12"/>
      <c r="AV187" s="12"/>
      <c r="AW187" s="12"/>
      <c r="AX187" s="12"/>
      <c r="AY187" s="12"/>
      <c r="AZ187" s="12"/>
      <c r="BI187" s="16"/>
    </row>
    <row r="188">
      <c r="A188" s="12"/>
      <c r="B188" s="12"/>
      <c r="C188" s="12"/>
      <c r="D188" s="12"/>
      <c r="E188" s="12"/>
      <c r="F188" s="12"/>
      <c r="G188" s="12"/>
      <c r="H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S188" s="12"/>
      <c r="AT188" s="12"/>
      <c r="AU188" s="12"/>
      <c r="AV188" s="12"/>
      <c r="AW188" s="12"/>
      <c r="AX188" s="12"/>
      <c r="AY188" s="12"/>
      <c r="AZ188" s="12"/>
      <c r="BI188" s="16"/>
    </row>
    <row r="189">
      <c r="A189" s="12"/>
      <c r="B189" s="12"/>
      <c r="C189" s="12"/>
      <c r="D189" s="12"/>
      <c r="E189" s="12"/>
      <c r="F189" s="12"/>
      <c r="G189" s="12"/>
      <c r="H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S189" s="12"/>
      <c r="AT189" s="12"/>
      <c r="AU189" s="12"/>
      <c r="AV189" s="12"/>
      <c r="AW189" s="12"/>
      <c r="AX189" s="12"/>
      <c r="AY189" s="12"/>
      <c r="AZ189" s="12"/>
      <c r="BI189" s="16"/>
    </row>
    <row r="190">
      <c r="A190" s="12"/>
      <c r="B190" s="12"/>
      <c r="C190" s="12"/>
      <c r="D190" s="12"/>
      <c r="E190" s="12"/>
      <c r="F190" s="12"/>
      <c r="G190" s="12"/>
      <c r="H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S190" s="12"/>
      <c r="AT190" s="12"/>
      <c r="AU190" s="12"/>
      <c r="AV190" s="12"/>
      <c r="AW190" s="12"/>
      <c r="AX190" s="12"/>
      <c r="AY190" s="12"/>
      <c r="AZ190" s="12"/>
      <c r="BI190" s="16"/>
    </row>
    <row r="191">
      <c r="A191" s="12"/>
      <c r="B191" s="12"/>
      <c r="C191" s="12"/>
      <c r="D191" s="12"/>
      <c r="E191" s="12"/>
      <c r="F191" s="12"/>
      <c r="G191" s="12"/>
      <c r="H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S191" s="12"/>
      <c r="AT191" s="12"/>
      <c r="AU191" s="12"/>
      <c r="AV191" s="12"/>
      <c r="AW191" s="12"/>
      <c r="AX191" s="12"/>
      <c r="AY191" s="12"/>
      <c r="AZ191" s="12"/>
      <c r="BI191" s="16"/>
    </row>
    <row r="192">
      <c r="A192" s="12"/>
      <c r="B192" s="12"/>
      <c r="C192" s="12"/>
      <c r="D192" s="12"/>
      <c r="E192" s="12"/>
      <c r="F192" s="12"/>
      <c r="G192" s="12"/>
      <c r="H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S192" s="12"/>
      <c r="AT192" s="12"/>
      <c r="AU192" s="12"/>
      <c r="AV192" s="12"/>
      <c r="AW192" s="12"/>
      <c r="AX192" s="12"/>
      <c r="AY192" s="12"/>
      <c r="AZ192" s="12"/>
      <c r="BI192" s="16"/>
    </row>
    <row r="193">
      <c r="A193" s="12"/>
      <c r="B193" s="12"/>
      <c r="C193" s="12"/>
      <c r="D193" s="12"/>
      <c r="E193" s="12"/>
      <c r="F193" s="12"/>
      <c r="G193" s="12"/>
      <c r="H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S193" s="12"/>
      <c r="AT193" s="12"/>
      <c r="AU193" s="12"/>
      <c r="AV193" s="12"/>
      <c r="AW193" s="12"/>
      <c r="AX193" s="12"/>
      <c r="AY193" s="12"/>
      <c r="AZ193" s="12"/>
      <c r="BI193" s="16"/>
    </row>
    <row r="194">
      <c r="A194" s="12"/>
      <c r="B194" s="12"/>
      <c r="C194" s="12"/>
      <c r="D194" s="12"/>
      <c r="E194" s="12"/>
      <c r="F194" s="12"/>
      <c r="G194" s="12"/>
      <c r="H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S194" s="12"/>
      <c r="AT194" s="12"/>
      <c r="AU194" s="12"/>
      <c r="AV194" s="12"/>
      <c r="AW194" s="12"/>
      <c r="AX194" s="12"/>
      <c r="AY194" s="12"/>
      <c r="AZ194" s="12"/>
      <c r="BI194" s="16"/>
    </row>
    <row r="195">
      <c r="A195" s="12"/>
      <c r="B195" s="12"/>
      <c r="C195" s="12"/>
      <c r="D195" s="12"/>
      <c r="E195" s="12"/>
      <c r="F195" s="12"/>
      <c r="G195" s="12"/>
      <c r="H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S195" s="12"/>
      <c r="AT195" s="12"/>
      <c r="AU195" s="12"/>
      <c r="AV195" s="12"/>
      <c r="AW195" s="12"/>
      <c r="AX195" s="12"/>
      <c r="AY195" s="12"/>
      <c r="AZ195" s="12"/>
      <c r="BI195" s="16"/>
    </row>
    <row r="196">
      <c r="A196" s="12"/>
      <c r="B196" s="12"/>
      <c r="C196" s="12"/>
      <c r="D196" s="12"/>
      <c r="E196" s="12"/>
      <c r="F196" s="12"/>
      <c r="G196" s="12"/>
      <c r="H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S196" s="12"/>
      <c r="AT196" s="12"/>
      <c r="AU196" s="12"/>
      <c r="AV196" s="12"/>
      <c r="AW196" s="12"/>
      <c r="AX196" s="12"/>
      <c r="AY196" s="12"/>
      <c r="AZ196" s="12"/>
      <c r="BI196" s="16"/>
    </row>
    <row r="197">
      <c r="A197" s="12"/>
      <c r="B197" s="12"/>
      <c r="C197" s="12"/>
      <c r="D197" s="12"/>
      <c r="E197" s="12"/>
      <c r="F197" s="12"/>
      <c r="G197" s="12"/>
      <c r="H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S197" s="12"/>
      <c r="AT197" s="12"/>
      <c r="AU197" s="12"/>
      <c r="AV197" s="12"/>
      <c r="AW197" s="12"/>
      <c r="AX197" s="12"/>
      <c r="AY197" s="12"/>
      <c r="AZ197" s="12"/>
      <c r="BI197" s="16"/>
    </row>
    <row r="198">
      <c r="A198" s="12"/>
      <c r="B198" s="12"/>
      <c r="C198" s="12"/>
      <c r="D198" s="12"/>
      <c r="E198" s="12"/>
      <c r="F198" s="12"/>
      <c r="G198" s="12"/>
      <c r="H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S198" s="12"/>
      <c r="AT198" s="12"/>
      <c r="AU198" s="12"/>
      <c r="AV198" s="12"/>
      <c r="AW198" s="12"/>
      <c r="AX198" s="12"/>
      <c r="AY198" s="12"/>
      <c r="AZ198" s="12"/>
      <c r="BI198" s="16"/>
    </row>
    <row r="199">
      <c r="A199" s="12"/>
      <c r="B199" s="12"/>
      <c r="C199" s="12"/>
      <c r="D199" s="12"/>
      <c r="E199" s="12"/>
      <c r="F199" s="12"/>
      <c r="G199" s="12"/>
      <c r="H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S199" s="12"/>
      <c r="AT199" s="12"/>
      <c r="AU199" s="12"/>
      <c r="AV199" s="12"/>
      <c r="AW199" s="12"/>
      <c r="AX199" s="12"/>
      <c r="AY199" s="12"/>
      <c r="AZ199" s="12"/>
      <c r="BI199" s="16"/>
    </row>
    <row r="200">
      <c r="A200" s="12"/>
      <c r="B200" s="12"/>
      <c r="C200" s="12"/>
      <c r="D200" s="12"/>
      <c r="E200" s="12"/>
      <c r="F200" s="12"/>
      <c r="G200" s="12"/>
      <c r="H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S200" s="12"/>
      <c r="AT200" s="12"/>
      <c r="AU200" s="12"/>
      <c r="AV200" s="12"/>
      <c r="AW200" s="12"/>
      <c r="AX200" s="12"/>
      <c r="AY200" s="12"/>
      <c r="AZ200" s="12"/>
      <c r="BI200" s="16"/>
    </row>
    <row r="201">
      <c r="A201" s="12"/>
      <c r="B201" s="12"/>
      <c r="C201" s="12"/>
      <c r="D201" s="12"/>
      <c r="E201" s="12"/>
      <c r="F201" s="12"/>
      <c r="G201" s="12"/>
      <c r="H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S201" s="12"/>
      <c r="AT201" s="12"/>
      <c r="AU201" s="12"/>
      <c r="AV201" s="12"/>
      <c r="AW201" s="12"/>
      <c r="AX201" s="12"/>
      <c r="AY201" s="12"/>
      <c r="AZ201" s="12"/>
      <c r="BI201" s="16"/>
    </row>
    <row r="202">
      <c r="A202" s="12"/>
      <c r="B202" s="12"/>
      <c r="C202" s="12"/>
      <c r="D202" s="12"/>
      <c r="E202" s="12"/>
      <c r="F202" s="12"/>
      <c r="G202" s="12"/>
      <c r="H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S202" s="12"/>
      <c r="AT202" s="12"/>
      <c r="AU202" s="12"/>
      <c r="AV202" s="12"/>
      <c r="AW202" s="12"/>
      <c r="AX202" s="12"/>
      <c r="AY202" s="12"/>
      <c r="AZ202" s="12"/>
      <c r="BI202" s="16"/>
    </row>
    <row r="203">
      <c r="A203" s="12"/>
      <c r="B203" s="12"/>
      <c r="C203" s="12"/>
      <c r="D203" s="12"/>
      <c r="E203" s="12"/>
      <c r="F203" s="12"/>
      <c r="G203" s="12"/>
      <c r="H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S203" s="12"/>
      <c r="AT203" s="12"/>
      <c r="AU203" s="12"/>
      <c r="AV203" s="12"/>
      <c r="AW203" s="12"/>
      <c r="AX203" s="12"/>
      <c r="AY203" s="12"/>
      <c r="AZ203" s="12"/>
      <c r="BI203" s="16"/>
    </row>
    <row r="204">
      <c r="A204" s="12"/>
      <c r="B204" s="12"/>
      <c r="C204" s="12"/>
      <c r="D204" s="12"/>
      <c r="E204" s="12"/>
      <c r="F204" s="12"/>
      <c r="G204" s="12"/>
      <c r="H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S204" s="12"/>
      <c r="AT204" s="12"/>
      <c r="AU204" s="12"/>
      <c r="AV204" s="12"/>
      <c r="AW204" s="12"/>
      <c r="AX204" s="12"/>
      <c r="AY204" s="12"/>
      <c r="AZ204" s="12"/>
      <c r="BI204" s="16"/>
    </row>
    <row r="205">
      <c r="A205" s="12"/>
      <c r="B205" s="12"/>
      <c r="C205" s="12"/>
      <c r="D205" s="12"/>
      <c r="E205" s="12"/>
      <c r="F205" s="12"/>
      <c r="G205" s="12"/>
      <c r="H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S205" s="12"/>
      <c r="AT205" s="12"/>
      <c r="AU205" s="12"/>
      <c r="AV205" s="12"/>
      <c r="AW205" s="12"/>
      <c r="AX205" s="12"/>
      <c r="AY205" s="12"/>
      <c r="AZ205" s="12"/>
      <c r="BI205" s="16"/>
    </row>
    <row r="206">
      <c r="A206" s="12"/>
      <c r="B206" s="12"/>
      <c r="C206" s="12"/>
      <c r="D206" s="12"/>
      <c r="E206" s="12"/>
      <c r="F206" s="12"/>
      <c r="G206" s="12"/>
      <c r="H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S206" s="12"/>
      <c r="AT206" s="12"/>
      <c r="AU206" s="12"/>
      <c r="AV206" s="12"/>
      <c r="AW206" s="12"/>
      <c r="AX206" s="12"/>
      <c r="AY206" s="12"/>
      <c r="AZ206" s="12"/>
      <c r="BI206" s="16"/>
    </row>
    <row r="207">
      <c r="A207" s="12"/>
      <c r="B207" s="12"/>
      <c r="C207" s="12"/>
      <c r="D207" s="12"/>
      <c r="E207" s="12"/>
      <c r="F207" s="12"/>
      <c r="G207" s="12"/>
      <c r="H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S207" s="12"/>
      <c r="AT207" s="12"/>
      <c r="AU207" s="12"/>
      <c r="AV207" s="12"/>
      <c r="AW207" s="12"/>
      <c r="AX207" s="12"/>
      <c r="AY207" s="12"/>
      <c r="AZ207" s="12"/>
      <c r="BI207" s="16"/>
    </row>
    <row r="208">
      <c r="A208" s="12"/>
      <c r="B208" s="12"/>
      <c r="C208" s="12"/>
      <c r="D208" s="12"/>
      <c r="E208" s="12"/>
      <c r="F208" s="12"/>
      <c r="G208" s="12"/>
      <c r="H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S208" s="12"/>
      <c r="AT208" s="12"/>
      <c r="AU208" s="12"/>
      <c r="AV208" s="12"/>
      <c r="AW208" s="12"/>
      <c r="AX208" s="12"/>
      <c r="AY208" s="12"/>
      <c r="AZ208" s="12"/>
      <c r="BI208" s="16"/>
    </row>
    <row r="209">
      <c r="A209" s="12"/>
      <c r="B209" s="12"/>
      <c r="C209" s="12"/>
      <c r="D209" s="12"/>
      <c r="E209" s="12"/>
      <c r="F209" s="12"/>
      <c r="G209" s="12"/>
      <c r="H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S209" s="12"/>
      <c r="AT209" s="12"/>
      <c r="AU209" s="12"/>
      <c r="AV209" s="12"/>
      <c r="AW209" s="12"/>
      <c r="AX209" s="12"/>
      <c r="AY209" s="12"/>
      <c r="AZ209" s="12"/>
      <c r="BI209" s="16"/>
    </row>
    <row r="210">
      <c r="A210" s="12"/>
      <c r="B210" s="12"/>
      <c r="C210" s="12"/>
      <c r="D210" s="12"/>
      <c r="E210" s="12"/>
      <c r="F210" s="12"/>
      <c r="G210" s="12"/>
      <c r="H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S210" s="12"/>
      <c r="AT210" s="12"/>
      <c r="AU210" s="12"/>
      <c r="AV210" s="12"/>
      <c r="AW210" s="12"/>
      <c r="AX210" s="12"/>
      <c r="AY210" s="12"/>
      <c r="AZ210" s="12"/>
      <c r="BI210" s="16"/>
    </row>
    <row r="211">
      <c r="A211" s="12"/>
      <c r="B211" s="12"/>
      <c r="C211" s="12"/>
      <c r="D211" s="12"/>
      <c r="E211" s="12"/>
      <c r="F211" s="12"/>
      <c r="G211" s="12"/>
      <c r="H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S211" s="12"/>
      <c r="AT211" s="12"/>
      <c r="AU211" s="12"/>
      <c r="AV211" s="12"/>
      <c r="AW211" s="12"/>
      <c r="AX211" s="12"/>
      <c r="AY211" s="12"/>
      <c r="AZ211" s="12"/>
      <c r="BI211" s="16"/>
    </row>
    <row r="212">
      <c r="A212" s="12"/>
      <c r="B212" s="12"/>
      <c r="C212" s="12"/>
      <c r="D212" s="12"/>
      <c r="E212" s="12"/>
      <c r="F212" s="12"/>
      <c r="G212" s="12"/>
      <c r="H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S212" s="12"/>
      <c r="AT212" s="12"/>
      <c r="AU212" s="12"/>
      <c r="AV212" s="12"/>
      <c r="AW212" s="12"/>
      <c r="AX212" s="12"/>
      <c r="AY212" s="12"/>
      <c r="AZ212" s="12"/>
      <c r="BI212" s="16"/>
    </row>
    <row r="213">
      <c r="A213" s="12"/>
      <c r="B213" s="12"/>
      <c r="C213" s="12"/>
      <c r="D213" s="12"/>
      <c r="E213" s="12"/>
      <c r="F213" s="12"/>
      <c r="G213" s="12"/>
      <c r="H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S213" s="12"/>
      <c r="AT213" s="12"/>
      <c r="AU213" s="12"/>
      <c r="AV213" s="12"/>
      <c r="AW213" s="12"/>
      <c r="AX213" s="12"/>
      <c r="AY213" s="12"/>
      <c r="AZ213" s="12"/>
      <c r="BI213" s="16"/>
    </row>
    <row r="214">
      <c r="A214" s="12"/>
      <c r="B214" s="12"/>
      <c r="C214" s="12"/>
      <c r="D214" s="12"/>
      <c r="E214" s="12"/>
      <c r="F214" s="12"/>
      <c r="G214" s="12"/>
      <c r="H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S214" s="12"/>
      <c r="AT214" s="12"/>
      <c r="AU214" s="12"/>
      <c r="AV214" s="12"/>
      <c r="AW214" s="12"/>
      <c r="AX214" s="12"/>
      <c r="AY214" s="12"/>
      <c r="AZ214" s="12"/>
      <c r="BI214" s="16"/>
    </row>
    <row r="215">
      <c r="A215" s="12"/>
      <c r="B215" s="12"/>
      <c r="C215" s="12"/>
      <c r="D215" s="12"/>
      <c r="E215" s="12"/>
      <c r="F215" s="12"/>
      <c r="G215" s="12"/>
      <c r="H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S215" s="12"/>
      <c r="AT215" s="12"/>
      <c r="AU215" s="12"/>
      <c r="AV215" s="12"/>
      <c r="AW215" s="12"/>
      <c r="AX215" s="12"/>
      <c r="AY215" s="12"/>
      <c r="AZ215" s="12"/>
      <c r="BI215" s="16"/>
    </row>
    <row r="216">
      <c r="A216" s="12"/>
      <c r="B216" s="12"/>
      <c r="C216" s="12"/>
      <c r="D216" s="12"/>
      <c r="E216" s="12"/>
      <c r="F216" s="12"/>
      <c r="G216" s="12"/>
      <c r="H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S216" s="12"/>
      <c r="AT216" s="12"/>
      <c r="AU216" s="12"/>
      <c r="AV216" s="12"/>
      <c r="AW216" s="12"/>
      <c r="AX216" s="12"/>
      <c r="AY216" s="12"/>
      <c r="AZ216" s="12"/>
      <c r="BI216" s="16"/>
    </row>
    <row r="217">
      <c r="A217" s="12"/>
      <c r="B217" s="12"/>
      <c r="C217" s="12"/>
      <c r="D217" s="12"/>
      <c r="E217" s="12"/>
      <c r="F217" s="12"/>
      <c r="G217" s="12"/>
      <c r="H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S217" s="12"/>
      <c r="AT217" s="12"/>
      <c r="AU217" s="12"/>
      <c r="AV217" s="12"/>
      <c r="AW217" s="12"/>
      <c r="AX217" s="12"/>
      <c r="AY217" s="12"/>
      <c r="AZ217" s="12"/>
      <c r="BI217" s="16"/>
    </row>
    <row r="218">
      <c r="A218" s="12"/>
      <c r="B218" s="12"/>
      <c r="C218" s="12"/>
      <c r="D218" s="12"/>
      <c r="E218" s="12"/>
      <c r="F218" s="12"/>
      <c r="G218" s="12"/>
      <c r="H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S218" s="12"/>
      <c r="AT218" s="12"/>
      <c r="AU218" s="12"/>
      <c r="AV218" s="12"/>
      <c r="AW218" s="12"/>
      <c r="AX218" s="12"/>
      <c r="AY218" s="12"/>
      <c r="AZ218" s="12"/>
      <c r="BI218" s="16"/>
    </row>
    <row r="219">
      <c r="A219" s="12"/>
      <c r="B219" s="12"/>
      <c r="C219" s="12"/>
      <c r="D219" s="12"/>
      <c r="E219" s="12"/>
      <c r="F219" s="12"/>
      <c r="G219" s="12"/>
      <c r="H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S219" s="12"/>
      <c r="AT219" s="12"/>
      <c r="AU219" s="12"/>
      <c r="AV219" s="12"/>
      <c r="AW219" s="12"/>
      <c r="AX219" s="12"/>
      <c r="AY219" s="12"/>
      <c r="AZ219" s="12"/>
      <c r="BI219" s="16"/>
    </row>
    <row r="220">
      <c r="A220" s="12"/>
      <c r="B220" s="12"/>
      <c r="C220" s="12"/>
      <c r="D220" s="12"/>
      <c r="E220" s="12"/>
      <c r="F220" s="12"/>
      <c r="G220" s="12"/>
      <c r="H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S220" s="12"/>
      <c r="AT220" s="12"/>
      <c r="AU220" s="12"/>
      <c r="AV220" s="12"/>
      <c r="AW220" s="12"/>
      <c r="AX220" s="12"/>
      <c r="AY220" s="12"/>
      <c r="AZ220" s="12"/>
      <c r="BI220" s="16"/>
    </row>
    <row r="221">
      <c r="A221" s="12"/>
      <c r="B221" s="12"/>
      <c r="C221" s="12"/>
      <c r="D221" s="12"/>
      <c r="E221" s="12"/>
      <c r="F221" s="12"/>
      <c r="G221" s="12"/>
      <c r="H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S221" s="12"/>
      <c r="AT221" s="12"/>
      <c r="AU221" s="12"/>
      <c r="AV221" s="12"/>
      <c r="AW221" s="12"/>
      <c r="AX221" s="12"/>
      <c r="AY221" s="12"/>
      <c r="AZ221" s="12"/>
      <c r="BI221" s="16"/>
    </row>
    <row r="222">
      <c r="A222" s="12"/>
      <c r="B222" s="12"/>
      <c r="C222" s="12"/>
      <c r="D222" s="12"/>
      <c r="E222" s="12"/>
      <c r="F222" s="12"/>
      <c r="G222" s="12"/>
      <c r="H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S222" s="12"/>
      <c r="AT222" s="12"/>
      <c r="AU222" s="12"/>
      <c r="AV222" s="12"/>
      <c r="AW222" s="12"/>
      <c r="AX222" s="12"/>
      <c r="AY222" s="12"/>
      <c r="AZ222" s="12"/>
      <c r="BI222" s="16"/>
    </row>
    <row r="223">
      <c r="A223" s="12"/>
      <c r="B223" s="12"/>
      <c r="C223" s="12"/>
      <c r="D223" s="12"/>
      <c r="E223" s="12"/>
      <c r="F223" s="12"/>
      <c r="G223" s="12"/>
      <c r="H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S223" s="12"/>
      <c r="AT223" s="12"/>
      <c r="AU223" s="12"/>
      <c r="AV223" s="12"/>
      <c r="AW223" s="12"/>
      <c r="AX223" s="12"/>
      <c r="AY223" s="12"/>
      <c r="AZ223" s="12"/>
      <c r="BI223" s="16"/>
    </row>
    <row r="224">
      <c r="A224" s="12"/>
      <c r="B224" s="12"/>
      <c r="C224" s="12"/>
      <c r="D224" s="12"/>
      <c r="E224" s="12"/>
      <c r="F224" s="12"/>
      <c r="G224" s="12"/>
      <c r="H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S224" s="12"/>
      <c r="AT224" s="12"/>
      <c r="AU224" s="12"/>
      <c r="AV224" s="12"/>
      <c r="AW224" s="12"/>
      <c r="AX224" s="12"/>
      <c r="AY224" s="12"/>
      <c r="AZ224" s="12"/>
      <c r="BI224" s="16"/>
    </row>
    <row r="225">
      <c r="A225" s="12"/>
      <c r="B225" s="12"/>
      <c r="C225" s="12"/>
      <c r="D225" s="12"/>
      <c r="E225" s="12"/>
      <c r="F225" s="12"/>
      <c r="G225" s="12"/>
      <c r="H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S225" s="12"/>
      <c r="AT225" s="12"/>
      <c r="AU225" s="12"/>
      <c r="AV225" s="12"/>
      <c r="AW225" s="12"/>
      <c r="AX225" s="12"/>
      <c r="AY225" s="12"/>
      <c r="AZ225" s="12"/>
      <c r="BI225" s="16"/>
    </row>
    <row r="226">
      <c r="A226" s="12"/>
      <c r="B226" s="12"/>
      <c r="C226" s="12"/>
      <c r="D226" s="12"/>
      <c r="E226" s="12"/>
      <c r="F226" s="12"/>
      <c r="G226" s="12"/>
      <c r="H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S226" s="12"/>
      <c r="AT226" s="12"/>
      <c r="AU226" s="12"/>
      <c r="AV226" s="12"/>
      <c r="AW226" s="12"/>
      <c r="AX226" s="12"/>
      <c r="AY226" s="12"/>
      <c r="AZ226" s="12"/>
      <c r="BI226" s="16"/>
    </row>
    <row r="227">
      <c r="A227" s="12"/>
      <c r="B227" s="12"/>
      <c r="C227" s="12"/>
      <c r="D227" s="12"/>
      <c r="E227" s="12"/>
      <c r="F227" s="12"/>
      <c r="G227" s="12"/>
      <c r="H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S227" s="12"/>
      <c r="AT227" s="12"/>
      <c r="AU227" s="12"/>
      <c r="AV227" s="12"/>
      <c r="AW227" s="12"/>
      <c r="AX227" s="12"/>
      <c r="AY227" s="12"/>
      <c r="AZ227" s="12"/>
      <c r="BI227" s="16"/>
    </row>
    <row r="228">
      <c r="A228" s="12"/>
      <c r="B228" s="12"/>
      <c r="C228" s="12"/>
      <c r="D228" s="12"/>
      <c r="E228" s="12"/>
      <c r="F228" s="12"/>
      <c r="G228" s="12"/>
      <c r="H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S228" s="12"/>
      <c r="AT228" s="12"/>
      <c r="AU228" s="12"/>
      <c r="AV228" s="12"/>
      <c r="AW228" s="12"/>
      <c r="AX228" s="12"/>
      <c r="AY228" s="12"/>
      <c r="AZ228" s="12"/>
      <c r="BI228" s="16"/>
    </row>
    <row r="229">
      <c r="A229" s="12"/>
      <c r="B229" s="12"/>
      <c r="C229" s="12"/>
      <c r="D229" s="12"/>
      <c r="E229" s="12"/>
      <c r="F229" s="12"/>
      <c r="G229" s="12"/>
      <c r="H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S229" s="12"/>
      <c r="AT229" s="12"/>
      <c r="AU229" s="12"/>
      <c r="AV229" s="12"/>
      <c r="AW229" s="12"/>
      <c r="AX229" s="12"/>
      <c r="AY229" s="12"/>
      <c r="AZ229" s="12"/>
      <c r="BI229" s="16"/>
    </row>
    <row r="230">
      <c r="A230" s="12"/>
      <c r="B230" s="12"/>
      <c r="C230" s="12"/>
      <c r="D230" s="12"/>
      <c r="E230" s="12"/>
      <c r="F230" s="12"/>
      <c r="G230" s="12"/>
      <c r="H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S230" s="12"/>
      <c r="AT230" s="12"/>
      <c r="AU230" s="12"/>
      <c r="AV230" s="12"/>
      <c r="AW230" s="12"/>
      <c r="AX230" s="12"/>
      <c r="AY230" s="12"/>
      <c r="AZ230" s="12"/>
      <c r="BI230" s="16"/>
    </row>
    <row r="231">
      <c r="A231" s="12"/>
      <c r="B231" s="12"/>
      <c r="C231" s="12"/>
      <c r="D231" s="12"/>
      <c r="E231" s="12"/>
      <c r="F231" s="12"/>
      <c r="G231" s="12"/>
      <c r="H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S231" s="12"/>
      <c r="AT231" s="12"/>
      <c r="AU231" s="12"/>
      <c r="AV231" s="12"/>
      <c r="AW231" s="12"/>
      <c r="AX231" s="12"/>
      <c r="AY231" s="12"/>
      <c r="AZ231" s="12"/>
      <c r="BI231" s="16"/>
    </row>
    <row r="232">
      <c r="A232" s="12"/>
      <c r="B232" s="12"/>
      <c r="C232" s="12"/>
      <c r="D232" s="12"/>
      <c r="E232" s="12"/>
      <c r="F232" s="12"/>
      <c r="G232" s="12"/>
      <c r="H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S232" s="12"/>
      <c r="AT232" s="12"/>
      <c r="AU232" s="12"/>
      <c r="AV232" s="12"/>
      <c r="AW232" s="12"/>
      <c r="AX232" s="12"/>
      <c r="AY232" s="12"/>
      <c r="AZ232" s="12"/>
      <c r="BI232" s="16"/>
    </row>
    <row r="233">
      <c r="A233" s="12"/>
      <c r="B233" s="12"/>
      <c r="C233" s="12"/>
      <c r="D233" s="12"/>
      <c r="E233" s="12"/>
      <c r="F233" s="12"/>
      <c r="G233" s="12"/>
      <c r="H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S233" s="12"/>
      <c r="AT233" s="12"/>
      <c r="AU233" s="12"/>
      <c r="AV233" s="12"/>
      <c r="AW233" s="12"/>
      <c r="AX233" s="12"/>
      <c r="AY233" s="12"/>
      <c r="AZ233" s="12"/>
      <c r="BI233" s="16"/>
    </row>
    <row r="234">
      <c r="A234" s="12"/>
      <c r="B234" s="12"/>
      <c r="C234" s="12"/>
      <c r="D234" s="12"/>
      <c r="E234" s="12"/>
      <c r="F234" s="12"/>
      <c r="G234" s="12"/>
      <c r="H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S234" s="12"/>
      <c r="AT234" s="12"/>
      <c r="AU234" s="12"/>
      <c r="AV234" s="12"/>
      <c r="AW234" s="12"/>
      <c r="AX234" s="12"/>
      <c r="AY234" s="12"/>
      <c r="AZ234" s="12"/>
      <c r="BI234" s="16"/>
    </row>
    <row r="235">
      <c r="A235" s="12"/>
      <c r="B235" s="12"/>
      <c r="C235" s="12"/>
      <c r="D235" s="12"/>
      <c r="E235" s="12"/>
      <c r="F235" s="12"/>
      <c r="G235" s="12"/>
      <c r="H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S235" s="12"/>
      <c r="AT235" s="12"/>
      <c r="AU235" s="12"/>
      <c r="AV235" s="12"/>
      <c r="AW235" s="12"/>
      <c r="AX235" s="12"/>
      <c r="AY235" s="12"/>
      <c r="AZ235" s="12"/>
      <c r="BI235" s="16"/>
    </row>
    <row r="236">
      <c r="A236" s="12"/>
      <c r="B236" s="12"/>
      <c r="C236" s="12"/>
      <c r="D236" s="12"/>
      <c r="E236" s="12"/>
      <c r="F236" s="12"/>
      <c r="G236" s="12"/>
      <c r="H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S236" s="12"/>
      <c r="AT236" s="12"/>
      <c r="AU236" s="12"/>
      <c r="AV236" s="12"/>
      <c r="AW236" s="12"/>
      <c r="AX236" s="12"/>
      <c r="AY236" s="12"/>
      <c r="AZ236" s="12"/>
      <c r="BI236" s="16"/>
    </row>
    <row r="237">
      <c r="A237" s="12"/>
      <c r="B237" s="12"/>
      <c r="C237" s="12"/>
      <c r="D237" s="12"/>
      <c r="E237" s="12"/>
      <c r="F237" s="12"/>
      <c r="G237" s="12"/>
      <c r="H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S237" s="12"/>
      <c r="AT237" s="12"/>
      <c r="AU237" s="12"/>
      <c r="AV237" s="12"/>
      <c r="AW237" s="12"/>
      <c r="AX237" s="12"/>
      <c r="AY237" s="12"/>
      <c r="AZ237" s="12"/>
      <c r="BI237" s="16"/>
    </row>
    <row r="238">
      <c r="A238" s="12"/>
      <c r="B238" s="12"/>
      <c r="C238" s="12"/>
      <c r="D238" s="12"/>
      <c r="E238" s="12"/>
      <c r="F238" s="12"/>
      <c r="G238" s="12"/>
      <c r="H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S238" s="12"/>
      <c r="AT238" s="12"/>
      <c r="AU238" s="12"/>
      <c r="AV238" s="12"/>
      <c r="AW238" s="12"/>
      <c r="AX238" s="12"/>
      <c r="AY238" s="12"/>
      <c r="AZ238" s="12"/>
      <c r="BI238" s="16"/>
    </row>
    <row r="239">
      <c r="A239" s="12"/>
      <c r="B239" s="12"/>
      <c r="C239" s="12"/>
      <c r="D239" s="12"/>
      <c r="E239" s="12"/>
      <c r="F239" s="12"/>
      <c r="G239" s="12"/>
      <c r="H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S239" s="12"/>
      <c r="AT239" s="12"/>
      <c r="AU239" s="12"/>
      <c r="AV239" s="12"/>
      <c r="AW239" s="12"/>
      <c r="AX239" s="12"/>
      <c r="AY239" s="12"/>
      <c r="AZ239" s="12"/>
      <c r="BI239" s="16"/>
    </row>
    <row r="240">
      <c r="A240" s="12"/>
      <c r="B240" s="12"/>
      <c r="C240" s="12"/>
      <c r="D240" s="12"/>
      <c r="E240" s="12"/>
      <c r="F240" s="12"/>
      <c r="G240" s="12"/>
      <c r="H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S240" s="12"/>
      <c r="AT240" s="12"/>
      <c r="AU240" s="12"/>
      <c r="AV240" s="12"/>
      <c r="AW240" s="12"/>
      <c r="AX240" s="12"/>
      <c r="AY240" s="12"/>
      <c r="AZ240" s="12"/>
      <c r="BI240" s="16"/>
    </row>
    <row r="241">
      <c r="A241" s="12"/>
      <c r="B241" s="12"/>
      <c r="C241" s="12"/>
      <c r="D241" s="12"/>
      <c r="E241" s="12"/>
      <c r="F241" s="12"/>
      <c r="G241" s="12"/>
      <c r="H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S241" s="12"/>
      <c r="AT241" s="12"/>
      <c r="AU241" s="12"/>
      <c r="AV241" s="12"/>
      <c r="AW241" s="12"/>
      <c r="AX241" s="12"/>
      <c r="AY241" s="12"/>
      <c r="AZ241" s="12"/>
      <c r="BI241" s="16"/>
    </row>
    <row r="242">
      <c r="A242" s="12"/>
      <c r="B242" s="12"/>
      <c r="C242" s="12"/>
      <c r="D242" s="12"/>
      <c r="E242" s="12"/>
      <c r="F242" s="12"/>
      <c r="G242" s="12"/>
      <c r="H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S242" s="12"/>
      <c r="AT242" s="12"/>
      <c r="AU242" s="12"/>
      <c r="AV242" s="12"/>
      <c r="AW242" s="12"/>
      <c r="AX242" s="12"/>
      <c r="AY242" s="12"/>
      <c r="AZ242" s="12"/>
      <c r="BI242" s="16"/>
    </row>
    <row r="243">
      <c r="A243" s="12"/>
      <c r="B243" s="12"/>
      <c r="C243" s="12"/>
      <c r="D243" s="12"/>
      <c r="E243" s="12"/>
      <c r="F243" s="12"/>
      <c r="G243" s="12"/>
      <c r="H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S243" s="12"/>
      <c r="AT243" s="12"/>
      <c r="AU243" s="12"/>
      <c r="AV243" s="12"/>
      <c r="AW243" s="12"/>
      <c r="AX243" s="12"/>
      <c r="AY243" s="12"/>
      <c r="AZ243" s="12"/>
      <c r="BI243" s="16"/>
    </row>
    <row r="244">
      <c r="A244" s="12"/>
      <c r="B244" s="12"/>
      <c r="C244" s="12"/>
      <c r="D244" s="12"/>
      <c r="E244" s="12"/>
      <c r="F244" s="12"/>
      <c r="G244" s="12"/>
      <c r="H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S244" s="12"/>
      <c r="AT244" s="12"/>
      <c r="AU244" s="12"/>
      <c r="AV244" s="12"/>
      <c r="AW244" s="12"/>
      <c r="AX244" s="12"/>
      <c r="AY244" s="12"/>
      <c r="AZ244" s="12"/>
      <c r="BI244" s="16"/>
    </row>
    <row r="245">
      <c r="A245" s="12"/>
      <c r="B245" s="12"/>
      <c r="C245" s="12"/>
      <c r="D245" s="12"/>
      <c r="E245" s="12"/>
      <c r="F245" s="12"/>
      <c r="G245" s="12"/>
      <c r="H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S245" s="12"/>
      <c r="AT245" s="12"/>
      <c r="AU245" s="12"/>
      <c r="AV245" s="12"/>
      <c r="AW245" s="12"/>
      <c r="AX245" s="12"/>
      <c r="AY245" s="12"/>
      <c r="AZ245" s="12"/>
      <c r="BI245" s="16"/>
    </row>
    <row r="246">
      <c r="A246" s="12"/>
      <c r="B246" s="12"/>
      <c r="C246" s="12"/>
      <c r="D246" s="12"/>
      <c r="E246" s="12"/>
      <c r="F246" s="12"/>
      <c r="G246" s="12"/>
      <c r="H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S246" s="12"/>
      <c r="AT246" s="12"/>
      <c r="AU246" s="12"/>
      <c r="AV246" s="12"/>
      <c r="AW246" s="12"/>
      <c r="AX246" s="12"/>
      <c r="AY246" s="12"/>
      <c r="AZ246" s="12"/>
      <c r="BI246" s="16"/>
    </row>
    <row r="247">
      <c r="A247" s="12"/>
      <c r="B247" s="12"/>
      <c r="C247" s="12"/>
      <c r="D247" s="12"/>
      <c r="E247" s="12"/>
      <c r="F247" s="12"/>
      <c r="G247" s="12"/>
      <c r="H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S247" s="12"/>
      <c r="AT247" s="12"/>
      <c r="AU247" s="12"/>
      <c r="AV247" s="12"/>
      <c r="AW247" s="12"/>
      <c r="AX247" s="12"/>
      <c r="AY247" s="12"/>
      <c r="AZ247" s="12"/>
      <c r="BI247" s="16"/>
    </row>
    <row r="248">
      <c r="A248" s="12"/>
      <c r="B248" s="12"/>
      <c r="C248" s="12"/>
      <c r="D248" s="12"/>
      <c r="E248" s="12"/>
      <c r="F248" s="12"/>
      <c r="G248" s="12"/>
      <c r="H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S248" s="12"/>
      <c r="AT248" s="12"/>
      <c r="AU248" s="12"/>
      <c r="AV248" s="12"/>
      <c r="AW248" s="12"/>
      <c r="AX248" s="12"/>
      <c r="AY248" s="12"/>
      <c r="AZ248" s="12"/>
      <c r="BI248" s="16"/>
    </row>
    <row r="249">
      <c r="A249" s="12"/>
      <c r="B249" s="12"/>
      <c r="C249" s="12"/>
      <c r="D249" s="12"/>
      <c r="E249" s="12"/>
      <c r="F249" s="12"/>
      <c r="G249" s="12"/>
      <c r="H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S249" s="12"/>
      <c r="AT249" s="12"/>
      <c r="AU249" s="12"/>
      <c r="AV249" s="12"/>
      <c r="AW249" s="12"/>
      <c r="AX249" s="12"/>
      <c r="AY249" s="12"/>
      <c r="AZ249" s="12"/>
      <c r="BI249" s="16"/>
    </row>
    <row r="250">
      <c r="A250" s="12"/>
      <c r="B250" s="12"/>
      <c r="C250" s="12"/>
      <c r="D250" s="12"/>
      <c r="E250" s="12"/>
      <c r="F250" s="12"/>
      <c r="G250" s="12"/>
      <c r="H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S250" s="12"/>
      <c r="AT250" s="12"/>
      <c r="AU250" s="12"/>
      <c r="AV250" s="12"/>
      <c r="AW250" s="12"/>
      <c r="AX250" s="12"/>
      <c r="AY250" s="12"/>
      <c r="AZ250" s="12"/>
      <c r="BI250" s="16"/>
    </row>
    <row r="251">
      <c r="A251" s="12"/>
      <c r="B251" s="12"/>
      <c r="C251" s="12"/>
      <c r="D251" s="12"/>
      <c r="E251" s="12"/>
      <c r="F251" s="12"/>
      <c r="G251" s="12"/>
      <c r="H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S251" s="12"/>
      <c r="AT251" s="12"/>
      <c r="AU251" s="12"/>
      <c r="AV251" s="12"/>
      <c r="AW251" s="12"/>
      <c r="AX251" s="12"/>
      <c r="AY251" s="12"/>
      <c r="AZ251" s="12"/>
      <c r="BI251" s="16"/>
    </row>
    <row r="252">
      <c r="A252" s="12"/>
      <c r="B252" s="12"/>
      <c r="C252" s="12"/>
      <c r="D252" s="12"/>
      <c r="E252" s="12"/>
      <c r="F252" s="12"/>
      <c r="G252" s="12"/>
      <c r="H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S252" s="12"/>
      <c r="AT252" s="12"/>
      <c r="AU252" s="12"/>
      <c r="AV252" s="12"/>
      <c r="AW252" s="12"/>
      <c r="AX252" s="12"/>
      <c r="AY252" s="12"/>
      <c r="AZ252" s="12"/>
      <c r="BI252" s="16"/>
    </row>
    <row r="253">
      <c r="A253" s="12"/>
      <c r="B253" s="12"/>
      <c r="C253" s="12"/>
      <c r="D253" s="12"/>
      <c r="E253" s="12"/>
      <c r="F253" s="12"/>
      <c r="G253" s="12"/>
      <c r="H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S253" s="12"/>
      <c r="AT253" s="12"/>
      <c r="AU253" s="12"/>
      <c r="AV253" s="12"/>
      <c r="AW253" s="12"/>
      <c r="AX253" s="12"/>
      <c r="AY253" s="12"/>
      <c r="AZ253" s="12"/>
      <c r="BI253" s="16"/>
    </row>
    <row r="254">
      <c r="A254" s="12"/>
      <c r="B254" s="12"/>
      <c r="C254" s="12"/>
      <c r="D254" s="12"/>
      <c r="E254" s="12"/>
      <c r="F254" s="12"/>
      <c r="G254" s="12"/>
      <c r="H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S254" s="12"/>
      <c r="AT254" s="12"/>
      <c r="AU254" s="12"/>
      <c r="AV254" s="12"/>
      <c r="AW254" s="12"/>
      <c r="AX254" s="12"/>
      <c r="AY254" s="12"/>
      <c r="AZ254" s="12"/>
      <c r="BI254" s="16"/>
    </row>
    <row r="255">
      <c r="A255" s="12"/>
      <c r="B255" s="12"/>
      <c r="C255" s="12"/>
      <c r="D255" s="12"/>
      <c r="E255" s="12"/>
      <c r="F255" s="12"/>
      <c r="G255" s="12"/>
      <c r="H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S255" s="12"/>
      <c r="AT255" s="12"/>
      <c r="AU255" s="12"/>
      <c r="AV255" s="12"/>
      <c r="AW255" s="12"/>
      <c r="AX255" s="12"/>
      <c r="AY255" s="12"/>
      <c r="AZ255" s="12"/>
      <c r="BI255" s="16"/>
    </row>
    <row r="256">
      <c r="A256" s="12"/>
      <c r="B256" s="12"/>
      <c r="C256" s="12"/>
      <c r="D256" s="12"/>
      <c r="E256" s="12"/>
      <c r="F256" s="12"/>
      <c r="G256" s="12"/>
      <c r="H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S256" s="12"/>
      <c r="AT256" s="12"/>
      <c r="AU256" s="12"/>
      <c r="AV256" s="12"/>
      <c r="AW256" s="12"/>
      <c r="AX256" s="12"/>
      <c r="AY256" s="12"/>
      <c r="AZ256" s="12"/>
      <c r="BI256" s="16"/>
    </row>
    <row r="257">
      <c r="A257" s="12"/>
      <c r="B257" s="12"/>
      <c r="C257" s="12"/>
      <c r="D257" s="12"/>
      <c r="E257" s="12"/>
      <c r="F257" s="12"/>
      <c r="G257" s="12"/>
      <c r="H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S257" s="12"/>
      <c r="AT257" s="12"/>
      <c r="AU257" s="12"/>
      <c r="AV257" s="12"/>
      <c r="AW257" s="12"/>
      <c r="AX257" s="12"/>
      <c r="AY257" s="12"/>
      <c r="AZ257" s="12"/>
      <c r="BI257" s="16"/>
    </row>
    <row r="258">
      <c r="A258" s="12"/>
      <c r="B258" s="12"/>
      <c r="C258" s="12"/>
      <c r="D258" s="12"/>
      <c r="E258" s="12"/>
      <c r="F258" s="12"/>
      <c r="G258" s="12"/>
      <c r="H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S258" s="12"/>
      <c r="AT258" s="12"/>
      <c r="AU258" s="12"/>
      <c r="AV258" s="12"/>
      <c r="AW258" s="12"/>
      <c r="AX258" s="12"/>
      <c r="AY258" s="12"/>
      <c r="AZ258" s="12"/>
      <c r="BI258" s="16"/>
    </row>
    <row r="259">
      <c r="A259" s="12"/>
      <c r="B259" s="12"/>
      <c r="C259" s="12"/>
      <c r="D259" s="12"/>
      <c r="E259" s="12"/>
      <c r="F259" s="12"/>
      <c r="G259" s="12"/>
      <c r="H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S259" s="12"/>
      <c r="AT259" s="12"/>
      <c r="AU259" s="12"/>
      <c r="AV259" s="12"/>
      <c r="AW259" s="12"/>
      <c r="AX259" s="12"/>
      <c r="AY259" s="12"/>
      <c r="AZ259" s="12"/>
      <c r="BI259" s="16"/>
    </row>
    <row r="260">
      <c r="A260" s="12"/>
      <c r="B260" s="12"/>
      <c r="C260" s="12"/>
      <c r="D260" s="12"/>
      <c r="E260" s="12"/>
      <c r="F260" s="12"/>
      <c r="G260" s="12"/>
      <c r="H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S260" s="12"/>
      <c r="AT260" s="12"/>
      <c r="AU260" s="12"/>
      <c r="AV260" s="12"/>
      <c r="AW260" s="12"/>
      <c r="AX260" s="12"/>
      <c r="AY260" s="12"/>
      <c r="AZ260" s="12"/>
      <c r="BI260" s="16"/>
    </row>
    <row r="261">
      <c r="A261" s="12"/>
      <c r="B261" s="12"/>
      <c r="C261" s="12"/>
      <c r="D261" s="12"/>
      <c r="E261" s="12"/>
      <c r="F261" s="12"/>
      <c r="G261" s="12"/>
      <c r="H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S261" s="12"/>
      <c r="AT261" s="12"/>
      <c r="AU261" s="12"/>
      <c r="AV261" s="12"/>
      <c r="AW261" s="12"/>
      <c r="AX261" s="12"/>
      <c r="AY261" s="12"/>
      <c r="AZ261" s="12"/>
      <c r="BI261" s="16"/>
    </row>
    <row r="262">
      <c r="A262" s="12"/>
      <c r="B262" s="12"/>
      <c r="C262" s="12"/>
      <c r="D262" s="12"/>
      <c r="E262" s="12"/>
      <c r="F262" s="12"/>
      <c r="G262" s="12"/>
      <c r="H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S262" s="12"/>
      <c r="AT262" s="12"/>
      <c r="AU262" s="12"/>
      <c r="AV262" s="12"/>
      <c r="AW262" s="12"/>
      <c r="AX262" s="12"/>
      <c r="AY262" s="12"/>
      <c r="AZ262" s="12"/>
      <c r="BI262" s="16"/>
    </row>
    <row r="263">
      <c r="A263" s="12"/>
      <c r="B263" s="12"/>
      <c r="C263" s="12"/>
      <c r="D263" s="12"/>
      <c r="E263" s="12"/>
      <c r="F263" s="12"/>
      <c r="G263" s="12"/>
      <c r="H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S263" s="12"/>
      <c r="AT263" s="12"/>
      <c r="AU263" s="12"/>
      <c r="AV263" s="12"/>
      <c r="AW263" s="12"/>
      <c r="AX263" s="12"/>
      <c r="AY263" s="12"/>
      <c r="AZ263" s="12"/>
      <c r="BI263" s="16"/>
    </row>
    <row r="264">
      <c r="A264" s="12"/>
      <c r="B264" s="12"/>
      <c r="C264" s="12"/>
      <c r="D264" s="12"/>
      <c r="E264" s="12"/>
      <c r="F264" s="12"/>
      <c r="G264" s="12"/>
      <c r="H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S264" s="12"/>
      <c r="AT264" s="12"/>
      <c r="AU264" s="12"/>
      <c r="AV264" s="12"/>
      <c r="AW264" s="12"/>
      <c r="AX264" s="12"/>
      <c r="AY264" s="12"/>
      <c r="AZ264" s="12"/>
      <c r="BI264" s="16"/>
    </row>
    <row r="265">
      <c r="A265" s="12"/>
      <c r="B265" s="12"/>
      <c r="C265" s="12"/>
      <c r="D265" s="12"/>
      <c r="E265" s="12"/>
      <c r="F265" s="12"/>
      <c r="G265" s="12"/>
      <c r="H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S265" s="12"/>
      <c r="AT265" s="12"/>
      <c r="AU265" s="12"/>
      <c r="AV265" s="12"/>
      <c r="AW265" s="12"/>
      <c r="AX265" s="12"/>
      <c r="AY265" s="12"/>
      <c r="AZ265" s="12"/>
      <c r="BI265" s="16"/>
    </row>
    <row r="266">
      <c r="A266" s="12"/>
      <c r="B266" s="12"/>
      <c r="C266" s="12"/>
      <c r="D266" s="12"/>
      <c r="E266" s="12"/>
      <c r="F266" s="12"/>
      <c r="G266" s="12"/>
      <c r="H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S266" s="12"/>
      <c r="AT266" s="12"/>
      <c r="AU266" s="12"/>
      <c r="AV266" s="12"/>
      <c r="AW266" s="12"/>
      <c r="AX266" s="12"/>
      <c r="AY266" s="12"/>
      <c r="AZ266" s="12"/>
      <c r="BI266" s="16"/>
    </row>
    <row r="267">
      <c r="A267" s="12"/>
      <c r="B267" s="12"/>
      <c r="C267" s="12"/>
      <c r="D267" s="12"/>
      <c r="E267" s="12"/>
      <c r="F267" s="12"/>
      <c r="G267" s="12"/>
      <c r="H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S267" s="12"/>
      <c r="AT267" s="12"/>
      <c r="AU267" s="12"/>
      <c r="AV267" s="12"/>
      <c r="AW267" s="12"/>
      <c r="AX267" s="12"/>
      <c r="AY267" s="12"/>
      <c r="AZ267" s="12"/>
      <c r="BI267" s="16"/>
    </row>
    <row r="268">
      <c r="A268" s="12"/>
      <c r="B268" s="12"/>
      <c r="C268" s="12"/>
      <c r="D268" s="12"/>
      <c r="E268" s="12"/>
      <c r="F268" s="12"/>
      <c r="G268" s="12"/>
      <c r="H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S268" s="12"/>
      <c r="AT268" s="12"/>
      <c r="AU268" s="12"/>
      <c r="AV268" s="12"/>
      <c r="AW268" s="12"/>
      <c r="AX268" s="12"/>
      <c r="AY268" s="12"/>
      <c r="AZ268" s="12"/>
      <c r="BI268" s="16"/>
    </row>
    <row r="269">
      <c r="A269" s="12"/>
      <c r="B269" s="12"/>
      <c r="C269" s="12"/>
      <c r="D269" s="12"/>
      <c r="E269" s="12"/>
      <c r="F269" s="12"/>
      <c r="G269" s="12"/>
      <c r="H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S269" s="12"/>
      <c r="AT269" s="12"/>
      <c r="AU269" s="12"/>
      <c r="AV269" s="12"/>
      <c r="AW269" s="12"/>
      <c r="AX269" s="12"/>
      <c r="AY269" s="12"/>
      <c r="AZ269" s="12"/>
      <c r="BI269" s="16"/>
    </row>
    <row r="270">
      <c r="A270" s="12"/>
      <c r="B270" s="12"/>
      <c r="C270" s="12"/>
      <c r="D270" s="12"/>
      <c r="E270" s="12"/>
      <c r="F270" s="12"/>
      <c r="G270" s="12"/>
      <c r="H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S270" s="12"/>
      <c r="AT270" s="12"/>
      <c r="AU270" s="12"/>
      <c r="AV270" s="12"/>
      <c r="AW270" s="12"/>
      <c r="AX270" s="12"/>
      <c r="AY270" s="12"/>
      <c r="AZ270" s="12"/>
      <c r="BI270" s="16"/>
    </row>
    <row r="271">
      <c r="A271" s="12"/>
      <c r="B271" s="12"/>
      <c r="C271" s="12"/>
      <c r="D271" s="12"/>
      <c r="E271" s="12"/>
      <c r="F271" s="12"/>
      <c r="G271" s="12"/>
      <c r="H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S271" s="12"/>
      <c r="AT271" s="12"/>
      <c r="AU271" s="12"/>
      <c r="AV271" s="12"/>
      <c r="AW271" s="12"/>
      <c r="AX271" s="12"/>
      <c r="AY271" s="12"/>
      <c r="AZ271" s="12"/>
      <c r="BI271" s="16"/>
    </row>
    <row r="272">
      <c r="A272" s="12"/>
      <c r="B272" s="12"/>
      <c r="C272" s="12"/>
      <c r="D272" s="12"/>
      <c r="E272" s="12"/>
      <c r="F272" s="12"/>
      <c r="G272" s="12"/>
      <c r="H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S272" s="12"/>
      <c r="AT272" s="12"/>
      <c r="AU272" s="12"/>
      <c r="AV272" s="12"/>
      <c r="AW272" s="12"/>
      <c r="AX272" s="12"/>
      <c r="AY272" s="12"/>
      <c r="AZ272" s="12"/>
      <c r="BI272" s="16"/>
    </row>
    <row r="273">
      <c r="A273" s="12"/>
      <c r="B273" s="12"/>
      <c r="C273" s="12"/>
      <c r="D273" s="12"/>
      <c r="E273" s="12"/>
      <c r="F273" s="12"/>
      <c r="G273" s="12"/>
      <c r="H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S273" s="12"/>
      <c r="AT273" s="12"/>
      <c r="AU273" s="12"/>
      <c r="AV273" s="12"/>
      <c r="AW273" s="12"/>
      <c r="AX273" s="12"/>
      <c r="AY273" s="12"/>
      <c r="AZ273" s="12"/>
      <c r="BI273" s="16"/>
    </row>
    <row r="274">
      <c r="A274" s="12"/>
      <c r="B274" s="12"/>
      <c r="C274" s="12"/>
      <c r="D274" s="12"/>
      <c r="E274" s="12"/>
      <c r="F274" s="12"/>
      <c r="G274" s="12"/>
      <c r="H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S274" s="12"/>
      <c r="AT274" s="12"/>
      <c r="AU274" s="12"/>
      <c r="AV274" s="12"/>
      <c r="AW274" s="12"/>
      <c r="AX274" s="12"/>
      <c r="AY274" s="12"/>
      <c r="AZ274" s="12"/>
      <c r="BI274" s="16"/>
    </row>
    <row r="275">
      <c r="A275" s="12"/>
      <c r="B275" s="12"/>
      <c r="C275" s="12"/>
      <c r="D275" s="12"/>
      <c r="E275" s="12"/>
      <c r="F275" s="12"/>
      <c r="G275" s="12"/>
      <c r="H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S275" s="12"/>
      <c r="AT275" s="12"/>
      <c r="AU275" s="12"/>
      <c r="AV275" s="12"/>
      <c r="AW275" s="12"/>
      <c r="AX275" s="12"/>
      <c r="AY275" s="12"/>
      <c r="AZ275" s="12"/>
      <c r="BI275" s="16"/>
    </row>
    <row r="276">
      <c r="A276" s="12"/>
      <c r="B276" s="12"/>
      <c r="C276" s="12"/>
      <c r="D276" s="12"/>
      <c r="E276" s="12"/>
      <c r="F276" s="12"/>
      <c r="G276" s="12"/>
      <c r="H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S276" s="12"/>
      <c r="AT276" s="12"/>
      <c r="AU276" s="12"/>
      <c r="AV276" s="12"/>
      <c r="AW276" s="12"/>
      <c r="AX276" s="12"/>
      <c r="AY276" s="12"/>
      <c r="AZ276" s="12"/>
      <c r="BI276" s="16"/>
    </row>
    <row r="277">
      <c r="A277" s="12"/>
      <c r="B277" s="12"/>
      <c r="C277" s="12"/>
      <c r="D277" s="12"/>
      <c r="E277" s="12"/>
      <c r="F277" s="12"/>
      <c r="G277" s="12"/>
      <c r="H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S277" s="12"/>
      <c r="AT277" s="12"/>
      <c r="AU277" s="12"/>
      <c r="AV277" s="12"/>
      <c r="AW277" s="12"/>
      <c r="AX277" s="12"/>
      <c r="AY277" s="12"/>
      <c r="AZ277" s="12"/>
      <c r="BI277" s="16"/>
    </row>
    <row r="278">
      <c r="A278" s="12"/>
      <c r="B278" s="12"/>
      <c r="C278" s="12"/>
      <c r="D278" s="12"/>
      <c r="E278" s="12"/>
      <c r="F278" s="12"/>
      <c r="G278" s="12"/>
      <c r="H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S278" s="12"/>
      <c r="AT278" s="12"/>
      <c r="AU278" s="12"/>
      <c r="AV278" s="12"/>
      <c r="AW278" s="12"/>
      <c r="AX278" s="12"/>
      <c r="AY278" s="12"/>
      <c r="AZ278" s="12"/>
      <c r="BI278" s="16"/>
    </row>
    <row r="279">
      <c r="A279" s="12"/>
      <c r="B279" s="12"/>
      <c r="C279" s="12"/>
      <c r="D279" s="12"/>
      <c r="E279" s="12"/>
      <c r="F279" s="12"/>
      <c r="G279" s="12"/>
      <c r="H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S279" s="12"/>
      <c r="AT279" s="12"/>
      <c r="AU279" s="12"/>
      <c r="AV279" s="12"/>
      <c r="AW279" s="12"/>
      <c r="AX279" s="12"/>
      <c r="AY279" s="12"/>
      <c r="AZ279" s="12"/>
      <c r="BI279" s="16"/>
    </row>
    <row r="280">
      <c r="A280" s="12"/>
      <c r="B280" s="12"/>
      <c r="C280" s="12"/>
      <c r="D280" s="12"/>
      <c r="E280" s="12"/>
      <c r="F280" s="12"/>
      <c r="G280" s="12"/>
      <c r="H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S280" s="12"/>
      <c r="AT280" s="12"/>
      <c r="AU280" s="12"/>
      <c r="AV280" s="12"/>
      <c r="AW280" s="12"/>
      <c r="AX280" s="12"/>
      <c r="AY280" s="12"/>
      <c r="AZ280" s="12"/>
      <c r="BI280" s="16"/>
    </row>
    <row r="281">
      <c r="A281" s="12"/>
      <c r="B281" s="12"/>
      <c r="C281" s="12"/>
      <c r="D281" s="12"/>
      <c r="E281" s="12"/>
      <c r="F281" s="12"/>
      <c r="G281" s="12"/>
      <c r="H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S281" s="12"/>
      <c r="AT281" s="12"/>
      <c r="AU281" s="12"/>
      <c r="AV281" s="12"/>
      <c r="AW281" s="12"/>
      <c r="AX281" s="12"/>
      <c r="AY281" s="12"/>
      <c r="AZ281" s="12"/>
      <c r="BI281" s="16"/>
    </row>
    <row r="282">
      <c r="A282" s="12"/>
      <c r="B282" s="12"/>
      <c r="C282" s="12"/>
      <c r="D282" s="12"/>
      <c r="E282" s="12"/>
      <c r="F282" s="12"/>
      <c r="G282" s="12"/>
      <c r="H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S282" s="12"/>
      <c r="AT282" s="12"/>
      <c r="AU282" s="12"/>
      <c r="AV282" s="12"/>
      <c r="AW282" s="12"/>
      <c r="AX282" s="12"/>
      <c r="AY282" s="12"/>
      <c r="AZ282" s="12"/>
      <c r="BI282" s="16"/>
    </row>
    <row r="283">
      <c r="A283" s="12"/>
      <c r="B283" s="12"/>
      <c r="C283" s="12"/>
      <c r="D283" s="12"/>
      <c r="E283" s="12"/>
      <c r="F283" s="12"/>
      <c r="G283" s="12"/>
      <c r="H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S283" s="12"/>
      <c r="AT283" s="12"/>
      <c r="AU283" s="12"/>
      <c r="AV283" s="12"/>
      <c r="AW283" s="12"/>
      <c r="AX283" s="12"/>
      <c r="AY283" s="12"/>
      <c r="AZ283" s="12"/>
      <c r="BI283" s="16"/>
    </row>
    <row r="284">
      <c r="A284" s="12"/>
      <c r="B284" s="12"/>
      <c r="C284" s="12"/>
      <c r="D284" s="12"/>
      <c r="E284" s="12"/>
      <c r="F284" s="12"/>
      <c r="G284" s="12"/>
      <c r="H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S284" s="12"/>
      <c r="AT284" s="12"/>
      <c r="AU284" s="12"/>
      <c r="AV284" s="12"/>
      <c r="AW284" s="12"/>
      <c r="AX284" s="12"/>
      <c r="AY284" s="12"/>
      <c r="AZ284" s="12"/>
      <c r="BI284" s="16"/>
    </row>
    <row r="285">
      <c r="A285" s="12"/>
      <c r="B285" s="12"/>
      <c r="C285" s="12"/>
      <c r="D285" s="12"/>
      <c r="E285" s="12"/>
      <c r="F285" s="12"/>
      <c r="G285" s="12"/>
      <c r="H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S285" s="12"/>
      <c r="AT285" s="12"/>
      <c r="AU285" s="12"/>
      <c r="AV285" s="12"/>
      <c r="AW285" s="12"/>
      <c r="AX285" s="12"/>
      <c r="AY285" s="12"/>
      <c r="AZ285" s="12"/>
      <c r="BI285" s="16"/>
    </row>
    <row r="286">
      <c r="A286" s="12"/>
      <c r="B286" s="12"/>
      <c r="C286" s="12"/>
      <c r="D286" s="12"/>
      <c r="E286" s="12"/>
      <c r="F286" s="12"/>
      <c r="G286" s="12"/>
      <c r="H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S286" s="12"/>
      <c r="AT286" s="12"/>
      <c r="AU286" s="12"/>
      <c r="AV286" s="12"/>
      <c r="AW286" s="12"/>
      <c r="AX286" s="12"/>
      <c r="AY286" s="12"/>
      <c r="AZ286" s="12"/>
      <c r="BI286" s="16"/>
    </row>
    <row r="287">
      <c r="A287" s="12"/>
      <c r="B287" s="12"/>
      <c r="C287" s="12"/>
      <c r="D287" s="12"/>
      <c r="E287" s="12"/>
      <c r="F287" s="12"/>
      <c r="G287" s="12"/>
      <c r="H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S287" s="12"/>
      <c r="AT287" s="12"/>
      <c r="AU287" s="12"/>
      <c r="AV287" s="12"/>
      <c r="AW287" s="12"/>
      <c r="AX287" s="12"/>
      <c r="AY287" s="12"/>
      <c r="AZ287" s="12"/>
      <c r="BI287" s="16"/>
    </row>
    <row r="288">
      <c r="A288" s="12"/>
      <c r="B288" s="12"/>
      <c r="C288" s="12"/>
      <c r="D288" s="12"/>
      <c r="E288" s="12"/>
      <c r="F288" s="12"/>
      <c r="G288" s="12"/>
      <c r="H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S288" s="12"/>
      <c r="AT288" s="12"/>
      <c r="AU288" s="12"/>
      <c r="AV288" s="12"/>
      <c r="AW288" s="12"/>
      <c r="AX288" s="12"/>
      <c r="AY288" s="12"/>
      <c r="AZ288" s="12"/>
      <c r="BI288" s="16"/>
    </row>
    <row r="289">
      <c r="A289" s="12"/>
      <c r="B289" s="12"/>
      <c r="C289" s="12"/>
      <c r="D289" s="12"/>
      <c r="E289" s="12"/>
      <c r="F289" s="12"/>
      <c r="G289" s="12"/>
      <c r="H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S289" s="12"/>
      <c r="AT289" s="12"/>
      <c r="AU289" s="12"/>
      <c r="AV289" s="12"/>
      <c r="AW289" s="12"/>
      <c r="AX289" s="12"/>
      <c r="AY289" s="12"/>
      <c r="AZ289" s="12"/>
      <c r="BI289" s="16"/>
    </row>
    <row r="290">
      <c r="A290" s="12"/>
      <c r="B290" s="12"/>
      <c r="C290" s="12"/>
      <c r="D290" s="12"/>
      <c r="E290" s="12"/>
      <c r="F290" s="12"/>
      <c r="G290" s="12"/>
      <c r="H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S290" s="12"/>
      <c r="AT290" s="12"/>
      <c r="AU290" s="12"/>
      <c r="AV290" s="12"/>
      <c r="AW290" s="12"/>
      <c r="AX290" s="12"/>
      <c r="AY290" s="12"/>
      <c r="AZ290" s="12"/>
      <c r="BI290" s="16"/>
    </row>
    <row r="291">
      <c r="A291" s="12"/>
      <c r="B291" s="12"/>
      <c r="C291" s="12"/>
      <c r="D291" s="12"/>
      <c r="E291" s="12"/>
      <c r="F291" s="12"/>
      <c r="G291" s="12"/>
      <c r="H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S291" s="12"/>
      <c r="AT291" s="12"/>
      <c r="AU291" s="12"/>
      <c r="AV291" s="12"/>
      <c r="AW291" s="12"/>
      <c r="AX291" s="12"/>
      <c r="AY291" s="12"/>
      <c r="AZ291" s="12"/>
      <c r="BI291" s="16"/>
    </row>
    <row r="292">
      <c r="A292" s="12"/>
      <c r="B292" s="12"/>
      <c r="C292" s="12"/>
      <c r="D292" s="12"/>
      <c r="E292" s="12"/>
      <c r="F292" s="12"/>
      <c r="G292" s="12"/>
      <c r="H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S292" s="12"/>
      <c r="AT292" s="12"/>
      <c r="AU292" s="12"/>
      <c r="AV292" s="12"/>
      <c r="AW292" s="12"/>
      <c r="AX292" s="12"/>
      <c r="AY292" s="12"/>
      <c r="AZ292" s="12"/>
      <c r="BI292" s="16"/>
    </row>
    <row r="293">
      <c r="A293" s="12"/>
      <c r="B293" s="12"/>
      <c r="C293" s="12"/>
      <c r="D293" s="12"/>
      <c r="E293" s="12"/>
      <c r="F293" s="12"/>
      <c r="G293" s="12"/>
      <c r="H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S293" s="12"/>
      <c r="AT293" s="12"/>
      <c r="AU293" s="12"/>
      <c r="AV293" s="12"/>
      <c r="AW293" s="12"/>
      <c r="AX293" s="12"/>
      <c r="AY293" s="12"/>
      <c r="AZ293" s="12"/>
      <c r="BI293" s="16"/>
    </row>
    <row r="294">
      <c r="A294" s="12"/>
      <c r="B294" s="12"/>
      <c r="C294" s="12"/>
      <c r="D294" s="12"/>
      <c r="E294" s="12"/>
      <c r="F294" s="12"/>
      <c r="G294" s="12"/>
      <c r="H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S294" s="12"/>
      <c r="AT294" s="12"/>
      <c r="AU294" s="12"/>
      <c r="AV294" s="12"/>
      <c r="AW294" s="12"/>
      <c r="AX294" s="12"/>
      <c r="AY294" s="12"/>
      <c r="AZ294" s="12"/>
      <c r="BI294" s="16"/>
    </row>
    <row r="295">
      <c r="A295" s="12"/>
      <c r="B295" s="12"/>
      <c r="C295" s="12"/>
      <c r="D295" s="12"/>
      <c r="E295" s="12"/>
      <c r="F295" s="12"/>
      <c r="G295" s="12"/>
      <c r="H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S295" s="12"/>
      <c r="AT295" s="12"/>
      <c r="AU295" s="12"/>
      <c r="AV295" s="12"/>
      <c r="AW295" s="12"/>
      <c r="AX295" s="12"/>
      <c r="AY295" s="12"/>
      <c r="AZ295" s="12"/>
      <c r="BI295" s="16"/>
    </row>
    <row r="296">
      <c r="A296" s="12"/>
      <c r="B296" s="12"/>
      <c r="C296" s="12"/>
      <c r="D296" s="12"/>
      <c r="E296" s="12"/>
      <c r="F296" s="12"/>
      <c r="G296" s="12"/>
      <c r="H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S296" s="12"/>
      <c r="AT296" s="12"/>
      <c r="AU296" s="12"/>
      <c r="AV296" s="12"/>
      <c r="AW296" s="12"/>
      <c r="AX296" s="12"/>
      <c r="AY296" s="12"/>
      <c r="AZ296" s="12"/>
      <c r="BI296" s="16"/>
    </row>
    <row r="297">
      <c r="A297" s="12"/>
      <c r="B297" s="12"/>
      <c r="C297" s="12"/>
      <c r="D297" s="12"/>
      <c r="E297" s="12"/>
      <c r="F297" s="12"/>
      <c r="G297" s="12"/>
      <c r="H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S297" s="12"/>
      <c r="AT297" s="12"/>
      <c r="AU297" s="12"/>
      <c r="AV297" s="12"/>
      <c r="AW297" s="12"/>
      <c r="AX297" s="12"/>
      <c r="AY297" s="12"/>
      <c r="AZ297" s="12"/>
      <c r="BI297" s="16"/>
    </row>
    <row r="298">
      <c r="A298" s="12"/>
      <c r="B298" s="12"/>
      <c r="C298" s="12"/>
      <c r="D298" s="12"/>
      <c r="E298" s="12"/>
      <c r="F298" s="12"/>
      <c r="G298" s="12"/>
      <c r="H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S298" s="12"/>
      <c r="AT298" s="12"/>
      <c r="AU298" s="12"/>
      <c r="AV298" s="12"/>
      <c r="AW298" s="12"/>
      <c r="AX298" s="12"/>
      <c r="AY298" s="12"/>
      <c r="AZ298" s="12"/>
      <c r="BI298" s="16"/>
    </row>
    <row r="299">
      <c r="A299" s="12"/>
      <c r="B299" s="12"/>
      <c r="C299" s="12"/>
      <c r="D299" s="12"/>
      <c r="E299" s="12"/>
      <c r="F299" s="12"/>
      <c r="G299" s="12"/>
      <c r="H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S299" s="12"/>
      <c r="AT299" s="12"/>
      <c r="AU299" s="12"/>
      <c r="AV299" s="12"/>
      <c r="AW299" s="12"/>
      <c r="AX299" s="12"/>
      <c r="AY299" s="12"/>
      <c r="AZ299" s="12"/>
      <c r="BI299" s="16"/>
    </row>
    <row r="300">
      <c r="A300" s="12"/>
      <c r="B300" s="12"/>
      <c r="C300" s="12"/>
      <c r="D300" s="12"/>
      <c r="E300" s="12"/>
      <c r="F300" s="12"/>
      <c r="G300" s="12"/>
      <c r="H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S300" s="12"/>
      <c r="AT300" s="12"/>
      <c r="AU300" s="12"/>
      <c r="AV300" s="12"/>
      <c r="AW300" s="12"/>
      <c r="AX300" s="12"/>
      <c r="AY300" s="12"/>
      <c r="AZ300" s="12"/>
      <c r="BI300" s="16"/>
    </row>
    <row r="301">
      <c r="A301" s="12"/>
      <c r="B301" s="12"/>
      <c r="C301" s="12"/>
      <c r="D301" s="12"/>
      <c r="E301" s="12"/>
      <c r="F301" s="12"/>
      <c r="G301" s="12"/>
      <c r="H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S301" s="12"/>
      <c r="AT301" s="12"/>
      <c r="AU301" s="12"/>
      <c r="AV301" s="12"/>
      <c r="AW301" s="12"/>
      <c r="AX301" s="12"/>
      <c r="AY301" s="12"/>
      <c r="AZ301" s="12"/>
      <c r="BI301" s="16"/>
    </row>
    <row r="302">
      <c r="A302" s="12"/>
      <c r="B302" s="12"/>
      <c r="C302" s="12"/>
      <c r="D302" s="12"/>
      <c r="E302" s="12"/>
      <c r="F302" s="12"/>
      <c r="G302" s="12"/>
      <c r="H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S302" s="12"/>
      <c r="AT302" s="12"/>
      <c r="AU302" s="12"/>
      <c r="AV302" s="12"/>
      <c r="AW302" s="12"/>
      <c r="AX302" s="12"/>
      <c r="AY302" s="12"/>
      <c r="AZ302" s="12"/>
      <c r="BI302" s="16"/>
    </row>
    <row r="303">
      <c r="A303" s="12"/>
      <c r="B303" s="12"/>
      <c r="C303" s="12"/>
      <c r="D303" s="12"/>
      <c r="E303" s="12"/>
      <c r="F303" s="12"/>
      <c r="G303" s="12"/>
      <c r="H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S303" s="12"/>
      <c r="AT303" s="12"/>
      <c r="AU303" s="12"/>
      <c r="AV303" s="12"/>
      <c r="AW303" s="12"/>
      <c r="AX303" s="12"/>
      <c r="AY303" s="12"/>
      <c r="AZ303" s="12"/>
      <c r="BI303" s="16"/>
    </row>
    <row r="304">
      <c r="A304" s="12"/>
      <c r="B304" s="12"/>
      <c r="C304" s="12"/>
      <c r="D304" s="12"/>
      <c r="E304" s="12"/>
      <c r="F304" s="12"/>
      <c r="G304" s="12"/>
      <c r="H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S304" s="12"/>
      <c r="AT304" s="12"/>
      <c r="AU304" s="12"/>
      <c r="AV304" s="12"/>
      <c r="AW304" s="12"/>
      <c r="AX304" s="12"/>
      <c r="AY304" s="12"/>
      <c r="AZ304" s="12"/>
      <c r="BI304" s="16"/>
    </row>
    <row r="305">
      <c r="A305" s="12"/>
      <c r="B305" s="12"/>
      <c r="C305" s="12"/>
      <c r="D305" s="12"/>
      <c r="E305" s="12"/>
      <c r="F305" s="12"/>
      <c r="G305" s="12"/>
      <c r="H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S305" s="12"/>
      <c r="AT305" s="12"/>
      <c r="AU305" s="12"/>
      <c r="AV305" s="12"/>
      <c r="AW305" s="12"/>
      <c r="AX305" s="12"/>
      <c r="AY305" s="12"/>
      <c r="AZ305" s="12"/>
      <c r="BI305" s="16"/>
    </row>
    <row r="306">
      <c r="A306" s="12"/>
      <c r="B306" s="12"/>
      <c r="C306" s="12"/>
      <c r="D306" s="12"/>
      <c r="E306" s="12"/>
      <c r="F306" s="12"/>
      <c r="G306" s="12"/>
      <c r="H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S306" s="12"/>
      <c r="AT306" s="12"/>
      <c r="AU306" s="12"/>
      <c r="AV306" s="12"/>
      <c r="AW306" s="12"/>
      <c r="AX306" s="12"/>
      <c r="AY306" s="12"/>
      <c r="AZ306" s="12"/>
      <c r="BI306" s="16"/>
    </row>
    <row r="307">
      <c r="A307" s="12"/>
      <c r="B307" s="12"/>
      <c r="C307" s="12"/>
      <c r="D307" s="12"/>
      <c r="E307" s="12"/>
      <c r="F307" s="12"/>
      <c r="G307" s="12"/>
      <c r="H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S307" s="12"/>
      <c r="AT307" s="12"/>
      <c r="AU307" s="12"/>
      <c r="AV307" s="12"/>
      <c r="AW307" s="12"/>
      <c r="AX307" s="12"/>
      <c r="AY307" s="12"/>
      <c r="AZ307" s="12"/>
      <c r="BI307" s="16"/>
    </row>
    <row r="308">
      <c r="A308" s="12"/>
      <c r="B308" s="12"/>
      <c r="C308" s="12"/>
      <c r="D308" s="12"/>
      <c r="E308" s="12"/>
      <c r="F308" s="12"/>
      <c r="G308" s="12"/>
      <c r="H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S308" s="12"/>
      <c r="AT308" s="12"/>
      <c r="AU308" s="12"/>
      <c r="AV308" s="12"/>
      <c r="AW308" s="12"/>
      <c r="AX308" s="12"/>
      <c r="AY308" s="12"/>
      <c r="AZ308" s="12"/>
      <c r="BI308" s="16"/>
    </row>
    <row r="309">
      <c r="A309" s="12"/>
      <c r="B309" s="12"/>
      <c r="C309" s="12"/>
      <c r="D309" s="12"/>
      <c r="E309" s="12"/>
      <c r="F309" s="12"/>
      <c r="G309" s="12"/>
      <c r="H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S309" s="12"/>
      <c r="AT309" s="12"/>
      <c r="AU309" s="12"/>
      <c r="AV309" s="12"/>
      <c r="AW309" s="12"/>
      <c r="AX309" s="12"/>
      <c r="AY309" s="12"/>
      <c r="AZ309" s="12"/>
      <c r="BI309" s="16"/>
    </row>
    <row r="310">
      <c r="A310" s="12"/>
      <c r="B310" s="12"/>
      <c r="C310" s="12"/>
      <c r="D310" s="12"/>
      <c r="E310" s="12"/>
      <c r="F310" s="12"/>
      <c r="G310" s="12"/>
      <c r="H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S310" s="12"/>
      <c r="AT310" s="12"/>
      <c r="AU310" s="12"/>
      <c r="AV310" s="12"/>
      <c r="AW310" s="12"/>
      <c r="AX310" s="12"/>
      <c r="AY310" s="12"/>
      <c r="AZ310" s="12"/>
      <c r="BI310" s="16"/>
    </row>
    <row r="311">
      <c r="A311" s="12"/>
      <c r="B311" s="12"/>
      <c r="C311" s="12"/>
      <c r="D311" s="12"/>
      <c r="E311" s="12"/>
      <c r="F311" s="12"/>
      <c r="G311" s="12"/>
      <c r="H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S311" s="12"/>
      <c r="AT311" s="12"/>
      <c r="AU311" s="12"/>
      <c r="AV311" s="12"/>
      <c r="AW311" s="12"/>
      <c r="AX311" s="12"/>
      <c r="AY311" s="12"/>
      <c r="AZ311" s="12"/>
      <c r="BI311" s="16"/>
    </row>
    <row r="312">
      <c r="A312" s="12"/>
      <c r="B312" s="12"/>
      <c r="C312" s="12"/>
      <c r="D312" s="12"/>
      <c r="E312" s="12"/>
      <c r="F312" s="12"/>
      <c r="G312" s="12"/>
      <c r="H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S312" s="12"/>
      <c r="AT312" s="12"/>
      <c r="AU312" s="12"/>
      <c r="AV312" s="12"/>
      <c r="AW312" s="12"/>
      <c r="AX312" s="12"/>
      <c r="AY312" s="12"/>
      <c r="AZ312" s="12"/>
      <c r="BI312" s="16"/>
    </row>
    <row r="313">
      <c r="A313" s="12"/>
      <c r="B313" s="12"/>
      <c r="C313" s="12"/>
      <c r="D313" s="12"/>
      <c r="E313" s="12"/>
      <c r="F313" s="12"/>
      <c r="G313" s="12"/>
      <c r="H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S313" s="12"/>
      <c r="AT313" s="12"/>
      <c r="AU313" s="12"/>
      <c r="AV313" s="12"/>
      <c r="AW313" s="12"/>
      <c r="AX313" s="12"/>
      <c r="AY313" s="12"/>
      <c r="AZ313" s="12"/>
      <c r="BI313" s="16"/>
    </row>
    <row r="314">
      <c r="A314" s="12"/>
      <c r="B314" s="12"/>
      <c r="C314" s="12"/>
      <c r="D314" s="12"/>
      <c r="E314" s="12"/>
      <c r="F314" s="12"/>
      <c r="G314" s="12"/>
      <c r="H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S314" s="12"/>
      <c r="AT314" s="12"/>
      <c r="AU314" s="12"/>
      <c r="AV314" s="12"/>
      <c r="AW314" s="12"/>
      <c r="AX314" s="12"/>
      <c r="AY314" s="12"/>
      <c r="AZ314" s="12"/>
      <c r="BI314" s="16"/>
    </row>
    <row r="315">
      <c r="A315" s="12"/>
      <c r="B315" s="12"/>
      <c r="C315" s="12"/>
      <c r="D315" s="12"/>
      <c r="E315" s="12"/>
      <c r="F315" s="12"/>
      <c r="G315" s="12"/>
      <c r="H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S315" s="12"/>
      <c r="AT315" s="12"/>
      <c r="AU315" s="12"/>
      <c r="AV315" s="12"/>
      <c r="AW315" s="12"/>
      <c r="AX315" s="12"/>
      <c r="AY315" s="12"/>
      <c r="AZ315" s="12"/>
      <c r="BI315" s="16"/>
    </row>
    <row r="316">
      <c r="A316" s="12"/>
      <c r="B316" s="12"/>
      <c r="C316" s="12"/>
      <c r="D316" s="12"/>
      <c r="E316" s="12"/>
      <c r="F316" s="12"/>
      <c r="G316" s="12"/>
      <c r="H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S316" s="12"/>
      <c r="AT316" s="12"/>
      <c r="AU316" s="12"/>
      <c r="AV316" s="12"/>
      <c r="AW316" s="12"/>
      <c r="AX316" s="12"/>
      <c r="AY316" s="12"/>
      <c r="AZ316" s="12"/>
      <c r="BI316" s="16"/>
    </row>
    <row r="317">
      <c r="A317" s="12"/>
      <c r="B317" s="12"/>
      <c r="C317" s="12"/>
      <c r="D317" s="12"/>
      <c r="E317" s="12"/>
      <c r="F317" s="12"/>
      <c r="G317" s="12"/>
      <c r="H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S317" s="12"/>
      <c r="AT317" s="12"/>
      <c r="AU317" s="12"/>
      <c r="AV317" s="12"/>
      <c r="AW317" s="12"/>
      <c r="AX317" s="12"/>
      <c r="AY317" s="12"/>
      <c r="AZ317" s="12"/>
      <c r="BI317" s="16"/>
    </row>
    <row r="318">
      <c r="A318" s="12"/>
      <c r="B318" s="12"/>
      <c r="C318" s="12"/>
      <c r="D318" s="12"/>
      <c r="E318" s="12"/>
      <c r="F318" s="12"/>
      <c r="G318" s="12"/>
      <c r="H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S318" s="12"/>
      <c r="AT318" s="12"/>
      <c r="AU318" s="12"/>
      <c r="AV318" s="12"/>
      <c r="AW318" s="12"/>
      <c r="AX318" s="12"/>
      <c r="AY318" s="12"/>
      <c r="AZ318" s="12"/>
      <c r="BI318" s="16"/>
    </row>
    <row r="319">
      <c r="A319" s="12"/>
      <c r="B319" s="12"/>
      <c r="C319" s="12"/>
      <c r="D319" s="12"/>
      <c r="E319" s="12"/>
      <c r="F319" s="12"/>
      <c r="G319" s="12"/>
      <c r="H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S319" s="12"/>
      <c r="AT319" s="12"/>
      <c r="AU319" s="12"/>
      <c r="AV319" s="12"/>
      <c r="AW319" s="12"/>
      <c r="AX319" s="12"/>
      <c r="AY319" s="12"/>
      <c r="AZ319" s="12"/>
      <c r="BI319" s="16"/>
    </row>
    <row r="320">
      <c r="A320" s="12"/>
      <c r="B320" s="12"/>
      <c r="C320" s="12"/>
      <c r="D320" s="12"/>
      <c r="E320" s="12"/>
      <c r="F320" s="12"/>
      <c r="G320" s="12"/>
      <c r="H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S320" s="12"/>
      <c r="AT320" s="12"/>
      <c r="AU320" s="12"/>
      <c r="AV320" s="12"/>
      <c r="AW320" s="12"/>
      <c r="AX320" s="12"/>
      <c r="AY320" s="12"/>
      <c r="AZ320" s="12"/>
      <c r="BI320" s="16"/>
    </row>
    <row r="321">
      <c r="A321" s="12"/>
      <c r="B321" s="12"/>
      <c r="C321" s="12"/>
      <c r="D321" s="12"/>
      <c r="E321" s="12"/>
      <c r="F321" s="12"/>
      <c r="G321" s="12"/>
      <c r="H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S321" s="12"/>
      <c r="AT321" s="12"/>
      <c r="AU321" s="12"/>
      <c r="AV321" s="12"/>
      <c r="AW321" s="12"/>
      <c r="AX321" s="12"/>
      <c r="AY321" s="12"/>
      <c r="AZ321" s="12"/>
      <c r="BI321" s="16"/>
    </row>
    <row r="322">
      <c r="A322" s="12"/>
      <c r="B322" s="12"/>
      <c r="C322" s="12"/>
      <c r="D322" s="12"/>
      <c r="E322" s="12"/>
      <c r="F322" s="12"/>
      <c r="G322" s="12"/>
      <c r="H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S322" s="12"/>
      <c r="AT322" s="12"/>
      <c r="AU322" s="12"/>
      <c r="AV322" s="12"/>
      <c r="AW322" s="12"/>
      <c r="AX322" s="12"/>
      <c r="AY322" s="12"/>
      <c r="AZ322" s="12"/>
      <c r="BI322" s="16"/>
    </row>
    <row r="323">
      <c r="A323" s="12"/>
      <c r="B323" s="12"/>
      <c r="C323" s="12"/>
      <c r="D323" s="12"/>
      <c r="E323" s="12"/>
      <c r="F323" s="12"/>
      <c r="G323" s="12"/>
      <c r="H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S323" s="12"/>
      <c r="AT323" s="12"/>
      <c r="AU323" s="12"/>
      <c r="AV323" s="12"/>
      <c r="AW323" s="12"/>
      <c r="AX323" s="12"/>
      <c r="AY323" s="12"/>
      <c r="AZ323" s="12"/>
      <c r="BI323" s="16"/>
    </row>
    <row r="324">
      <c r="A324" s="12"/>
      <c r="B324" s="12"/>
      <c r="C324" s="12"/>
      <c r="D324" s="12"/>
      <c r="E324" s="12"/>
      <c r="F324" s="12"/>
      <c r="G324" s="12"/>
      <c r="H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S324" s="12"/>
      <c r="AT324" s="12"/>
      <c r="AU324" s="12"/>
      <c r="AV324" s="12"/>
      <c r="AW324" s="12"/>
      <c r="AX324" s="12"/>
      <c r="AY324" s="12"/>
      <c r="AZ324" s="12"/>
      <c r="BI324" s="16"/>
    </row>
    <row r="325">
      <c r="A325" s="12"/>
      <c r="B325" s="12"/>
      <c r="C325" s="12"/>
      <c r="D325" s="12"/>
      <c r="E325" s="12"/>
      <c r="F325" s="12"/>
      <c r="G325" s="12"/>
      <c r="H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S325" s="12"/>
      <c r="AT325" s="12"/>
      <c r="AU325" s="12"/>
      <c r="AV325" s="12"/>
      <c r="AW325" s="12"/>
      <c r="AX325" s="12"/>
      <c r="AY325" s="12"/>
      <c r="AZ325" s="12"/>
      <c r="BI325" s="16"/>
    </row>
    <row r="326">
      <c r="A326" s="12"/>
      <c r="B326" s="12"/>
      <c r="C326" s="12"/>
      <c r="D326" s="12"/>
      <c r="E326" s="12"/>
      <c r="F326" s="12"/>
      <c r="G326" s="12"/>
      <c r="H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S326" s="12"/>
      <c r="AT326" s="12"/>
      <c r="AU326" s="12"/>
      <c r="AV326" s="12"/>
      <c r="AW326" s="12"/>
      <c r="AX326" s="12"/>
      <c r="AY326" s="12"/>
      <c r="AZ326" s="12"/>
      <c r="BI326" s="16"/>
    </row>
    <row r="327">
      <c r="A327" s="12"/>
      <c r="B327" s="12"/>
      <c r="C327" s="12"/>
      <c r="D327" s="12"/>
      <c r="E327" s="12"/>
      <c r="F327" s="12"/>
      <c r="G327" s="12"/>
      <c r="H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S327" s="12"/>
      <c r="AT327" s="12"/>
      <c r="AU327" s="12"/>
      <c r="AV327" s="12"/>
      <c r="AW327" s="12"/>
      <c r="AX327" s="12"/>
      <c r="AY327" s="12"/>
      <c r="AZ327" s="12"/>
      <c r="BI327" s="16"/>
    </row>
    <row r="328">
      <c r="A328" s="12"/>
      <c r="B328" s="12"/>
      <c r="C328" s="12"/>
      <c r="D328" s="12"/>
      <c r="E328" s="12"/>
      <c r="F328" s="12"/>
      <c r="G328" s="12"/>
      <c r="H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S328" s="12"/>
      <c r="AT328" s="12"/>
      <c r="AU328" s="12"/>
      <c r="AV328" s="12"/>
      <c r="AW328" s="12"/>
      <c r="AX328" s="12"/>
      <c r="AY328" s="12"/>
      <c r="AZ328" s="12"/>
      <c r="BI328" s="16"/>
    </row>
    <row r="329">
      <c r="A329" s="12"/>
      <c r="B329" s="12"/>
      <c r="C329" s="12"/>
      <c r="D329" s="12"/>
      <c r="E329" s="12"/>
      <c r="F329" s="12"/>
      <c r="G329" s="12"/>
      <c r="H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S329" s="12"/>
      <c r="AT329" s="12"/>
      <c r="AU329" s="12"/>
      <c r="AV329" s="12"/>
      <c r="AW329" s="12"/>
      <c r="AX329" s="12"/>
      <c r="AY329" s="12"/>
      <c r="AZ329" s="12"/>
      <c r="BI329" s="16"/>
    </row>
    <row r="330">
      <c r="A330" s="12"/>
      <c r="B330" s="12"/>
      <c r="C330" s="12"/>
      <c r="D330" s="12"/>
      <c r="E330" s="12"/>
      <c r="F330" s="12"/>
      <c r="G330" s="12"/>
      <c r="H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S330" s="12"/>
      <c r="AT330" s="12"/>
      <c r="AU330" s="12"/>
      <c r="AV330" s="12"/>
      <c r="AW330" s="12"/>
      <c r="AX330" s="12"/>
      <c r="AY330" s="12"/>
      <c r="AZ330" s="12"/>
      <c r="BI330" s="16"/>
    </row>
    <row r="331">
      <c r="A331" s="12"/>
      <c r="B331" s="12"/>
      <c r="C331" s="12"/>
      <c r="D331" s="12"/>
      <c r="E331" s="12"/>
      <c r="F331" s="12"/>
      <c r="G331" s="12"/>
      <c r="H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S331" s="12"/>
      <c r="AT331" s="12"/>
      <c r="AU331" s="12"/>
      <c r="AV331" s="12"/>
      <c r="AW331" s="12"/>
      <c r="AX331" s="12"/>
      <c r="AY331" s="12"/>
      <c r="AZ331" s="12"/>
      <c r="BI331" s="16"/>
    </row>
    <row r="332">
      <c r="A332" s="12"/>
      <c r="B332" s="12"/>
      <c r="C332" s="12"/>
      <c r="D332" s="12"/>
      <c r="E332" s="12"/>
      <c r="F332" s="12"/>
      <c r="G332" s="12"/>
      <c r="H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S332" s="12"/>
      <c r="AT332" s="12"/>
      <c r="AU332" s="12"/>
      <c r="AV332" s="12"/>
      <c r="AW332" s="12"/>
      <c r="AX332" s="12"/>
      <c r="AY332" s="12"/>
      <c r="AZ332" s="12"/>
      <c r="BI332" s="16"/>
    </row>
    <row r="333">
      <c r="A333" s="12"/>
      <c r="B333" s="12"/>
      <c r="C333" s="12"/>
      <c r="D333" s="12"/>
      <c r="E333" s="12"/>
      <c r="F333" s="12"/>
      <c r="G333" s="12"/>
      <c r="H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S333" s="12"/>
      <c r="AT333" s="12"/>
      <c r="AU333" s="12"/>
      <c r="AV333" s="12"/>
      <c r="AW333" s="12"/>
      <c r="AX333" s="12"/>
      <c r="AY333" s="12"/>
      <c r="AZ333" s="12"/>
      <c r="BI333" s="16"/>
    </row>
    <row r="334">
      <c r="A334" s="12"/>
      <c r="B334" s="12"/>
      <c r="C334" s="12"/>
      <c r="D334" s="12"/>
      <c r="E334" s="12"/>
      <c r="F334" s="12"/>
      <c r="G334" s="12"/>
      <c r="H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S334" s="12"/>
      <c r="AT334" s="12"/>
      <c r="AU334" s="12"/>
      <c r="AV334" s="12"/>
      <c r="AW334" s="12"/>
      <c r="AX334" s="12"/>
      <c r="AY334" s="12"/>
      <c r="AZ334" s="12"/>
      <c r="BI334" s="16"/>
    </row>
    <row r="335">
      <c r="A335" s="12"/>
      <c r="B335" s="12"/>
      <c r="C335" s="12"/>
      <c r="D335" s="12"/>
      <c r="E335" s="12"/>
      <c r="F335" s="12"/>
      <c r="G335" s="12"/>
      <c r="H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S335" s="12"/>
      <c r="AT335" s="12"/>
      <c r="AU335" s="12"/>
      <c r="AV335" s="12"/>
      <c r="AW335" s="12"/>
      <c r="AX335" s="12"/>
      <c r="AY335" s="12"/>
      <c r="AZ335" s="12"/>
      <c r="BI335" s="16"/>
    </row>
    <row r="336">
      <c r="A336" s="12"/>
      <c r="B336" s="12"/>
      <c r="C336" s="12"/>
      <c r="D336" s="12"/>
      <c r="E336" s="12"/>
      <c r="F336" s="12"/>
      <c r="G336" s="12"/>
      <c r="H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S336" s="12"/>
      <c r="AT336" s="12"/>
      <c r="AU336" s="12"/>
      <c r="AV336" s="12"/>
      <c r="AW336" s="12"/>
      <c r="AX336" s="12"/>
      <c r="AY336" s="12"/>
      <c r="AZ336" s="12"/>
      <c r="BI336" s="16"/>
    </row>
    <row r="337">
      <c r="A337" s="12"/>
      <c r="B337" s="12"/>
      <c r="C337" s="12"/>
      <c r="D337" s="12"/>
      <c r="E337" s="12"/>
      <c r="F337" s="12"/>
      <c r="G337" s="12"/>
      <c r="H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S337" s="12"/>
      <c r="AT337" s="12"/>
      <c r="AU337" s="12"/>
      <c r="AV337" s="12"/>
      <c r="AW337" s="12"/>
      <c r="AX337" s="12"/>
      <c r="AY337" s="12"/>
      <c r="AZ337" s="12"/>
      <c r="BI337" s="16"/>
    </row>
    <row r="338">
      <c r="A338" s="12"/>
      <c r="B338" s="12"/>
      <c r="C338" s="12"/>
      <c r="D338" s="12"/>
      <c r="E338" s="12"/>
      <c r="F338" s="12"/>
      <c r="G338" s="12"/>
      <c r="H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S338" s="12"/>
      <c r="AT338" s="12"/>
      <c r="AU338" s="12"/>
      <c r="AV338" s="12"/>
      <c r="AW338" s="12"/>
      <c r="AX338" s="12"/>
      <c r="AY338" s="12"/>
      <c r="AZ338" s="12"/>
      <c r="BI338" s="16"/>
    </row>
    <row r="339">
      <c r="A339" s="12"/>
      <c r="B339" s="12"/>
      <c r="C339" s="12"/>
      <c r="D339" s="12"/>
      <c r="E339" s="12"/>
      <c r="F339" s="12"/>
      <c r="G339" s="12"/>
      <c r="H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S339" s="12"/>
      <c r="AT339" s="12"/>
      <c r="AU339" s="12"/>
      <c r="AV339" s="12"/>
      <c r="AW339" s="12"/>
      <c r="AX339" s="12"/>
      <c r="AY339" s="12"/>
      <c r="AZ339" s="12"/>
      <c r="BI339" s="16"/>
    </row>
    <row r="340">
      <c r="A340" s="12"/>
      <c r="B340" s="12"/>
      <c r="C340" s="12"/>
      <c r="D340" s="12"/>
      <c r="E340" s="12"/>
      <c r="F340" s="12"/>
      <c r="G340" s="12"/>
      <c r="H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S340" s="12"/>
      <c r="AT340" s="12"/>
      <c r="AU340" s="12"/>
      <c r="AV340" s="12"/>
      <c r="AW340" s="12"/>
      <c r="AX340" s="12"/>
      <c r="AY340" s="12"/>
      <c r="AZ340" s="12"/>
      <c r="BI340" s="16"/>
    </row>
    <row r="341">
      <c r="A341" s="12"/>
      <c r="B341" s="12"/>
      <c r="C341" s="12"/>
      <c r="D341" s="12"/>
      <c r="E341" s="12"/>
      <c r="F341" s="12"/>
      <c r="G341" s="12"/>
      <c r="H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S341" s="12"/>
      <c r="AT341" s="12"/>
      <c r="AU341" s="12"/>
      <c r="AV341" s="12"/>
      <c r="AW341" s="12"/>
      <c r="AX341" s="12"/>
      <c r="AY341" s="12"/>
      <c r="AZ341" s="12"/>
      <c r="BI341" s="16"/>
    </row>
    <row r="342">
      <c r="A342" s="12"/>
      <c r="B342" s="12"/>
      <c r="C342" s="12"/>
      <c r="D342" s="12"/>
      <c r="E342" s="12"/>
      <c r="F342" s="12"/>
      <c r="G342" s="12"/>
      <c r="H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S342" s="12"/>
      <c r="AT342" s="12"/>
      <c r="AU342" s="12"/>
      <c r="AV342" s="12"/>
      <c r="AW342" s="12"/>
      <c r="AX342" s="12"/>
      <c r="AY342" s="12"/>
      <c r="AZ342" s="12"/>
      <c r="BI342" s="16"/>
    </row>
    <row r="343">
      <c r="A343" s="12"/>
      <c r="B343" s="12"/>
      <c r="C343" s="12"/>
      <c r="D343" s="12"/>
      <c r="E343" s="12"/>
      <c r="F343" s="12"/>
      <c r="G343" s="12"/>
      <c r="H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S343" s="12"/>
      <c r="AT343" s="12"/>
      <c r="AU343" s="12"/>
      <c r="AV343" s="12"/>
      <c r="AW343" s="12"/>
      <c r="AX343" s="12"/>
      <c r="AY343" s="12"/>
      <c r="AZ343" s="12"/>
      <c r="BI343" s="16"/>
    </row>
    <row r="344">
      <c r="A344" s="12"/>
      <c r="B344" s="12"/>
      <c r="C344" s="12"/>
      <c r="D344" s="12"/>
      <c r="E344" s="12"/>
      <c r="F344" s="12"/>
      <c r="G344" s="12"/>
      <c r="H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S344" s="12"/>
      <c r="AT344" s="12"/>
      <c r="AU344" s="12"/>
      <c r="AV344" s="12"/>
      <c r="AW344" s="12"/>
      <c r="AX344" s="12"/>
      <c r="AY344" s="12"/>
      <c r="AZ344" s="12"/>
      <c r="BI344" s="16"/>
    </row>
    <row r="345">
      <c r="A345" s="12"/>
      <c r="B345" s="12"/>
      <c r="C345" s="12"/>
      <c r="D345" s="12"/>
      <c r="E345" s="12"/>
      <c r="F345" s="12"/>
      <c r="G345" s="12"/>
      <c r="H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S345" s="12"/>
      <c r="AT345" s="12"/>
      <c r="AU345" s="12"/>
      <c r="AV345" s="12"/>
      <c r="AW345" s="12"/>
      <c r="AX345" s="12"/>
      <c r="AY345" s="12"/>
      <c r="AZ345" s="12"/>
      <c r="BI345" s="16"/>
    </row>
    <row r="346">
      <c r="A346" s="12"/>
      <c r="B346" s="12"/>
      <c r="C346" s="12"/>
      <c r="D346" s="12"/>
      <c r="E346" s="12"/>
      <c r="F346" s="12"/>
      <c r="G346" s="12"/>
      <c r="H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S346" s="12"/>
      <c r="AT346" s="12"/>
      <c r="AU346" s="12"/>
      <c r="AV346" s="12"/>
      <c r="AW346" s="12"/>
      <c r="AX346" s="12"/>
      <c r="AY346" s="12"/>
      <c r="AZ346" s="12"/>
      <c r="BI346" s="16"/>
    </row>
    <row r="347">
      <c r="A347" s="12"/>
      <c r="B347" s="12"/>
      <c r="C347" s="12"/>
      <c r="D347" s="12"/>
      <c r="E347" s="12"/>
      <c r="F347" s="12"/>
      <c r="G347" s="12"/>
      <c r="H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S347" s="12"/>
      <c r="AT347" s="12"/>
      <c r="AU347" s="12"/>
      <c r="AV347" s="12"/>
      <c r="AW347" s="12"/>
      <c r="AX347" s="12"/>
      <c r="AY347" s="12"/>
      <c r="AZ347" s="12"/>
      <c r="BI347" s="16"/>
    </row>
    <row r="348">
      <c r="A348" s="12"/>
      <c r="B348" s="12"/>
      <c r="C348" s="12"/>
      <c r="D348" s="12"/>
      <c r="E348" s="12"/>
      <c r="F348" s="12"/>
      <c r="G348" s="12"/>
      <c r="H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S348" s="12"/>
      <c r="AT348" s="12"/>
      <c r="AU348" s="12"/>
      <c r="AV348" s="12"/>
      <c r="AW348" s="12"/>
      <c r="AX348" s="12"/>
      <c r="AY348" s="12"/>
      <c r="AZ348" s="12"/>
      <c r="BI348" s="16"/>
    </row>
    <row r="349">
      <c r="A349" s="12"/>
      <c r="B349" s="12"/>
      <c r="C349" s="12"/>
      <c r="D349" s="12"/>
      <c r="E349" s="12"/>
      <c r="F349" s="12"/>
      <c r="G349" s="12"/>
      <c r="H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S349" s="12"/>
      <c r="AT349" s="12"/>
      <c r="AU349" s="12"/>
      <c r="AV349" s="12"/>
      <c r="AW349" s="12"/>
      <c r="AX349" s="12"/>
      <c r="AY349" s="12"/>
      <c r="AZ349" s="12"/>
      <c r="BI349" s="16"/>
    </row>
    <row r="350">
      <c r="A350" s="12"/>
      <c r="B350" s="12"/>
      <c r="C350" s="12"/>
      <c r="D350" s="12"/>
      <c r="E350" s="12"/>
      <c r="F350" s="12"/>
      <c r="G350" s="12"/>
      <c r="H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S350" s="12"/>
      <c r="AT350" s="12"/>
      <c r="AU350" s="12"/>
      <c r="AV350" s="12"/>
      <c r="AW350" s="12"/>
      <c r="AX350" s="12"/>
      <c r="AY350" s="12"/>
      <c r="AZ350" s="12"/>
      <c r="BI350" s="16"/>
    </row>
    <row r="351">
      <c r="A351" s="12"/>
      <c r="B351" s="12"/>
      <c r="C351" s="12"/>
      <c r="D351" s="12"/>
      <c r="E351" s="12"/>
      <c r="F351" s="12"/>
      <c r="G351" s="12"/>
      <c r="H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S351" s="12"/>
      <c r="AT351" s="12"/>
      <c r="AU351" s="12"/>
      <c r="AV351" s="12"/>
      <c r="AW351" s="12"/>
      <c r="AX351" s="12"/>
      <c r="AY351" s="12"/>
      <c r="AZ351" s="12"/>
      <c r="BI351" s="16"/>
    </row>
    <row r="352">
      <c r="A352" s="12"/>
      <c r="B352" s="12"/>
      <c r="C352" s="12"/>
      <c r="D352" s="12"/>
      <c r="E352" s="12"/>
      <c r="F352" s="12"/>
      <c r="G352" s="12"/>
      <c r="H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S352" s="12"/>
      <c r="AT352" s="12"/>
      <c r="AU352" s="12"/>
      <c r="AV352" s="12"/>
      <c r="AW352" s="12"/>
      <c r="AX352" s="12"/>
      <c r="AY352" s="12"/>
      <c r="AZ352" s="12"/>
      <c r="BI352" s="16"/>
    </row>
    <row r="353">
      <c r="A353" s="12"/>
      <c r="B353" s="12"/>
      <c r="C353" s="12"/>
      <c r="D353" s="12"/>
      <c r="E353" s="12"/>
      <c r="F353" s="12"/>
      <c r="G353" s="12"/>
      <c r="H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S353" s="12"/>
      <c r="AT353" s="12"/>
      <c r="AU353" s="12"/>
      <c r="AV353" s="12"/>
      <c r="AW353" s="12"/>
      <c r="AX353" s="12"/>
      <c r="AY353" s="12"/>
      <c r="AZ353" s="12"/>
      <c r="BI353" s="16"/>
    </row>
    <row r="354">
      <c r="A354" s="12"/>
      <c r="B354" s="12"/>
      <c r="C354" s="12"/>
      <c r="D354" s="12"/>
      <c r="E354" s="12"/>
      <c r="F354" s="12"/>
      <c r="G354" s="12"/>
      <c r="H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S354" s="12"/>
      <c r="AT354" s="12"/>
      <c r="AU354" s="12"/>
      <c r="AV354" s="12"/>
      <c r="AW354" s="12"/>
      <c r="AX354" s="12"/>
      <c r="AY354" s="12"/>
      <c r="AZ354" s="12"/>
      <c r="BI354" s="16"/>
    </row>
    <row r="355">
      <c r="A355" s="12"/>
      <c r="B355" s="12"/>
      <c r="C355" s="12"/>
      <c r="D355" s="12"/>
      <c r="E355" s="12"/>
      <c r="F355" s="12"/>
      <c r="G355" s="12"/>
      <c r="H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S355" s="12"/>
      <c r="AT355" s="12"/>
      <c r="AU355" s="12"/>
      <c r="AV355" s="12"/>
      <c r="AW355" s="12"/>
      <c r="AX355" s="12"/>
      <c r="AY355" s="12"/>
      <c r="AZ355" s="12"/>
      <c r="BI355" s="16"/>
    </row>
    <row r="356">
      <c r="A356" s="12"/>
      <c r="B356" s="12"/>
      <c r="C356" s="12"/>
      <c r="D356" s="12"/>
      <c r="E356" s="12"/>
      <c r="F356" s="12"/>
      <c r="G356" s="12"/>
      <c r="H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S356" s="12"/>
      <c r="AT356" s="12"/>
      <c r="AU356" s="12"/>
      <c r="AV356" s="12"/>
      <c r="AW356" s="12"/>
      <c r="AX356" s="12"/>
      <c r="AY356" s="12"/>
      <c r="AZ356" s="12"/>
      <c r="BI356" s="16"/>
    </row>
    <row r="357">
      <c r="A357" s="12"/>
      <c r="B357" s="12"/>
      <c r="C357" s="12"/>
      <c r="D357" s="12"/>
      <c r="E357" s="12"/>
      <c r="F357" s="12"/>
      <c r="G357" s="12"/>
      <c r="H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S357" s="12"/>
      <c r="AT357" s="12"/>
      <c r="AU357" s="12"/>
      <c r="AV357" s="12"/>
      <c r="AW357" s="12"/>
      <c r="AX357" s="12"/>
      <c r="AY357" s="12"/>
      <c r="AZ357" s="12"/>
      <c r="BI357" s="16"/>
    </row>
    <row r="358">
      <c r="A358" s="12"/>
      <c r="B358" s="12"/>
      <c r="C358" s="12"/>
      <c r="D358" s="12"/>
      <c r="E358" s="12"/>
      <c r="F358" s="12"/>
      <c r="G358" s="12"/>
      <c r="H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S358" s="12"/>
      <c r="AT358" s="12"/>
      <c r="AU358" s="12"/>
      <c r="AV358" s="12"/>
      <c r="AW358" s="12"/>
      <c r="AX358" s="12"/>
      <c r="AY358" s="12"/>
      <c r="AZ358" s="12"/>
      <c r="BI358" s="16"/>
    </row>
    <row r="359">
      <c r="A359" s="12"/>
      <c r="B359" s="12"/>
      <c r="C359" s="12"/>
      <c r="D359" s="12"/>
      <c r="E359" s="12"/>
      <c r="F359" s="12"/>
      <c r="G359" s="12"/>
      <c r="H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S359" s="12"/>
      <c r="AT359" s="12"/>
      <c r="AU359" s="12"/>
      <c r="AV359" s="12"/>
      <c r="AW359" s="12"/>
      <c r="AX359" s="12"/>
      <c r="AY359" s="12"/>
      <c r="AZ359" s="12"/>
      <c r="BI359" s="16"/>
    </row>
    <row r="360">
      <c r="A360" s="12"/>
      <c r="B360" s="12"/>
      <c r="C360" s="12"/>
      <c r="D360" s="12"/>
      <c r="E360" s="12"/>
      <c r="F360" s="12"/>
      <c r="G360" s="12"/>
      <c r="H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S360" s="12"/>
      <c r="AT360" s="12"/>
      <c r="AU360" s="12"/>
      <c r="AV360" s="12"/>
      <c r="AW360" s="12"/>
      <c r="AX360" s="12"/>
      <c r="AY360" s="12"/>
      <c r="AZ360" s="12"/>
      <c r="BI360" s="16"/>
    </row>
    <row r="361">
      <c r="A361" s="12"/>
      <c r="B361" s="12"/>
      <c r="C361" s="12"/>
      <c r="D361" s="12"/>
      <c r="E361" s="12"/>
      <c r="F361" s="12"/>
      <c r="G361" s="12"/>
      <c r="H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S361" s="12"/>
      <c r="AT361" s="12"/>
      <c r="AU361" s="12"/>
      <c r="AV361" s="12"/>
      <c r="AW361" s="12"/>
      <c r="AX361" s="12"/>
      <c r="AY361" s="12"/>
      <c r="AZ361" s="12"/>
      <c r="BI361" s="16"/>
    </row>
    <row r="362">
      <c r="A362" s="12"/>
      <c r="B362" s="12"/>
      <c r="C362" s="12"/>
      <c r="D362" s="12"/>
      <c r="E362" s="12"/>
      <c r="F362" s="12"/>
      <c r="G362" s="12"/>
      <c r="H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S362" s="12"/>
      <c r="AT362" s="12"/>
      <c r="AU362" s="12"/>
      <c r="AV362" s="12"/>
      <c r="AW362" s="12"/>
      <c r="AX362" s="12"/>
      <c r="AY362" s="12"/>
      <c r="AZ362" s="12"/>
      <c r="BI362" s="16"/>
    </row>
    <row r="363">
      <c r="A363" s="12"/>
      <c r="B363" s="12"/>
      <c r="C363" s="12"/>
      <c r="D363" s="12"/>
      <c r="E363" s="12"/>
      <c r="F363" s="12"/>
      <c r="G363" s="12"/>
      <c r="H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S363" s="12"/>
      <c r="AT363" s="12"/>
      <c r="AU363" s="12"/>
      <c r="AV363" s="12"/>
      <c r="AW363" s="12"/>
      <c r="AX363" s="12"/>
      <c r="AY363" s="12"/>
      <c r="AZ363" s="12"/>
      <c r="BI363" s="16"/>
    </row>
    <row r="364">
      <c r="A364" s="12"/>
      <c r="B364" s="12"/>
      <c r="C364" s="12"/>
      <c r="D364" s="12"/>
      <c r="E364" s="12"/>
      <c r="F364" s="12"/>
      <c r="G364" s="12"/>
      <c r="H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S364" s="12"/>
      <c r="AT364" s="12"/>
      <c r="AU364" s="12"/>
      <c r="AV364" s="12"/>
      <c r="AW364" s="12"/>
      <c r="AX364" s="12"/>
      <c r="AY364" s="12"/>
      <c r="AZ364" s="12"/>
      <c r="BI364" s="16"/>
    </row>
    <row r="365">
      <c r="A365" s="12"/>
      <c r="B365" s="12"/>
      <c r="C365" s="12"/>
      <c r="D365" s="12"/>
      <c r="E365" s="12"/>
      <c r="F365" s="12"/>
      <c r="G365" s="12"/>
      <c r="H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S365" s="12"/>
      <c r="AT365" s="12"/>
      <c r="AU365" s="12"/>
      <c r="AV365" s="12"/>
      <c r="AW365" s="12"/>
      <c r="AX365" s="12"/>
      <c r="AY365" s="12"/>
      <c r="AZ365" s="12"/>
      <c r="BI365" s="16"/>
    </row>
    <row r="366">
      <c r="A366" s="12"/>
      <c r="B366" s="12"/>
      <c r="C366" s="12"/>
      <c r="D366" s="12"/>
      <c r="E366" s="12"/>
      <c r="F366" s="12"/>
      <c r="G366" s="12"/>
      <c r="H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S366" s="12"/>
      <c r="AT366" s="12"/>
      <c r="AU366" s="12"/>
      <c r="AV366" s="12"/>
      <c r="AW366" s="12"/>
      <c r="AX366" s="12"/>
      <c r="AY366" s="12"/>
      <c r="AZ366" s="12"/>
      <c r="BI366" s="16"/>
    </row>
    <row r="367">
      <c r="A367" s="12"/>
      <c r="B367" s="12"/>
      <c r="C367" s="12"/>
      <c r="D367" s="12"/>
      <c r="E367" s="12"/>
      <c r="F367" s="12"/>
      <c r="G367" s="12"/>
      <c r="H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S367" s="12"/>
      <c r="AT367" s="12"/>
      <c r="AU367" s="12"/>
      <c r="AV367" s="12"/>
      <c r="AW367" s="12"/>
      <c r="AX367" s="12"/>
      <c r="AY367" s="12"/>
      <c r="AZ367" s="12"/>
      <c r="BI367" s="16"/>
    </row>
    <row r="368">
      <c r="A368" s="12"/>
      <c r="B368" s="12"/>
      <c r="C368" s="12"/>
      <c r="D368" s="12"/>
      <c r="E368" s="12"/>
      <c r="F368" s="12"/>
      <c r="G368" s="12"/>
      <c r="H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S368" s="12"/>
      <c r="AT368" s="12"/>
      <c r="AU368" s="12"/>
      <c r="AV368" s="12"/>
      <c r="AW368" s="12"/>
      <c r="AX368" s="12"/>
      <c r="AY368" s="12"/>
      <c r="AZ368" s="12"/>
      <c r="BI368" s="16"/>
    </row>
    <row r="369">
      <c r="A369" s="12"/>
      <c r="B369" s="12"/>
      <c r="C369" s="12"/>
      <c r="D369" s="12"/>
      <c r="E369" s="12"/>
      <c r="F369" s="12"/>
      <c r="G369" s="12"/>
      <c r="H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S369" s="12"/>
      <c r="AT369" s="12"/>
      <c r="AU369" s="12"/>
      <c r="AV369" s="12"/>
      <c r="AW369" s="12"/>
      <c r="AX369" s="12"/>
      <c r="AY369" s="12"/>
      <c r="AZ369" s="12"/>
      <c r="BI369" s="16"/>
    </row>
    <row r="370">
      <c r="A370" s="12"/>
      <c r="B370" s="12"/>
      <c r="C370" s="12"/>
      <c r="D370" s="12"/>
      <c r="E370" s="12"/>
      <c r="F370" s="12"/>
      <c r="G370" s="12"/>
      <c r="H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S370" s="12"/>
      <c r="AT370" s="12"/>
      <c r="AU370" s="12"/>
      <c r="AV370" s="12"/>
      <c r="AW370" s="12"/>
      <c r="AX370" s="12"/>
      <c r="AY370" s="12"/>
      <c r="AZ370" s="12"/>
      <c r="BI370" s="16"/>
    </row>
    <row r="371">
      <c r="A371" s="12"/>
      <c r="B371" s="12"/>
      <c r="C371" s="12"/>
      <c r="D371" s="12"/>
      <c r="E371" s="12"/>
      <c r="F371" s="12"/>
      <c r="G371" s="12"/>
      <c r="H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S371" s="12"/>
      <c r="AT371" s="12"/>
      <c r="AU371" s="12"/>
      <c r="AV371" s="12"/>
      <c r="AW371" s="12"/>
      <c r="AX371" s="12"/>
      <c r="AY371" s="12"/>
      <c r="AZ371" s="12"/>
      <c r="BI371" s="16"/>
    </row>
    <row r="372">
      <c r="A372" s="12"/>
      <c r="B372" s="12"/>
      <c r="C372" s="12"/>
      <c r="D372" s="12"/>
      <c r="E372" s="12"/>
      <c r="F372" s="12"/>
      <c r="G372" s="12"/>
      <c r="H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S372" s="12"/>
      <c r="AT372" s="12"/>
      <c r="AU372" s="12"/>
      <c r="AV372" s="12"/>
      <c r="AW372" s="12"/>
      <c r="AX372" s="12"/>
      <c r="AY372" s="12"/>
      <c r="AZ372" s="12"/>
      <c r="BI372" s="16"/>
    </row>
    <row r="373">
      <c r="A373" s="12"/>
      <c r="B373" s="12"/>
      <c r="C373" s="12"/>
      <c r="D373" s="12"/>
      <c r="E373" s="12"/>
      <c r="F373" s="12"/>
      <c r="G373" s="12"/>
      <c r="H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S373" s="12"/>
      <c r="AT373" s="12"/>
      <c r="AU373" s="12"/>
      <c r="AV373" s="12"/>
      <c r="AW373" s="12"/>
      <c r="AX373" s="12"/>
      <c r="AY373" s="12"/>
      <c r="AZ373" s="12"/>
      <c r="BI373" s="16"/>
    </row>
    <row r="374">
      <c r="A374" s="12"/>
      <c r="B374" s="12"/>
      <c r="C374" s="12"/>
      <c r="D374" s="12"/>
      <c r="E374" s="12"/>
      <c r="F374" s="12"/>
      <c r="G374" s="12"/>
      <c r="H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S374" s="12"/>
      <c r="AT374" s="12"/>
      <c r="AU374" s="12"/>
      <c r="AV374" s="12"/>
      <c r="AW374" s="12"/>
      <c r="AX374" s="12"/>
      <c r="AY374" s="12"/>
      <c r="AZ374" s="12"/>
      <c r="BI374" s="16"/>
    </row>
    <row r="375">
      <c r="A375" s="12"/>
      <c r="B375" s="12"/>
      <c r="C375" s="12"/>
      <c r="D375" s="12"/>
      <c r="E375" s="12"/>
      <c r="F375" s="12"/>
      <c r="G375" s="12"/>
      <c r="H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S375" s="12"/>
      <c r="AT375" s="12"/>
      <c r="AU375" s="12"/>
      <c r="AV375" s="12"/>
      <c r="AW375" s="12"/>
      <c r="AX375" s="12"/>
      <c r="AY375" s="12"/>
      <c r="AZ375" s="12"/>
      <c r="BI375" s="16"/>
    </row>
    <row r="376">
      <c r="A376" s="12"/>
      <c r="B376" s="12"/>
      <c r="C376" s="12"/>
      <c r="D376" s="12"/>
      <c r="E376" s="12"/>
      <c r="F376" s="12"/>
      <c r="G376" s="12"/>
      <c r="H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S376" s="12"/>
      <c r="AT376" s="12"/>
      <c r="AU376" s="12"/>
      <c r="AV376" s="12"/>
      <c r="AW376" s="12"/>
      <c r="AX376" s="12"/>
      <c r="AY376" s="12"/>
      <c r="AZ376" s="12"/>
      <c r="BI376" s="16"/>
    </row>
    <row r="377">
      <c r="A377" s="12"/>
      <c r="B377" s="12"/>
      <c r="C377" s="12"/>
      <c r="D377" s="12"/>
      <c r="E377" s="12"/>
      <c r="F377" s="12"/>
      <c r="G377" s="12"/>
      <c r="H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S377" s="12"/>
      <c r="AT377" s="12"/>
      <c r="AU377" s="12"/>
      <c r="AV377" s="12"/>
      <c r="AW377" s="12"/>
      <c r="AX377" s="12"/>
      <c r="AY377" s="12"/>
      <c r="AZ377" s="12"/>
      <c r="BI377" s="16"/>
    </row>
    <row r="378">
      <c r="A378" s="12"/>
      <c r="B378" s="12"/>
      <c r="C378" s="12"/>
      <c r="D378" s="12"/>
      <c r="E378" s="12"/>
      <c r="F378" s="12"/>
      <c r="G378" s="12"/>
      <c r="H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S378" s="12"/>
      <c r="AT378" s="12"/>
      <c r="AU378" s="12"/>
      <c r="AV378" s="12"/>
      <c r="AW378" s="12"/>
      <c r="AX378" s="12"/>
      <c r="AY378" s="12"/>
      <c r="AZ378" s="12"/>
      <c r="BI378" s="16"/>
    </row>
    <row r="379">
      <c r="A379" s="12"/>
      <c r="B379" s="12"/>
      <c r="C379" s="12"/>
      <c r="D379" s="12"/>
      <c r="E379" s="12"/>
      <c r="F379" s="12"/>
      <c r="G379" s="12"/>
      <c r="H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S379" s="12"/>
      <c r="AT379" s="12"/>
      <c r="AU379" s="12"/>
      <c r="AV379" s="12"/>
      <c r="AW379" s="12"/>
      <c r="AX379" s="12"/>
      <c r="AY379" s="12"/>
      <c r="AZ379" s="12"/>
      <c r="BI379" s="16"/>
    </row>
    <row r="380">
      <c r="A380" s="12"/>
      <c r="B380" s="12"/>
      <c r="C380" s="12"/>
      <c r="D380" s="12"/>
      <c r="E380" s="12"/>
      <c r="F380" s="12"/>
      <c r="G380" s="12"/>
      <c r="H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S380" s="12"/>
      <c r="AT380" s="12"/>
      <c r="AU380" s="12"/>
      <c r="AV380" s="12"/>
      <c r="AW380" s="12"/>
      <c r="AX380" s="12"/>
      <c r="AY380" s="12"/>
      <c r="AZ380" s="12"/>
      <c r="BI380" s="16"/>
    </row>
    <row r="381">
      <c r="A381" s="12"/>
      <c r="B381" s="12"/>
      <c r="C381" s="12"/>
      <c r="D381" s="12"/>
      <c r="E381" s="12"/>
      <c r="F381" s="12"/>
      <c r="G381" s="12"/>
      <c r="H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S381" s="12"/>
      <c r="AT381" s="12"/>
      <c r="AU381" s="12"/>
      <c r="AV381" s="12"/>
      <c r="AW381" s="12"/>
      <c r="AX381" s="12"/>
      <c r="AY381" s="12"/>
      <c r="AZ381" s="12"/>
      <c r="BI381" s="16"/>
    </row>
    <row r="382">
      <c r="A382" s="12"/>
      <c r="B382" s="12"/>
      <c r="C382" s="12"/>
      <c r="D382" s="12"/>
      <c r="E382" s="12"/>
      <c r="F382" s="12"/>
      <c r="G382" s="12"/>
      <c r="H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S382" s="12"/>
      <c r="AT382" s="12"/>
      <c r="AU382" s="12"/>
      <c r="AV382" s="12"/>
      <c r="AW382" s="12"/>
      <c r="AX382" s="12"/>
      <c r="AY382" s="12"/>
      <c r="AZ382" s="12"/>
      <c r="BI382" s="16"/>
    </row>
    <row r="383">
      <c r="A383" s="12"/>
      <c r="B383" s="12"/>
      <c r="C383" s="12"/>
      <c r="D383" s="12"/>
      <c r="E383" s="12"/>
      <c r="F383" s="12"/>
      <c r="G383" s="12"/>
      <c r="H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S383" s="12"/>
      <c r="AT383" s="12"/>
      <c r="AU383" s="12"/>
      <c r="AV383" s="12"/>
      <c r="AW383" s="12"/>
      <c r="AX383" s="12"/>
      <c r="AY383" s="12"/>
      <c r="AZ383" s="12"/>
      <c r="BI383" s="16"/>
    </row>
    <row r="384">
      <c r="A384" s="12"/>
      <c r="B384" s="12"/>
      <c r="C384" s="12"/>
      <c r="D384" s="12"/>
      <c r="E384" s="12"/>
      <c r="F384" s="12"/>
      <c r="G384" s="12"/>
      <c r="H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S384" s="12"/>
      <c r="AT384" s="12"/>
      <c r="AU384" s="12"/>
      <c r="AV384" s="12"/>
      <c r="AW384" s="12"/>
      <c r="AX384" s="12"/>
      <c r="AY384" s="12"/>
      <c r="AZ384" s="12"/>
      <c r="BI384" s="16"/>
    </row>
    <row r="385">
      <c r="A385" s="12"/>
      <c r="B385" s="12"/>
      <c r="C385" s="12"/>
      <c r="D385" s="12"/>
      <c r="E385" s="12"/>
      <c r="F385" s="12"/>
      <c r="G385" s="12"/>
      <c r="H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S385" s="12"/>
      <c r="AT385" s="12"/>
      <c r="AU385" s="12"/>
      <c r="AV385" s="12"/>
      <c r="AW385" s="12"/>
      <c r="AX385" s="12"/>
      <c r="AY385" s="12"/>
      <c r="AZ385" s="12"/>
      <c r="BI385" s="16"/>
    </row>
    <row r="386">
      <c r="A386" s="12"/>
      <c r="B386" s="12"/>
      <c r="C386" s="12"/>
      <c r="D386" s="12"/>
      <c r="E386" s="12"/>
      <c r="F386" s="12"/>
      <c r="G386" s="12"/>
      <c r="H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S386" s="12"/>
      <c r="AT386" s="12"/>
      <c r="AU386" s="12"/>
      <c r="AV386" s="12"/>
      <c r="AW386" s="12"/>
      <c r="AX386" s="12"/>
      <c r="AY386" s="12"/>
      <c r="AZ386" s="12"/>
      <c r="BI386" s="16"/>
    </row>
    <row r="387">
      <c r="A387" s="12"/>
      <c r="B387" s="12"/>
      <c r="C387" s="12"/>
      <c r="D387" s="12"/>
      <c r="E387" s="12"/>
      <c r="F387" s="12"/>
      <c r="G387" s="12"/>
      <c r="H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S387" s="12"/>
      <c r="AT387" s="12"/>
      <c r="AU387" s="12"/>
      <c r="AV387" s="12"/>
      <c r="AW387" s="12"/>
      <c r="AX387" s="12"/>
      <c r="AY387" s="12"/>
      <c r="AZ387" s="12"/>
      <c r="BI387" s="16"/>
    </row>
    <row r="388">
      <c r="A388" s="12"/>
      <c r="B388" s="12"/>
      <c r="C388" s="12"/>
      <c r="D388" s="12"/>
      <c r="E388" s="12"/>
      <c r="F388" s="12"/>
      <c r="G388" s="12"/>
      <c r="H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S388" s="12"/>
      <c r="AT388" s="12"/>
      <c r="AU388" s="12"/>
      <c r="AV388" s="12"/>
      <c r="AW388" s="12"/>
      <c r="AX388" s="12"/>
      <c r="AY388" s="12"/>
      <c r="AZ388" s="12"/>
      <c r="BI388" s="16"/>
    </row>
    <row r="389">
      <c r="A389" s="12"/>
      <c r="B389" s="12"/>
      <c r="C389" s="12"/>
      <c r="D389" s="12"/>
      <c r="E389" s="12"/>
      <c r="F389" s="12"/>
      <c r="G389" s="12"/>
      <c r="H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S389" s="12"/>
      <c r="AT389" s="12"/>
      <c r="AU389" s="12"/>
      <c r="AV389" s="12"/>
      <c r="AW389" s="12"/>
      <c r="AX389" s="12"/>
      <c r="AY389" s="12"/>
      <c r="AZ389" s="12"/>
      <c r="BI389" s="16"/>
    </row>
    <row r="390">
      <c r="A390" s="12"/>
      <c r="B390" s="12"/>
      <c r="C390" s="12"/>
      <c r="D390" s="12"/>
      <c r="E390" s="12"/>
      <c r="F390" s="12"/>
      <c r="G390" s="12"/>
      <c r="H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S390" s="12"/>
      <c r="AT390" s="12"/>
      <c r="AU390" s="12"/>
      <c r="AV390" s="12"/>
      <c r="AW390" s="12"/>
      <c r="AX390" s="12"/>
      <c r="AY390" s="12"/>
      <c r="AZ390" s="12"/>
      <c r="BI390" s="16"/>
    </row>
    <row r="391">
      <c r="A391" s="12"/>
      <c r="B391" s="12"/>
      <c r="C391" s="12"/>
      <c r="D391" s="12"/>
      <c r="E391" s="12"/>
      <c r="F391" s="12"/>
      <c r="G391" s="12"/>
      <c r="H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S391" s="12"/>
      <c r="AT391" s="12"/>
      <c r="AU391" s="12"/>
      <c r="AV391" s="12"/>
      <c r="AW391" s="12"/>
      <c r="AX391" s="12"/>
      <c r="AY391" s="12"/>
      <c r="AZ391" s="12"/>
      <c r="BI391" s="16"/>
    </row>
    <row r="392">
      <c r="A392" s="12"/>
      <c r="B392" s="12"/>
      <c r="C392" s="12"/>
      <c r="D392" s="12"/>
      <c r="E392" s="12"/>
      <c r="F392" s="12"/>
      <c r="G392" s="12"/>
      <c r="H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S392" s="12"/>
      <c r="AT392" s="12"/>
      <c r="AU392" s="12"/>
      <c r="AV392" s="12"/>
      <c r="AW392" s="12"/>
      <c r="AX392" s="12"/>
      <c r="AY392" s="12"/>
      <c r="AZ392" s="12"/>
      <c r="BI392" s="16"/>
    </row>
    <row r="393">
      <c r="A393" s="12"/>
      <c r="B393" s="12"/>
      <c r="C393" s="12"/>
      <c r="D393" s="12"/>
      <c r="E393" s="12"/>
      <c r="F393" s="12"/>
      <c r="G393" s="12"/>
      <c r="H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S393" s="12"/>
      <c r="AT393" s="12"/>
      <c r="AU393" s="12"/>
      <c r="AV393" s="12"/>
      <c r="AW393" s="12"/>
      <c r="AX393" s="12"/>
      <c r="AY393" s="12"/>
      <c r="AZ393" s="12"/>
      <c r="BI393" s="16"/>
    </row>
    <row r="394">
      <c r="A394" s="12"/>
      <c r="B394" s="12"/>
      <c r="C394" s="12"/>
      <c r="D394" s="12"/>
      <c r="E394" s="12"/>
      <c r="F394" s="12"/>
      <c r="G394" s="12"/>
      <c r="H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S394" s="12"/>
      <c r="AT394" s="12"/>
      <c r="AU394" s="12"/>
      <c r="AV394" s="12"/>
      <c r="AW394" s="12"/>
      <c r="AX394" s="12"/>
      <c r="AY394" s="12"/>
      <c r="AZ394" s="12"/>
      <c r="BI394" s="16"/>
    </row>
    <row r="395">
      <c r="A395" s="12"/>
      <c r="B395" s="12"/>
      <c r="C395" s="12"/>
      <c r="D395" s="12"/>
      <c r="E395" s="12"/>
      <c r="F395" s="12"/>
      <c r="G395" s="12"/>
      <c r="H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S395" s="12"/>
      <c r="AT395" s="12"/>
      <c r="AU395" s="12"/>
      <c r="AV395" s="12"/>
      <c r="AW395" s="12"/>
      <c r="AX395" s="12"/>
      <c r="AY395" s="12"/>
      <c r="AZ395" s="12"/>
      <c r="BI395" s="16"/>
    </row>
    <row r="396">
      <c r="A396" s="12"/>
      <c r="B396" s="12"/>
      <c r="C396" s="12"/>
      <c r="D396" s="12"/>
      <c r="E396" s="12"/>
      <c r="F396" s="12"/>
      <c r="G396" s="12"/>
      <c r="H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S396" s="12"/>
      <c r="AT396" s="12"/>
      <c r="AU396" s="12"/>
      <c r="AV396" s="12"/>
      <c r="AW396" s="12"/>
      <c r="AX396" s="12"/>
      <c r="AY396" s="12"/>
      <c r="AZ396" s="12"/>
      <c r="BI396" s="16"/>
    </row>
    <row r="397">
      <c r="A397" s="12"/>
      <c r="B397" s="12"/>
      <c r="C397" s="12"/>
      <c r="D397" s="12"/>
      <c r="E397" s="12"/>
      <c r="F397" s="12"/>
      <c r="G397" s="12"/>
      <c r="H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S397" s="12"/>
      <c r="AT397" s="12"/>
      <c r="AU397" s="12"/>
      <c r="AV397" s="12"/>
      <c r="AW397" s="12"/>
      <c r="AX397" s="12"/>
      <c r="AY397" s="12"/>
      <c r="AZ397" s="12"/>
      <c r="BI397" s="16"/>
    </row>
    <row r="398">
      <c r="A398" s="12"/>
      <c r="B398" s="12"/>
      <c r="C398" s="12"/>
      <c r="D398" s="12"/>
      <c r="E398" s="12"/>
      <c r="F398" s="12"/>
      <c r="G398" s="12"/>
      <c r="H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S398" s="12"/>
      <c r="AT398" s="12"/>
      <c r="AU398" s="12"/>
      <c r="AV398" s="12"/>
      <c r="AW398" s="12"/>
      <c r="AX398" s="12"/>
      <c r="AY398" s="12"/>
      <c r="AZ398" s="12"/>
      <c r="BI398" s="16"/>
    </row>
    <row r="399">
      <c r="A399" s="12"/>
      <c r="B399" s="12"/>
      <c r="C399" s="12"/>
      <c r="D399" s="12"/>
      <c r="E399" s="12"/>
      <c r="F399" s="12"/>
      <c r="G399" s="12"/>
      <c r="H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S399" s="12"/>
      <c r="AT399" s="12"/>
      <c r="AU399" s="12"/>
      <c r="AV399" s="12"/>
      <c r="AW399" s="12"/>
      <c r="AX399" s="12"/>
      <c r="AY399" s="12"/>
      <c r="AZ399" s="12"/>
      <c r="BI399" s="16"/>
    </row>
    <row r="400">
      <c r="A400" s="12"/>
      <c r="B400" s="12"/>
      <c r="C400" s="12"/>
      <c r="D400" s="12"/>
      <c r="E400" s="12"/>
      <c r="F400" s="12"/>
      <c r="G400" s="12"/>
      <c r="H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S400" s="12"/>
      <c r="AT400" s="12"/>
      <c r="AU400" s="12"/>
      <c r="AV400" s="12"/>
      <c r="AW400" s="12"/>
      <c r="AX400" s="12"/>
      <c r="AY400" s="12"/>
      <c r="AZ400" s="12"/>
      <c r="BI400" s="16"/>
    </row>
    <row r="401">
      <c r="A401" s="12"/>
      <c r="B401" s="12"/>
      <c r="C401" s="12"/>
      <c r="D401" s="12"/>
      <c r="E401" s="12"/>
      <c r="F401" s="12"/>
      <c r="G401" s="12"/>
      <c r="H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S401" s="12"/>
      <c r="AT401" s="12"/>
      <c r="AU401" s="12"/>
      <c r="AV401" s="12"/>
      <c r="AW401" s="12"/>
      <c r="AX401" s="12"/>
      <c r="AY401" s="12"/>
      <c r="AZ401" s="12"/>
      <c r="BI401" s="16"/>
    </row>
    <row r="402">
      <c r="A402" s="12"/>
      <c r="B402" s="12"/>
      <c r="C402" s="12"/>
      <c r="D402" s="12"/>
      <c r="E402" s="12"/>
      <c r="F402" s="12"/>
      <c r="G402" s="12"/>
      <c r="H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S402" s="12"/>
      <c r="AT402" s="12"/>
      <c r="AU402" s="12"/>
      <c r="AV402" s="12"/>
      <c r="AW402" s="12"/>
      <c r="AX402" s="12"/>
      <c r="AY402" s="12"/>
      <c r="AZ402" s="12"/>
      <c r="BI402" s="16"/>
    </row>
    <row r="403">
      <c r="A403" s="12"/>
      <c r="B403" s="12"/>
      <c r="C403" s="12"/>
      <c r="D403" s="12"/>
      <c r="E403" s="12"/>
      <c r="F403" s="12"/>
      <c r="G403" s="12"/>
      <c r="H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S403" s="12"/>
      <c r="AT403" s="12"/>
      <c r="AU403" s="12"/>
      <c r="AV403" s="12"/>
      <c r="AW403" s="12"/>
      <c r="AX403" s="12"/>
      <c r="AY403" s="12"/>
      <c r="AZ403" s="12"/>
      <c r="BI403" s="16"/>
    </row>
    <row r="404">
      <c r="A404" s="12"/>
      <c r="B404" s="12"/>
      <c r="C404" s="12"/>
      <c r="D404" s="12"/>
      <c r="E404" s="12"/>
      <c r="F404" s="12"/>
      <c r="G404" s="12"/>
      <c r="H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S404" s="12"/>
      <c r="AT404" s="12"/>
      <c r="AU404" s="12"/>
      <c r="AV404" s="12"/>
      <c r="AW404" s="12"/>
      <c r="AX404" s="12"/>
      <c r="AY404" s="12"/>
      <c r="AZ404" s="12"/>
      <c r="BI404" s="16"/>
    </row>
    <row r="405">
      <c r="A405" s="12"/>
      <c r="B405" s="12"/>
      <c r="C405" s="12"/>
      <c r="D405" s="12"/>
      <c r="E405" s="12"/>
      <c r="F405" s="12"/>
      <c r="G405" s="12"/>
      <c r="H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S405" s="12"/>
      <c r="AT405" s="12"/>
      <c r="AU405" s="12"/>
      <c r="AV405" s="12"/>
      <c r="AW405" s="12"/>
      <c r="AX405" s="12"/>
      <c r="AY405" s="12"/>
      <c r="AZ405" s="12"/>
      <c r="BI405" s="16"/>
    </row>
    <row r="406">
      <c r="A406" s="12"/>
      <c r="B406" s="12"/>
      <c r="C406" s="12"/>
      <c r="D406" s="12"/>
      <c r="E406" s="12"/>
      <c r="F406" s="12"/>
      <c r="G406" s="12"/>
      <c r="H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S406" s="12"/>
      <c r="AT406" s="12"/>
      <c r="AU406" s="12"/>
      <c r="AV406" s="12"/>
      <c r="AW406" s="12"/>
      <c r="AX406" s="12"/>
      <c r="AY406" s="12"/>
      <c r="AZ406" s="12"/>
      <c r="BI406" s="16"/>
    </row>
    <row r="407">
      <c r="A407" s="12"/>
      <c r="B407" s="12"/>
      <c r="C407" s="12"/>
      <c r="D407" s="12"/>
      <c r="E407" s="12"/>
      <c r="F407" s="12"/>
      <c r="G407" s="12"/>
      <c r="H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S407" s="12"/>
      <c r="AT407" s="12"/>
      <c r="AU407" s="12"/>
      <c r="AV407" s="12"/>
      <c r="AW407" s="12"/>
      <c r="AX407" s="12"/>
      <c r="AY407" s="12"/>
      <c r="AZ407" s="12"/>
      <c r="BI407" s="16"/>
    </row>
    <row r="408">
      <c r="A408" s="12"/>
      <c r="B408" s="12"/>
      <c r="C408" s="12"/>
      <c r="D408" s="12"/>
      <c r="E408" s="12"/>
      <c r="F408" s="12"/>
      <c r="G408" s="12"/>
      <c r="H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S408" s="12"/>
      <c r="AT408" s="12"/>
      <c r="AU408" s="12"/>
      <c r="AV408" s="12"/>
      <c r="AW408" s="12"/>
      <c r="AX408" s="12"/>
      <c r="AY408" s="12"/>
      <c r="AZ408" s="12"/>
      <c r="BI408" s="16"/>
    </row>
    <row r="409">
      <c r="A409" s="12"/>
      <c r="B409" s="12"/>
      <c r="C409" s="12"/>
      <c r="D409" s="12"/>
      <c r="E409" s="12"/>
      <c r="F409" s="12"/>
      <c r="G409" s="12"/>
      <c r="H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S409" s="12"/>
      <c r="AT409" s="12"/>
      <c r="AU409" s="12"/>
      <c r="AV409" s="12"/>
      <c r="AW409" s="12"/>
      <c r="AX409" s="12"/>
      <c r="AY409" s="12"/>
      <c r="AZ409" s="12"/>
      <c r="BI409" s="16"/>
    </row>
    <row r="410">
      <c r="A410" s="12"/>
      <c r="B410" s="12"/>
      <c r="C410" s="12"/>
      <c r="D410" s="12"/>
      <c r="E410" s="12"/>
      <c r="F410" s="12"/>
      <c r="G410" s="12"/>
      <c r="H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S410" s="12"/>
      <c r="AT410" s="12"/>
      <c r="AU410" s="12"/>
      <c r="AV410" s="12"/>
      <c r="AW410" s="12"/>
      <c r="AX410" s="12"/>
      <c r="AY410" s="12"/>
      <c r="AZ410" s="12"/>
      <c r="BI410" s="16"/>
    </row>
    <row r="411">
      <c r="A411" s="12"/>
      <c r="B411" s="12"/>
      <c r="C411" s="12"/>
      <c r="D411" s="12"/>
      <c r="E411" s="12"/>
      <c r="F411" s="12"/>
      <c r="G411" s="12"/>
      <c r="H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S411" s="12"/>
      <c r="AT411" s="12"/>
      <c r="AU411" s="12"/>
      <c r="AV411" s="12"/>
      <c r="AW411" s="12"/>
      <c r="AX411" s="12"/>
      <c r="AY411" s="12"/>
      <c r="AZ411" s="12"/>
      <c r="BI411" s="16"/>
    </row>
    <row r="412">
      <c r="A412" s="12"/>
      <c r="B412" s="12"/>
      <c r="C412" s="12"/>
      <c r="D412" s="12"/>
      <c r="E412" s="12"/>
      <c r="F412" s="12"/>
      <c r="G412" s="12"/>
      <c r="H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S412" s="12"/>
      <c r="AT412" s="12"/>
      <c r="AU412" s="12"/>
      <c r="AV412" s="12"/>
      <c r="AW412" s="12"/>
      <c r="AX412" s="12"/>
      <c r="AY412" s="12"/>
      <c r="AZ412" s="12"/>
      <c r="BI412" s="16"/>
    </row>
    <row r="413">
      <c r="A413" s="12"/>
      <c r="B413" s="12"/>
      <c r="C413" s="12"/>
      <c r="D413" s="12"/>
      <c r="E413" s="12"/>
      <c r="F413" s="12"/>
      <c r="G413" s="12"/>
      <c r="H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S413" s="12"/>
      <c r="AT413" s="12"/>
      <c r="AU413" s="12"/>
      <c r="AV413" s="12"/>
      <c r="AW413" s="12"/>
      <c r="AX413" s="12"/>
      <c r="AY413" s="12"/>
      <c r="AZ413" s="12"/>
      <c r="BI413" s="16"/>
    </row>
    <row r="414">
      <c r="A414" s="12"/>
      <c r="B414" s="12"/>
      <c r="C414" s="12"/>
      <c r="D414" s="12"/>
      <c r="E414" s="12"/>
      <c r="F414" s="12"/>
      <c r="G414" s="12"/>
      <c r="H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S414" s="12"/>
      <c r="AT414" s="12"/>
      <c r="AU414" s="12"/>
      <c r="AV414" s="12"/>
      <c r="AW414" s="12"/>
      <c r="AX414" s="12"/>
      <c r="AY414" s="12"/>
      <c r="AZ414" s="12"/>
      <c r="BI414" s="16"/>
    </row>
    <row r="415">
      <c r="A415" s="12"/>
      <c r="B415" s="12"/>
      <c r="C415" s="12"/>
      <c r="D415" s="12"/>
      <c r="E415" s="12"/>
      <c r="F415" s="12"/>
      <c r="G415" s="12"/>
      <c r="H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S415" s="12"/>
      <c r="AT415" s="12"/>
      <c r="AU415" s="12"/>
      <c r="AV415" s="12"/>
      <c r="AW415" s="12"/>
      <c r="AX415" s="12"/>
      <c r="AY415" s="12"/>
      <c r="AZ415" s="12"/>
      <c r="BI415" s="16"/>
    </row>
    <row r="416">
      <c r="A416" s="12"/>
      <c r="B416" s="12"/>
      <c r="C416" s="12"/>
      <c r="D416" s="12"/>
      <c r="E416" s="12"/>
      <c r="F416" s="12"/>
      <c r="G416" s="12"/>
      <c r="H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S416" s="12"/>
      <c r="AT416" s="12"/>
      <c r="AU416" s="12"/>
      <c r="AV416" s="12"/>
      <c r="AW416" s="12"/>
      <c r="AX416" s="12"/>
      <c r="AY416" s="12"/>
      <c r="AZ416" s="12"/>
      <c r="BI416" s="16"/>
    </row>
    <row r="417">
      <c r="A417" s="12"/>
      <c r="B417" s="12"/>
      <c r="C417" s="12"/>
      <c r="D417" s="12"/>
      <c r="E417" s="12"/>
      <c r="F417" s="12"/>
      <c r="G417" s="12"/>
      <c r="H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S417" s="12"/>
      <c r="AT417" s="12"/>
      <c r="AU417" s="12"/>
      <c r="AV417" s="12"/>
      <c r="AW417" s="12"/>
      <c r="AX417" s="12"/>
      <c r="AY417" s="12"/>
      <c r="AZ417" s="12"/>
      <c r="BI417" s="16"/>
    </row>
    <row r="418">
      <c r="A418" s="12"/>
      <c r="B418" s="12"/>
      <c r="C418" s="12"/>
      <c r="D418" s="12"/>
      <c r="E418" s="12"/>
      <c r="F418" s="12"/>
      <c r="G418" s="12"/>
      <c r="H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S418" s="12"/>
      <c r="AT418" s="12"/>
      <c r="AU418" s="12"/>
      <c r="AV418" s="12"/>
      <c r="AW418" s="12"/>
      <c r="AX418" s="12"/>
      <c r="AY418" s="12"/>
      <c r="AZ418" s="12"/>
      <c r="BI418" s="16"/>
    </row>
    <row r="419">
      <c r="A419" s="12"/>
      <c r="B419" s="12"/>
      <c r="C419" s="12"/>
      <c r="D419" s="12"/>
      <c r="E419" s="12"/>
      <c r="F419" s="12"/>
      <c r="G419" s="12"/>
      <c r="H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S419" s="12"/>
      <c r="AT419" s="12"/>
      <c r="AU419" s="12"/>
      <c r="AV419" s="12"/>
      <c r="AW419" s="12"/>
      <c r="AX419" s="12"/>
      <c r="AY419" s="12"/>
      <c r="AZ419" s="12"/>
      <c r="BI419" s="16"/>
    </row>
    <row r="420">
      <c r="A420" s="12"/>
      <c r="B420" s="12"/>
      <c r="C420" s="12"/>
      <c r="D420" s="12"/>
      <c r="E420" s="12"/>
      <c r="F420" s="12"/>
      <c r="G420" s="12"/>
      <c r="H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S420" s="12"/>
      <c r="AT420" s="12"/>
      <c r="AU420" s="12"/>
      <c r="AV420" s="12"/>
      <c r="AW420" s="12"/>
      <c r="AX420" s="12"/>
      <c r="AY420" s="12"/>
      <c r="AZ420" s="12"/>
      <c r="BI420" s="16"/>
    </row>
    <row r="421">
      <c r="A421" s="12"/>
      <c r="B421" s="12"/>
      <c r="C421" s="12"/>
      <c r="D421" s="12"/>
      <c r="E421" s="12"/>
      <c r="F421" s="12"/>
      <c r="G421" s="12"/>
      <c r="H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S421" s="12"/>
      <c r="AT421" s="12"/>
      <c r="AU421" s="12"/>
      <c r="AV421" s="12"/>
      <c r="AW421" s="12"/>
      <c r="AX421" s="12"/>
      <c r="AY421" s="12"/>
      <c r="AZ421" s="12"/>
      <c r="BI421" s="16"/>
    </row>
    <row r="422">
      <c r="A422" s="12"/>
      <c r="B422" s="12"/>
      <c r="C422" s="12"/>
      <c r="D422" s="12"/>
      <c r="E422" s="12"/>
      <c r="F422" s="12"/>
      <c r="G422" s="12"/>
      <c r="H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S422" s="12"/>
      <c r="AT422" s="12"/>
      <c r="AU422" s="12"/>
      <c r="AV422" s="12"/>
      <c r="AW422" s="12"/>
      <c r="AX422" s="12"/>
      <c r="AY422" s="12"/>
      <c r="AZ422" s="12"/>
      <c r="BI422" s="16"/>
    </row>
    <row r="423">
      <c r="A423" s="12"/>
      <c r="B423" s="12"/>
      <c r="C423" s="12"/>
      <c r="D423" s="12"/>
      <c r="E423" s="12"/>
      <c r="F423" s="12"/>
      <c r="G423" s="12"/>
      <c r="H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S423" s="12"/>
      <c r="AT423" s="12"/>
      <c r="AU423" s="12"/>
      <c r="AV423" s="12"/>
      <c r="AW423" s="12"/>
      <c r="AX423" s="12"/>
      <c r="AY423" s="12"/>
      <c r="AZ423" s="12"/>
      <c r="BI423" s="16"/>
    </row>
    <row r="424">
      <c r="A424" s="12"/>
      <c r="B424" s="12"/>
      <c r="C424" s="12"/>
      <c r="D424" s="12"/>
      <c r="E424" s="12"/>
      <c r="F424" s="12"/>
      <c r="G424" s="12"/>
      <c r="H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S424" s="12"/>
      <c r="AT424" s="12"/>
      <c r="AU424" s="12"/>
      <c r="AV424" s="12"/>
      <c r="AW424" s="12"/>
      <c r="AX424" s="12"/>
      <c r="AY424" s="12"/>
      <c r="AZ424" s="12"/>
      <c r="BI424" s="16"/>
    </row>
    <row r="425">
      <c r="A425" s="12"/>
      <c r="B425" s="12"/>
      <c r="C425" s="12"/>
      <c r="D425" s="12"/>
      <c r="E425" s="12"/>
      <c r="F425" s="12"/>
      <c r="G425" s="12"/>
      <c r="H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S425" s="12"/>
      <c r="AT425" s="12"/>
      <c r="AU425" s="12"/>
      <c r="AV425" s="12"/>
      <c r="AW425" s="12"/>
      <c r="AX425" s="12"/>
      <c r="AY425" s="12"/>
      <c r="AZ425" s="12"/>
      <c r="BI425" s="16"/>
    </row>
    <row r="426">
      <c r="A426" s="12"/>
      <c r="B426" s="12"/>
      <c r="C426" s="12"/>
      <c r="D426" s="12"/>
      <c r="E426" s="12"/>
      <c r="F426" s="12"/>
      <c r="G426" s="12"/>
      <c r="H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S426" s="12"/>
      <c r="AT426" s="12"/>
      <c r="AU426" s="12"/>
      <c r="AV426" s="12"/>
      <c r="AW426" s="12"/>
      <c r="AX426" s="12"/>
      <c r="AY426" s="12"/>
      <c r="AZ426" s="12"/>
      <c r="BI426" s="16"/>
    </row>
    <row r="427">
      <c r="A427" s="12"/>
      <c r="B427" s="12"/>
      <c r="C427" s="12"/>
      <c r="D427" s="12"/>
      <c r="E427" s="12"/>
      <c r="F427" s="12"/>
      <c r="G427" s="12"/>
      <c r="H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S427" s="12"/>
      <c r="AT427" s="12"/>
      <c r="AU427" s="12"/>
      <c r="AV427" s="12"/>
      <c r="AW427" s="12"/>
      <c r="AX427" s="12"/>
      <c r="AY427" s="12"/>
      <c r="AZ427" s="12"/>
      <c r="BI427" s="16"/>
    </row>
    <row r="428">
      <c r="A428" s="12"/>
      <c r="B428" s="12"/>
      <c r="C428" s="12"/>
      <c r="D428" s="12"/>
      <c r="E428" s="12"/>
      <c r="F428" s="12"/>
      <c r="G428" s="12"/>
      <c r="H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S428" s="12"/>
      <c r="AT428" s="12"/>
      <c r="AU428" s="12"/>
      <c r="AV428" s="12"/>
      <c r="AW428" s="12"/>
      <c r="AX428" s="12"/>
      <c r="AY428" s="12"/>
      <c r="AZ428" s="12"/>
      <c r="BI428" s="16"/>
    </row>
    <row r="429">
      <c r="A429" s="12"/>
      <c r="B429" s="12"/>
      <c r="C429" s="12"/>
      <c r="D429" s="12"/>
      <c r="E429" s="12"/>
      <c r="F429" s="12"/>
      <c r="G429" s="12"/>
      <c r="H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S429" s="12"/>
      <c r="AT429" s="12"/>
      <c r="AU429" s="12"/>
      <c r="AV429" s="12"/>
      <c r="AW429" s="12"/>
      <c r="AX429" s="12"/>
      <c r="AY429" s="12"/>
      <c r="AZ429" s="12"/>
      <c r="BI429" s="16"/>
    </row>
    <row r="430">
      <c r="A430" s="12"/>
      <c r="B430" s="12"/>
      <c r="C430" s="12"/>
      <c r="D430" s="12"/>
      <c r="E430" s="12"/>
      <c r="F430" s="12"/>
      <c r="G430" s="12"/>
      <c r="H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S430" s="12"/>
      <c r="AT430" s="12"/>
      <c r="AU430" s="12"/>
      <c r="AV430" s="12"/>
      <c r="AW430" s="12"/>
      <c r="AX430" s="12"/>
      <c r="AY430" s="12"/>
      <c r="AZ430" s="12"/>
      <c r="BI430" s="16"/>
    </row>
    <row r="431">
      <c r="A431" s="12"/>
      <c r="B431" s="12"/>
      <c r="C431" s="12"/>
      <c r="D431" s="12"/>
      <c r="E431" s="12"/>
      <c r="F431" s="12"/>
      <c r="G431" s="12"/>
      <c r="H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S431" s="12"/>
      <c r="AT431" s="12"/>
      <c r="AU431" s="12"/>
      <c r="AV431" s="12"/>
      <c r="AW431" s="12"/>
      <c r="AX431" s="12"/>
      <c r="AY431" s="12"/>
      <c r="AZ431" s="12"/>
      <c r="BI431" s="16"/>
    </row>
    <row r="432">
      <c r="A432" s="12"/>
      <c r="B432" s="12"/>
      <c r="C432" s="12"/>
      <c r="D432" s="12"/>
      <c r="E432" s="12"/>
      <c r="F432" s="12"/>
      <c r="G432" s="12"/>
      <c r="H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S432" s="12"/>
      <c r="AT432" s="12"/>
      <c r="AU432" s="12"/>
      <c r="AV432" s="12"/>
      <c r="AW432" s="12"/>
      <c r="AX432" s="12"/>
      <c r="AY432" s="12"/>
      <c r="AZ432" s="12"/>
      <c r="BI432" s="16"/>
    </row>
    <row r="433">
      <c r="A433" s="12"/>
      <c r="B433" s="12"/>
      <c r="C433" s="12"/>
      <c r="D433" s="12"/>
      <c r="E433" s="12"/>
      <c r="F433" s="12"/>
      <c r="G433" s="12"/>
      <c r="H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S433" s="12"/>
      <c r="AT433" s="12"/>
      <c r="AU433" s="12"/>
      <c r="AV433" s="12"/>
      <c r="AW433" s="12"/>
      <c r="AX433" s="12"/>
      <c r="AY433" s="12"/>
      <c r="AZ433" s="12"/>
      <c r="BI433" s="16"/>
    </row>
    <row r="434">
      <c r="A434" s="12"/>
      <c r="B434" s="12"/>
      <c r="C434" s="12"/>
      <c r="D434" s="12"/>
      <c r="E434" s="12"/>
      <c r="F434" s="12"/>
      <c r="G434" s="12"/>
      <c r="H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S434" s="12"/>
      <c r="AT434" s="12"/>
      <c r="AU434" s="12"/>
      <c r="AV434" s="12"/>
      <c r="AW434" s="12"/>
      <c r="AX434" s="12"/>
      <c r="AY434" s="12"/>
      <c r="AZ434" s="12"/>
      <c r="BI434" s="16"/>
    </row>
    <row r="435">
      <c r="A435" s="12"/>
      <c r="B435" s="12"/>
      <c r="C435" s="12"/>
      <c r="D435" s="12"/>
      <c r="E435" s="12"/>
      <c r="F435" s="12"/>
      <c r="G435" s="12"/>
      <c r="H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S435" s="12"/>
      <c r="AT435" s="12"/>
      <c r="AU435" s="12"/>
      <c r="AV435" s="12"/>
      <c r="AW435" s="12"/>
      <c r="AX435" s="12"/>
      <c r="AY435" s="12"/>
      <c r="AZ435" s="12"/>
      <c r="BI435" s="16"/>
    </row>
    <row r="436">
      <c r="A436" s="12"/>
      <c r="B436" s="12"/>
      <c r="C436" s="12"/>
      <c r="D436" s="12"/>
      <c r="E436" s="12"/>
      <c r="F436" s="12"/>
      <c r="G436" s="12"/>
      <c r="H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S436" s="12"/>
      <c r="AT436" s="12"/>
      <c r="AU436" s="12"/>
      <c r="AV436" s="12"/>
      <c r="AW436" s="12"/>
      <c r="AX436" s="12"/>
      <c r="AY436" s="12"/>
      <c r="AZ436" s="12"/>
      <c r="BI436" s="16"/>
    </row>
    <row r="437">
      <c r="A437" s="12"/>
      <c r="B437" s="12"/>
      <c r="C437" s="12"/>
      <c r="D437" s="12"/>
      <c r="E437" s="12"/>
      <c r="F437" s="12"/>
      <c r="G437" s="12"/>
      <c r="H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S437" s="12"/>
      <c r="AT437" s="12"/>
      <c r="AU437" s="12"/>
      <c r="AV437" s="12"/>
      <c r="AW437" s="12"/>
      <c r="AX437" s="12"/>
      <c r="AY437" s="12"/>
      <c r="AZ437" s="12"/>
      <c r="BI437" s="16"/>
    </row>
    <row r="438">
      <c r="A438" s="12"/>
      <c r="B438" s="12"/>
      <c r="C438" s="12"/>
      <c r="D438" s="12"/>
      <c r="E438" s="12"/>
      <c r="F438" s="12"/>
      <c r="G438" s="12"/>
      <c r="H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S438" s="12"/>
      <c r="AT438" s="12"/>
      <c r="AU438" s="12"/>
      <c r="AV438" s="12"/>
      <c r="AW438" s="12"/>
      <c r="AX438" s="12"/>
      <c r="AY438" s="12"/>
      <c r="AZ438" s="12"/>
      <c r="BI438" s="16"/>
    </row>
    <row r="439">
      <c r="A439" s="12"/>
      <c r="B439" s="12"/>
      <c r="C439" s="12"/>
      <c r="D439" s="12"/>
      <c r="E439" s="12"/>
      <c r="F439" s="12"/>
      <c r="G439" s="12"/>
      <c r="H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S439" s="12"/>
      <c r="AT439" s="12"/>
      <c r="AU439" s="12"/>
      <c r="AV439" s="12"/>
      <c r="AW439" s="12"/>
      <c r="AX439" s="12"/>
      <c r="AY439" s="12"/>
      <c r="AZ439" s="12"/>
      <c r="BI439" s="16"/>
    </row>
    <row r="440">
      <c r="A440" s="12"/>
      <c r="B440" s="12"/>
      <c r="C440" s="12"/>
      <c r="D440" s="12"/>
      <c r="E440" s="12"/>
      <c r="F440" s="12"/>
      <c r="G440" s="12"/>
      <c r="H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S440" s="12"/>
      <c r="AT440" s="12"/>
      <c r="AU440" s="12"/>
      <c r="AV440" s="12"/>
      <c r="AW440" s="12"/>
      <c r="AX440" s="12"/>
      <c r="AY440" s="12"/>
      <c r="AZ440" s="12"/>
      <c r="BI440" s="16"/>
    </row>
    <row r="441">
      <c r="A441" s="12"/>
      <c r="B441" s="12"/>
      <c r="C441" s="12"/>
      <c r="D441" s="12"/>
      <c r="E441" s="12"/>
      <c r="F441" s="12"/>
      <c r="G441" s="12"/>
      <c r="H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S441" s="12"/>
      <c r="AT441" s="12"/>
      <c r="AU441" s="12"/>
      <c r="AV441" s="12"/>
      <c r="AW441" s="12"/>
      <c r="AX441" s="12"/>
      <c r="AY441" s="12"/>
      <c r="AZ441" s="12"/>
      <c r="BI441" s="16"/>
    </row>
    <row r="442">
      <c r="A442" s="12"/>
      <c r="B442" s="12"/>
      <c r="C442" s="12"/>
      <c r="D442" s="12"/>
      <c r="E442" s="12"/>
      <c r="F442" s="12"/>
      <c r="G442" s="12"/>
      <c r="H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S442" s="12"/>
      <c r="AT442" s="12"/>
      <c r="AU442" s="12"/>
      <c r="AV442" s="12"/>
      <c r="AW442" s="12"/>
      <c r="AX442" s="12"/>
      <c r="AY442" s="12"/>
      <c r="AZ442" s="12"/>
      <c r="BI442" s="16"/>
    </row>
    <row r="443">
      <c r="A443" s="12"/>
      <c r="B443" s="12"/>
      <c r="C443" s="12"/>
      <c r="D443" s="12"/>
      <c r="E443" s="12"/>
      <c r="F443" s="12"/>
      <c r="G443" s="12"/>
      <c r="H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S443" s="12"/>
      <c r="AT443" s="12"/>
      <c r="AU443" s="12"/>
      <c r="AV443" s="12"/>
      <c r="AW443" s="12"/>
      <c r="AX443" s="12"/>
      <c r="AY443" s="12"/>
      <c r="AZ443" s="12"/>
      <c r="BI443" s="16"/>
    </row>
    <row r="444">
      <c r="A444" s="12"/>
      <c r="B444" s="12"/>
      <c r="C444" s="12"/>
      <c r="D444" s="12"/>
      <c r="E444" s="12"/>
      <c r="F444" s="12"/>
      <c r="G444" s="12"/>
      <c r="H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S444" s="12"/>
      <c r="AT444" s="12"/>
      <c r="AU444" s="12"/>
      <c r="AV444" s="12"/>
      <c r="AW444" s="12"/>
      <c r="AX444" s="12"/>
      <c r="AY444" s="12"/>
      <c r="AZ444" s="12"/>
      <c r="BI444" s="16"/>
    </row>
    <row r="445">
      <c r="A445" s="12"/>
      <c r="B445" s="12"/>
      <c r="C445" s="12"/>
      <c r="D445" s="12"/>
      <c r="E445" s="12"/>
      <c r="F445" s="12"/>
      <c r="G445" s="12"/>
      <c r="H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S445" s="12"/>
      <c r="AT445" s="12"/>
      <c r="AU445" s="12"/>
      <c r="AV445" s="12"/>
      <c r="AW445" s="12"/>
      <c r="AX445" s="12"/>
      <c r="AY445" s="12"/>
      <c r="AZ445" s="12"/>
      <c r="BI445" s="16"/>
    </row>
    <row r="446">
      <c r="A446" s="12"/>
      <c r="B446" s="12"/>
      <c r="C446" s="12"/>
      <c r="D446" s="12"/>
      <c r="E446" s="12"/>
      <c r="F446" s="12"/>
      <c r="G446" s="12"/>
      <c r="H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S446" s="12"/>
      <c r="AT446" s="12"/>
      <c r="AU446" s="12"/>
      <c r="AV446" s="12"/>
      <c r="AW446" s="12"/>
      <c r="AX446" s="12"/>
      <c r="AY446" s="12"/>
      <c r="AZ446" s="12"/>
      <c r="BI446" s="16"/>
    </row>
    <row r="447">
      <c r="A447" s="12"/>
      <c r="B447" s="12"/>
      <c r="C447" s="12"/>
      <c r="D447" s="12"/>
      <c r="E447" s="12"/>
      <c r="F447" s="12"/>
      <c r="G447" s="12"/>
      <c r="H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S447" s="12"/>
      <c r="AT447" s="12"/>
      <c r="AU447" s="12"/>
      <c r="AV447" s="12"/>
      <c r="AW447" s="12"/>
      <c r="AX447" s="12"/>
      <c r="AY447" s="12"/>
      <c r="AZ447" s="12"/>
      <c r="BI447" s="16"/>
    </row>
    <row r="448">
      <c r="A448" s="12"/>
      <c r="B448" s="12"/>
      <c r="C448" s="12"/>
      <c r="D448" s="12"/>
      <c r="E448" s="12"/>
      <c r="F448" s="12"/>
      <c r="G448" s="12"/>
      <c r="H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S448" s="12"/>
      <c r="AT448" s="12"/>
      <c r="AU448" s="12"/>
      <c r="AV448" s="12"/>
      <c r="AW448" s="12"/>
      <c r="AX448" s="12"/>
      <c r="AY448" s="12"/>
      <c r="AZ448" s="12"/>
      <c r="BI448" s="16"/>
    </row>
    <row r="449">
      <c r="A449" s="12"/>
      <c r="B449" s="12"/>
      <c r="C449" s="12"/>
      <c r="D449" s="12"/>
      <c r="E449" s="12"/>
      <c r="F449" s="12"/>
      <c r="G449" s="12"/>
      <c r="H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S449" s="12"/>
      <c r="AT449" s="12"/>
      <c r="AU449" s="12"/>
      <c r="AV449" s="12"/>
      <c r="AW449" s="12"/>
      <c r="AX449" s="12"/>
      <c r="AY449" s="12"/>
      <c r="AZ449" s="12"/>
      <c r="BI449" s="16"/>
    </row>
    <row r="450">
      <c r="A450" s="12"/>
      <c r="B450" s="12"/>
      <c r="C450" s="12"/>
      <c r="D450" s="12"/>
      <c r="E450" s="12"/>
      <c r="F450" s="12"/>
      <c r="G450" s="12"/>
      <c r="H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S450" s="12"/>
      <c r="AT450" s="12"/>
      <c r="AU450" s="12"/>
      <c r="AV450" s="12"/>
      <c r="AW450" s="12"/>
      <c r="AX450" s="12"/>
      <c r="AY450" s="12"/>
      <c r="AZ450" s="12"/>
      <c r="BI450" s="16"/>
    </row>
    <row r="451">
      <c r="A451" s="12"/>
      <c r="B451" s="12"/>
      <c r="C451" s="12"/>
      <c r="D451" s="12"/>
      <c r="E451" s="12"/>
      <c r="F451" s="12"/>
      <c r="G451" s="12"/>
      <c r="H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S451" s="12"/>
      <c r="AT451" s="12"/>
      <c r="AU451" s="12"/>
      <c r="AV451" s="12"/>
      <c r="AW451" s="12"/>
      <c r="AX451" s="12"/>
      <c r="AY451" s="12"/>
      <c r="AZ451" s="12"/>
      <c r="BI451" s="16"/>
    </row>
    <row r="452">
      <c r="A452" s="12"/>
      <c r="B452" s="12"/>
      <c r="C452" s="12"/>
      <c r="D452" s="12"/>
      <c r="E452" s="12"/>
      <c r="F452" s="12"/>
      <c r="G452" s="12"/>
      <c r="H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S452" s="12"/>
      <c r="AT452" s="12"/>
      <c r="AU452" s="12"/>
      <c r="AV452" s="12"/>
      <c r="AW452" s="12"/>
      <c r="AX452" s="12"/>
      <c r="AY452" s="12"/>
      <c r="AZ452" s="12"/>
      <c r="BI452" s="16"/>
    </row>
    <row r="453">
      <c r="A453" s="12"/>
      <c r="B453" s="12"/>
      <c r="C453" s="12"/>
      <c r="D453" s="12"/>
      <c r="E453" s="12"/>
      <c r="F453" s="12"/>
      <c r="G453" s="12"/>
      <c r="H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S453" s="12"/>
      <c r="AT453" s="12"/>
      <c r="AU453" s="12"/>
      <c r="AV453" s="12"/>
      <c r="AW453" s="12"/>
      <c r="AX453" s="12"/>
      <c r="AY453" s="12"/>
      <c r="AZ453" s="12"/>
      <c r="BI453" s="16"/>
    </row>
    <row r="454">
      <c r="A454" s="12"/>
      <c r="B454" s="12"/>
      <c r="C454" s="12"/>
      <c r="D454" s="12"/>
      <c r="E454" s="12"/>
      <c r="F454" s="12"/>
      <c r="G454" s="12"/>
      <c r="H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S454" s="12"/>
      <c r="AT454" s="12"/>
      <c r="AU454" s="12"/>
      <c r="AV454" s="12"/>
      <c r="AW454" s="12"/>
      <c r="AX454" s="12"/>
      <c r="AY454" s="12"/>
      <c r="AZ454" s="12"/>
      <c r="BI454" s="16"/>
    </row>
    <row r="455">
      <c r="A455" s="12"/>
      <c r="B455" s="12"/>
      <c r="C455" s="12"/>
      <c r="D455" s="12"/>
      <c r="E455" s="12"/>
      <c r="F455" s="12"/>
      <c r="G455" s="12"/>
      <c r="H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S455" s="12"/>
      <c r="AT455" s="12"/>
      <c r="AU455" s="12"/>
      <c r="AV455" s="12"/>
      <c r="AW455" s="12"/>
      <c r="AX455" s="12"/>
      <c r="AY455" s="12"/>
      <c r="AZ455" s="12"/>
      <c r="BI455" s="16"/>
    </row>
    <row r="456">
      <c r="A456" s="12"/>
      <c r="B456" s="12"/>
      <c r="C456" s="12"/>
      <c r="D456" s="12"/>
      <c r="E456" s="12"/>
      <c r="F456" s="12"/>
      <c r="G456" s="12"/>
      <c r="H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S456" s="12"/>
      <c r="AT456" s="12"/>
      <c r="AU456" s="12"/>
      <c r="AV456" s="12"/>
      <c r="AW456" s="12"/>
      <c r="AX456" s="12"/>
      <c r="AY456" s="12"/>
      <c r="AZ456" s="12"/>
      <c r="BI456" s="16"/>
    </row>
    <row r="457">
      <c r="A457" s="12"/>
      <c r="B457" s="12"/>
      <c r="C457" s="12"/>
      <c r="D457" s="12"/>
      <c r="E457" s="12"/>
      <c r="F457" s="12"/>
      <c r="G457" s="12"/>
      <c r="H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S457" s="12"/>
      <c r="AT457" s="12"/>
      <c r="AU457" s="12"/>
      <c r="AV457" s="12"/>
      <c r="AW457" s="12"/>
      <c r="AX457" s="12"/>
      <c r="AY457" s="12"/>
      <c r="AZ457" s="12"/>
      <c r="BI457" s="16"/>
    </row>
    <row r="458">
      <c r="A458" s="12"/>
      <c r="B458" s="12"/>
      <c r="C458" s="12"/>
      <c r="D458" s="12"/>
      <c r="E458" s="12"/>
      <c r="F458" s="12"/>
      <c r="G458" s="12"/>
      <c r="H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S458" s="12"/>
      <c r="AT458" s="12"/>
      <c r="AU458" s="12"/>
      <c r="AV458" s="12"/>
      <c r="AW458" s="12"/>
      <c r="AX458" s="12"/>
      <c r="AY458" s="12"/>
      <c r="AZ458" s="12"/>
      <c r="BI458" s="16"/>
    </row>
    <row r="459">
      <c r="A459" s="12"/>
      <c r="B459" s="12"/>
      <c r="C459" s="12"/>
      <c r="D459" s="12"/>
      <c r="E459" s="12"/>
      <c r="F459" s="12"/>
      <c r="G459" s="12"/>
      <c r="H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S459" s="12"/>
      <c r="AT459" s="12"/>
      <c r="AU459" s="12"/>
      <c r="AV459" s="12"/>
      <c r="AW459" s="12"/>
      <c r="AX459" s="12"/>
      <c r="AY459" s="12"/>
      <c r="AZ459" s="12"/>
      <c r="BI459" s="16"/>
    </row>
    <row r="460">
      <c r="A460" s="12"/>
      <c r="B460" s="12"/>
      <c r="C460" s="12"/>
      <c r="D460" s="12"/>
      <c r="E460" s="12"/>
      <c r="F460" s="12"/>
      <c r="G460" s="12"/>
      <c r="H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S460" s="12"/>
      <c r="AT460" s="12"/>
      <c r="AU460" s="12"/>
      <c r="AV460" s="12"/>
      <c r="AW460" s="12"/>
      <c r="AX460" s="12"/>
      <c r="AY460" s="12"/>
      <c r="AZ460" s="12"/>
      <c r="BI460" s="16"/>
    </row>
    <row r="461">
      <c r="A461" s="12"/>
      <c r="B461" s="12"/>
      <c r="C461" s="12"/>
      <c r="D461" s="12"/>
      <c r="E461" s="12"/>
      <c r="F461" s="12"/>
      <c r="G461" s="12"/>
      <c r="H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S461" s="12"/>
      <c r="AT461" s="12"/>
      <c r="AU461" s="12"/>
      <c r="AV461" s="12"/>
      <c r="AW461" s="12"/>
      <c r="AX461" s="12"/>
      <c r="AY461" s="12"/>
      <c r="AZ461" s="12"/>
      <c r="BI461" s="16"/>
    </row>
    <row r="462">
      <c r="A462" s="12"/>
      <c r="B462" s="12"/>
      <c r="C462" s="12"/>
      <c r="D462" s="12"/>
      <c r="E462" s="12"/>
      <c r="F462" s="12"/>
      <c r="G462" s="12"/>
      <c r="H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S462" s="12"/>
      <c r="AT462" s="12"/>
      <c r="AU462" s="12"/>
      <c r="AV462" s="12"/>
      <c r="AW462" s="12"/>
      <c r="AX462" s="12"/>
      <c r="AY462" s="12"/>
      <c r="AZ462" s="12"/>
      <c r="BI462" s="16"/>
    </row>
    <row r="463">
      <c r="A463" s="12"/>
      <c r="B463" s="12"/>
      <c r="C463" s="12"/>
      <c r="D463" s="12"/>
      <c r="E463" s="12"/>
      <c r="F463" s="12"/>
      <c r="G463" s="12"/>
      <c r="H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S463" s="12"/>
      <c r="AT463" s="12"/>
      <c r="AU463" s="12"/>
      <c r="AV463" s="12"/>
      <c r="AW463" s="12"/>
      <c r="AX463" s="12"/>
      <c r="AY463" s="12"/>
      <c r="AZ463" s="12"/>
      <c r="BI463" s="16"/>
    </row>
    <row r="464">
      <c r="A464" s="12"/>
      <c r="B464" s="12"/>
      <c r="C464" s="12"/>
      <c r="D464" s="12"/>
      <c r="E464" s="12"/>
      <c r="F464" s="12"/>
      <c r="G464" s="12"/>
      <c r="H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S464" s="12"/>
      <c r="AT464" s="12"/>
      <c r="AU464" s="12"/>
      <c r="AV464" s="12"/>
      <c r="AW464" s="12"/>
      <c r="AX464" s="12"/>
      <c r="AY464" s="12"/>
      <c r="AZ464" s="12"/>
      <c r="BI464" s="16"/>
    </row>
    <row r="465">
      <c r="A465" s="12"/>
      <c r="B465" s="12"/>
      <c r="C465" s="12"/>
      <c r="D465" s="12"/>
      <c r="E465" s="12"/>
      <c r="F465" s="12"/>
      <c r="G465" s="12"/>
      <c r="H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S465" s="12"/>
      <c r="AT465" s="12"/>
      <c r="AU465" s="12"/>
      <c r="AV465" s="12"/>
      <c r="AW465" s="12"/>
      <c r="AX465" s="12"/>
      <c r="AY465" s="12"/>
      <c r="AZ465" s="12"/>
      <c r="BI465" s="16"/>
    </row>
    <row r="466">
      <c r="A466" s="12"/>
      <c r="B466" s="12"/>
      <c r="C466" s="12"/>
      <c r="D466" s="12"/>
      <c r="E466" s="12"/>
      <c r="F466" s="12"/>
      <c r="G466" s="12"/>
      <c r="H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S466" s="12"/>
      <c r="AT466" s="12"/>
      <c r="AU466" s="12"/>
      <c r="AV466" s="12"/>
      <c r="AW466" s="12"/>
      <c r="AX466" s="12"/>
      <c r="AY466" s="12"/>
      <c r="AZ466" s="12"/>
      <c r="BI466" s="16"/>
    </row>
    <row r="467">
      <c r="A467" s="12"/>
      <c r="B467" s="12"/>
      <c r="C467" s="12"/>
      <c r="D467" s="12"/>
      <c r="E467" s="12"/>
      <c r="F467" s="12"/>
      <c r="G467" s="12"/>
      <c r="H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S467" s="12"/>
      <c r="AT467" s="12"/>
      <c r="AU467" s="12"/>
      <c r="AV467" s="12"/>
      <c r="AW467" s="12"/>
      <c r="AX467" s="12"/>
      <c r="AY467" s="12"/>
      <c r="AZ467" s="12"/>
      <c r="BI467" s="16"/>
    </row>
    <row r="468">
      <c r="A468" s="12"/>
      <c r="B468" s="12"/>
      <c r="C468" s="12"/>
      <c r="D468" s="12"/>
      <c r="E468" s="12"/>
      <c r="F468" s="12"/>
      <c r="G468" s="12"/>
      <c r="H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S468" s="12"/>
      <c r="AT468" s="12"/>
      <c r="AU468" s="12"/>
      <c r="AV468" s="12"/>
      <c r="AW468" s="12"/>
      <c r="AX468" s="12"/>
      <c r="AY468" s="12"/>
      <c r="AZ468" s="12"/>
      <c r="BI468" s="16"/>
    </row>
    <row r="469">
      <c r="A469" s="12"/>
      <c r="B469" s="12"/>
      <c r="C469" s="12"/>
      <c r="D469" s="12"/>
      <c r="E469" s="12"/>
      <c r="F469" s="12"/>
      <c r="G469" s="12"/>
      <c r="H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S469" s="12"/>
      <c r="AT469" s="12"/>
      <c r="AU469" s="12"/>
      <c r="AV469" s="12"/>
      <c r="AW469" s="12"/>
      <c r="AX469" s="12"/>
      <c r="AY469" s="12"/>
      <c r="AZ469" s="12"/>
      <c r="BI469" s="16"/>
    </row>
    <row r="470">
      <c r="A470" s="12"/>
      <c r="B470" s="12"/>
      <c r="C470" s="12"/>
      <c r="D470" s="12"/>
      <c r="E470" s="12"/>
      <c r="F470" s="12"/>
      <c r="G470" s="12"/>
      <c r="H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S470" s="12"/>
      <c r="AT470" s="12"/>
      <c r="AU470" s="12"/>
      <c r="AV470" s="12"/>
      <c r="AW470" s="12"/>
      <c r="AX470" s="12"/>
      <c r="AY470" s="12"/>
      <c r="AZ470" s="12"/>
      <c r="BI470" s="16"/>
    </row>
    <row r="471">
      <c r="A471" s="12"/>
      <c r="B471" s="12"/>
      <c r="C471" s="12"/>
      <c r="D471" s="12"/>
      <c r="E471" s="12"/>
      <c r="F471" s="12"/>
      <c r="G471" s="12"/>
      <c r="H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S471" s="12"/>
      <c r="AT471" s="12"/>
      <c r="AU471" s="12"/>
      <c r="AV471" s="12"/>
      <c r="AW471" s="12"/>
      <c r="AX471" s="12"/>
      <c r="AY471" s="12"/>
      <c r="AZ471" s="12"/>
      <c r="BI471" s="16"/>
    </row>
    <row r="472">
      <c r="A472" s="12"/>
      <c r="B472" s="12"/>
      <c r="C472" s="12"/>
      <c r="D472" s="12"/>
      <c r="E472" s="12"/>
      <c r="F472" s="12"/>
      <c r="G472" s="12"/>
      <c r="H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S472" s="12"/>
      <c r="AT472" s="12"/>
      <c r="AU472" s="12"/>
      <c r="AV472" s="12"/>
      <c r="AW472" s="12"/>
      <c r="AX472" s="12"/>
      <c r="AY472" s="12"/>
      <c r="AZ472" s="12"/>
      <c r="BI472" s="16"/>
    </row>
    <row r="473">
      <c r="A473" s="12"/>
      <c r="B473" s="12"/>
      <c r="C473" s="12"/>
      <c r="D473" s="12"/>
      <c r="E473" s="12"/>
      <c r="F473" s="12"/>
      <c r="G473" s="12"/>
      <c r="H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S473" s="12"/>
      <c r="AT473" s="12"/>
      <c r="AU473" s="12"/>
      <c r="AV473" s="12"/>
      <c r="AW473" s="12"/>
      <c r="AX473" s="12"/>
      <c r="AY473" s="12"/>
      <c r="AZ473" s="12"/>
      <c r="BI473" s="16"/>
    </row>
    <row r="474">
      <c r="A474" s="12"/>
      <c r="B474" s="12"/>
      <c r="C474" s="12"/>
      <c r="D474" s="12"/>
      <c r="E474" s="12"/>
      <c r="F474" s="12"/>
      <c r="G474" s="12"/>
      <c r="H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S474" s="12"/>
      <c r="AT474" s="12"/>
      <c r="AU474" s="12"/>
      <c r="AV474" s="12"/>
      <c r="AW474" s="12"/>
      <c r="AX474" s="12"/>
      <c r="AY474" s="12"/>
      <c r="AZ474" s="12"/>
      <c r="BI474" s="16"/>
    </row>
    <row r="475">
      <c r="A475" s="12"/>
      <c r="B475" s="12"/>
      <c r="C475" s="12"/>
      <c r="D475" s="12"/>
      <c r="E475" s="12"/>
      <c r="F475" s="12"/>
      <c r="G475" s="12"/>
      <c r="H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S475" s="12"/>
      <c r="AT475" s="12"/>
      <c r="AU475" s="12"/>
      <c r="AV475" s="12"/>
      <c r="AW475" s="12"/>
      <c r="AX475" s="12"/>
      <c r="AY475" s="12"/>
      <c r="AZ475" s="12"/>
      <c r="BI475" s="16"/>
    </row>
    <row r="476">
      <c r="A476" s="12"/>
      <c r="B476" s="12"/>
      <c r="C476" s="12"/>
      <c r="D476" s="12"/>
      <c r="E476" s="12"/>
      <c r="F476" s="12"/>
      <c r="G476" s="12"/>
      <c r="H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S476" s="12"/>
      <c r="AT476" s="12"/>
      <c r="AU476" s="12"/>
      <c r="AV476" s="12"/>
      <c r="AW476" s="12"/>
      <c r="AX476" s="12"/>
      <c r="AY476" s="12"/>
      <c r="AZ476" s="12"/>
      <c r="BI476" s="16"/>
    </row>
    <row r="477">
      <c r="A477" s="12"/>
      <c r="B477" s="12"/>
      <c r="C477" s="12"/>
      <c r="D477" s="12"/>
      <c r="E477" s="12"/>
      <c r="F477" s="12"/>
      <c r="G477" s="12"/>
      <c r="H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S477" s="12"/>
      <c r="AT477" s="12"/>
      <c r="AU477" s="12"/>
      <c r="AV477" s="12"/>
      <c r="AW477" s="12"/>
      <c r="AX477" s="12"/>
      <c r="AY477" s="12"/>
      <c r="AZ477" s="12"/>
      <c r="BI477" s="16"/>
    </row>
    <row r="478">
      <c r="A478" s="12"/>
      <c r="B478" s="12"/>
      <c r="C478" s="12"/>
      <c r="D478" s="12"/>
      <c r="E478" s="12"/>
      <c r="F478" s="12"/>
      <c r="G478" s="12"/>
      <c r="H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S478" s="12"/>
      <c r="AT478" s="12"/>
      <c r="AU478" s="12"/>
      <c r="AV478" s="12"/>
      <c r="AW478" s="12"/>
      <c r="AX478" s="12"/>
      <c r="AY478" s="12"/>
      <c r="AZ478" s="12"/>
      <c r="BI478" s="16"/>
    </row>
    <row r="479">
      <c r="A479" s="12"/>
      <c r="B479" s="12"/>
      <c r="C479" s="12"/>
      <c r="D479" s="12"/>
      <c r="E479" s="12"/>
      <c r="F479" s="12"/>
      <c r="G479" s="12"/>
      <c r="H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S479" s="12"/>
      <c r="AT479" s="12"/>
      <c r="AU479" s="12"/>
      <c r="AV479" s="12"/>
      <c r="AW479" s="12"/>
      <c r="AX479" s="12"/>
      <c r="AY479" s="12"/>
      <c r="AZ479" s="12"/>
      <c r="BI479" s="16"/>
    </row>
    <row r="480">
      <c r="A480" s="12"/>
      <c r="B480" s="12"/>
      <c r="C480" s="12"/>
      <c r="D480" s="12"/>
      <c r="E480" s="12"/>
      <c r="F480" s="12"/>
      <c r="G480" s="12"/>
      <c r="H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S480" s="12"/>
      <c r="AT480" s="12"/>
      <c r="AU480" s="12"/>
      <c r="AV480" s="12"/>
      <c r="AW480" s="12"/>
      <c r="AX480" s="12"/>
      <c r="AY480" s="12"/>
      <c r="AZ480" s="12"/>
      <c r="BI480" s="16"/>
    </row>
    <row r="481">
      <c r="A481" s="12"/>
      <c r="B481" s="12"/>
      <c r="C481" s="12"/>
      <c r="D481" s="12"/>
      <c r="E481" s="12"/>
      <c r="F481" s="12"/>
      <c r="G481" s="12"/>
      <c r="H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S481" s="12"/>
      <c r="AT481" s="12"/>
      <c r="AU481" s="12"/>
      <c r="AV481" s="12"/>
      <c r="AW481" s="12"/>
      <c r="AX481" s="12"/>
      <c r="AY481" s="12"/>
      <c r="AZ481" s="12"/>
      <c r="BI481" s="16"/>
    </row>
    <row r="482">
      <c r="A482" s="12"/>
      <c r="B482" s="12"/>
      <c r="C482" s="12"/>
      <c r="D482" s="12"/>
      <c r="E482" s="12"/>
      <c r="F482" s="12"/>
      <c r="G482" s="12"/>
      <c r="H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S482" s="12"/>
      <c r="AT482" s="12"/>
      <c r="AU482" s="12"/>
      <c r="AV482" s="12"/>
      <c r="AW482" s="12"/>
      <c r="AX482" s="12"/>
      <c r="AY482" s="12"/>
      <c r="AZ482" s="12"/>
      <c r="BI482" s="16"/>
    </row>
    <row r="483">
      <c r="A483" s="12"/>
      <c r="B483" s="12"/>
      <c r="C483" s="12"/>
      <c r="D483" s="12"/>
      <c r="E483" s="12"/>
      <c r="F483" s="12"/>
      <c r="G483" s="12"/>
      <c r="H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S483" s="12"/>
      <c r="AT483" s="12"/>
      <c r="AU483" s="12"/>
      <c r="AV483" s="12"/>
      <c r="AW483" s="12"/>
      <c r="AX483" s="12"/>
      <c r="AY483" s="12"/>
      <c r="AZ483" s="12"/>
      <c r="BI483" s="16"/>
    </row>
    <row r="484">
      <c r="A484" s="12"/>
      <c r="B484" s="12"/>
      <c r="C484" s="12"/>
      <c r="D484" s="12"/>
      <c r="E484" s="12"/>
      <c r="F484" s="12"/>
      <c r="G484" s="12"/>
      <c r="H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S484" s="12"/>
      <c r="AT484" s="12"/>
      <c r="AU484" s="12"/>
      <c r="AV484" s="12"/>
      <c r="AW484" s="12"/>
      <c r="AX484" s="12"/>
      <c r="AY484" s="12"/>
      <c r="AZ484" s="12"/>
      <c r="BI484" s="16"/>
    </row>
    <row r="485">
      <c r="A485" s="12"/>
      <c r="B485" s="12"/>
      <c r="C485" s="12"/>
      <c r="D485" s="12"/>
      <c r="E485" s="12"/>
      <c r="F485" s="12"/>
      <c r="G485" s="12"/>
      <c r="H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S485" s="12"/>
      <c r="AT485" s="12"/>
      <c r="AU485" s="12"/>
      <c r="AV485" s="12"/>
      <c r="AW485" s="12"/>
      <c r="AX485" s="12"/>
      <c r="AY485" s="12"/>
      <c r="AZ485" s="12"/>
      <c r="BI485" s="16"/>
    </row>
    <row r="486">
      <c r="A486" s="12"/>
      <c r="B486" s="12"/>
      <c r="C486" s="12"/>
      <c r="D486" s="12"/>
      <c r="E486" s="12"/>
      <c r="F486" s="12"/>
      <c r="G486" s="12"/>
      <c r="H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S486" s="12"/>
      <c r="AT486" s="12"/>
      <c r="AU486" s="12"/>
      <c r="AV486" s="12"/>
      <c r="AW486" s="12"/>
      <c r="AX486" s="12"/>
      <c r="AY486" s="12"/>
      <c r="AZ486" s="12"/>
      <c r="BI486" s="16"/>
    </row>
    <row r="487">
      <c r="A487" s="12"/>
      <c r="B487" s="12"/>
      <c r="C487" s="12"/>
      <c r="D487" s="12"/>
      <c r="E487" s="12"/>
      <c r="F487" s="12"/>
      <c r="G487" s="12"/>
      <c r="H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S487" s="12"/>
      <c r="AT487" s="12"/>
      <c r="AU487" s="12"/>
      <c r="AV487" s="12"/>
      <c r="AW487" s="12"/>
      <c r="AX487" s="12"/>
      <c r="AY487" s="12"/>
      <c r="AZ487" s="12"/>
      <c r="BI487" s="16"/>
    </row>
    <row r="488">
      <c r="A488" s="12"/>
      <c r="B488" s="12"/>
      <c r="C488" s="12"/>
      <c r="D488" s="12"/>
      <c r="E488" s="12"/>
      <c r="F488" s="12"/>
      <c r="G488" s="12"/>
      <c r="H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S488" s="12"/>
      <c r="AT488" s="12"/>
      <c r="AU488" s="12"/>
      <c r="AV488" s="12"/>
      <c r="AW488" s="12"/>
      <c r="AX488" s="12"/>
      <c r="AY488" s="12"/>
      <c r="AZ488" s="12"/>
      <c r="BI488" s="16"/>
    </row>
    <row r="489">
      <c r="A489" s="12"/>
      <c r="B489" s="12"/>
      <c r="C489" s="12"/>
      <c r="D489" s="12"/>
      <c r="E489" s="12"/>
      <c r="F489" s="12"/>
      <c r="G489" s="12"/>
      <c r="H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S489" s="12"/>
      <c r="AT489" s="12"/>
      <c r="AU489" s="12"/>
      <c r="AV489" s="12"/>
      <c r="AW489" s="12"/>
      <c r="AX489" s="12"/>
      <c r="AY489" s="12"/>
      <c r="AZ489" s="12"/>
      <c r="BI489" s="16"/>
    </row>
    <row r="490">
      <c r="A490" s="12"/>
      <c r="B490" s="12"/>
      <c r="C490" s="12"/>
      <c r="D490" s="12"/>
      <c r="E490" s="12"/>
      <c r="F490" s="12"/>
      <c r="G490" s="12"/>
      <c r="H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S490" s="12"/>
      <c r="AT490" s="12"/>
      <c r="AU490" s="12"/>
      <c r="AV490" s="12"/>
      <c r="AW490" s="12"/>
      <c r="AX490" s="12"/>
      <c r="AY490" s="12"/>
      <c r="AZ490" s="12"/>
      <c r="BI490" s="16"/>
    </row>
    <row r="491">
      <c r="A491" s="12"/>
      <c r="B491" s="12"/>
      <c r="C491" s="12"/>
      <c r="D491" s="12"/>
      <c r="E491" s="12"/>
      <c r="F491" s="12"/>
      <c r="G491" s="12"/>
      <c r="H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S491" s="12"/>
      <c r="AT491" s="12"/>
      <c r="AU491" s="12"/>
      <c r="AV491" s="12"/>
      <c r="AW491" s="12"/>
      <c r="AX491" s="12"/>
      <c r="AY491" s="12"/>
      <c r="AZ491" s="12"/>
      <c r="BI491" s="16"/>
    </row>
    <row r="492">
      <c r="A492" s="12"/>
      <c r="B492" s="12"/>
      <c r="C492" s="12"/>
      <c r="D492" s="12"/>
      <c r="E492" s="12"/>
      <c r="F492" s="12"/>
      <c r="G492" s="12"/>
      <c r="H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S492" s="12"/>
      <c r="AT492" s="12"/>
      <c r="AU492" s="12"/>
      <c r="AV492" s="12"/>
      <c r="AW492" s="12"/>
      <c r="AX492" s="12"/>
      <c r="AY492" s="12"/>
      <c r="AZ492" s="12"/>
      <c r="BI492" s="16"/>
    </row>
    <row r="493">
      <c r="A493" s="12"/>
      <c r="B493" s="12"/>
      <c r="C493" s="12"/>
      <c r="D493" s="12"/>
      <c r="E493" s="12"/>
      <c r="F493" s="12"/>
      <c r="G493" s="12"/>
      <c r="H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S493" s="12"/>
      <c r="AT493" s="12"/>
      <c r="AU493" s="12"/>
      <c r="AV493" s="12"/>
      <c r="AW493" s="12"/>
      <c r="AX493" s="12"/>
      <c r="AY493" s="12"/>
      <c r="AZ493" s="12"/>
      <c r="BI493" s="16"/>
    </row>
    <row r="494">
      <c r="A494" s="12"/>
      <c r="B494" s="12"/>
      <c r="C494" s="12"/>
      <c r="D494" s="12"/>
      <c r="E494" s="12"/>
      <c r="F494" s="12"/>
      <c r="G494" s="12"/>
      <c r="H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S494" s="12"/>
      <c r="AT494" s="12"/>
      <c r="AU494" s="12"/>
      <c r="AV494" s="12"/>
      <c r="AW494" s="12"/>
      <c r="AX494" s="12"/>
      <c r="AY494" s="12"/>
      <c r="AZ494" s="12"/>
      <c r="BI494" s="16"/>
    </row>
    <row r="495">
      <c r="A495" s="12"/>
      <c r="B495" s="12"/>
      <c r="C495" s="12"/>
      <c r="D495" s="12"/>
      <c r="E495" s="12"/>
      <c r="F495" s="12"/>
      <c r="G495" s="12"/>
      <c r="H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S495" s="12"/>
      <c r="AT495" s="12"/>
      <c r="AU495" s="12"/>
      <c r="AV495" s="12"/>
      <c r="AW495" s="12"/>
      <c r="AX495" s="12"/>
      <c r="AY495" s="12"/>
      <c r="AZ495" s="12"/>
      <c r="BI495" s="16"/>
    </row>
    <row r="496">
      <c r="A496" s="12"/>
      <c r="B496" s="12"/>
      <c r="C496" s="12"/>
      <c r="D496" s="12"/>
      <c r="E496" s="12"/>
      <c r="F496" s="12"/>
      <c r="G496" s="12"/>
      <c r="H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S496" s="12"/>
      <c r="AT496" s="12"/>
      <c r="AU496" s="12"/>
      <c r="AV496" s="12"/>
      <c r="AW496" s="12"/>
      <c r="AX496" s="12"/>
      <c r="AY496" s="12"/>
      <c r="AZ496" s="12"/>
      <c r="BI496" s="16"/>
    </row>
    <row r="497">
      <c r="A497" s="12"/>
      <c r="B497" s="12"/>
      <c r="C497" s="12"/>
      <c r="D497" s="12"/>
      <c r="E497" s="12"/>
      <c r="F497" s="12"/>
      <c r="G497" s="12"/>
      <c r="H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S497" s="12"/>
      <c r="AT497" s="12"/>
      <c r="AU497" s="12"/>
      <c r="AV497" s="12"/>
      <c r="AW497" s="12"/>
      <c r="AX497" s="12"/>
      <c r="AY497" s="12"/>
      <c r="AZ497" s="12"/>
      <c r="BI497" s="16"/>
    </row>
    <row r="498">
      <c r="A498" s="12"/>
      <c r="B498" s="12"/>
      <c r="C498" s="12"/>
      <c r="D498" s="12"/>
      <c r="E498" s="12"/>
      <c r="F498" s="12"/>
      <c r="G498" s="12"/>
      <c r="H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S498" s="12"/>
      <c r="AT498" s="12"/>
      <c r="AU498" s="12"/>
      <c r="AV498" s="12"/>
      <c r="AW498" s="12"/>
      <c r="AX498" s="12"/>
      <c r="AY498" s="12"/>
      <c r="AZ498" s="12"/>
      <c r="BI498" s="16"/>
    </row>
    <row r="499">
      <c r="A499" s="12"/>
      <c r="B499" s="12"/>
      <c r="C499" s="12"/>
      <c r="D499" s="12"/>
      <c r="E499" s="12"/>
      <c r="F499" s="12"/>
      <c r="G499" s="12"/>
      <c r="H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S499" s="12"/>
      <c r="AT499" s="12"/>
      <c r="AU499" s="12"/>
      <c r="AV499" s="12"/>
      <c r="AW499" s="12"/>
      <c r="AX499" s="12"/>
      <c r="AY499" s="12"/>
      <c r="AZ499" s="12"/>
      <c r="BI499" s="16"/>
    </row>
    <row r="500">
      <c r="A500" s="12"/>
      <c r="B500" s="12"/>
      <c r="C500" s="12"/>
      <c r="D500" s="12"/>
      <c r="E500" s="12"/>
      <c r="F500" s="12"/>
      <c r="G500" s="12"/>
      <c r="H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S500" s="12"/>
      <c r="AT500" s="12"/>
      <c r="AU500" s="12"/>
      <c r="AV500" s="12"/>
      <c r="AW500" s="12"/>
      <c r="AX500" s="12"/>
      <c r="AY500" s="12"/>
      <c r="AZ500" s="12"/>
      <c r="BI500" s="16"/>
    </row>
    <row r="501">
      <c r="A501" s="12"/>
      <c r="B501" s="12"/>
      <c r="C501" s="12"/>
      <c r="D501" s="12"/>
      <c r="E501" s="12"/>
      <c r="F501" s="12"/>
      <c r="G501" s="12"/>
      <c r="H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S501" s="12"/>
      <c r="AT501" s="12"/>
      <c r="AU501" s="12"/>
      <c r="AV501" s="12"/>
      <c r="AW501" s="12"/>
      <c r="AX501" s="12"/>
      <c r="AY501" s="12"/>
      <c r="AZ501" s="12"/>
      <c r="BI501" s="16"/>
    </row>
    <row r="502">
      <c r="A502" s="12"/>
      <c r="B502" s="12"/>
      <c r="C502" s="12"/>
      <c r="D502" s="12"/>
      <c r="E502" s="12"/>
      <c r="F502" s="12"/>
      <c r="G502" s="12"/>
      <c r="H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S502" s="12"/>
      <c r="AT502" s="12"/>
      <c r="AU502" s="12"/>
      <c r="AV502" s="12"/>
      <c r="AW502" s="12"/>
      <c r="AX502" s="12"/>
      <c r="AY502" s="12"/>
      <c r="AZ502" s="12"/>
      <c r="BI502" s="16"/>
    </row>
    <row r="503">
      <c r="A503" s="12"/>
      <c r="B503" s="12"/>
      <c r="C503" s="12"/>
      <c r="D503" s="12"/>
      <c r="E503" s="12"/>
      <c r="F503" s="12"/>
      <c r="G503" s="12"/>
      <c r="H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S503" s="12"/>
      <c r="AT503" s="12"/>
      <c r="AU503" s="12"/>
      <c r="AV503" s="12"/>
      <c r="AW503" s="12"/>
      <c r="AX503" s="12"/>
      <c r="AY503" s="12"/>
      <c r="AZ503" s="12"/>
      <c r="BI503" s="16"/>
    </row>
    <row r="504">
      <c r="A504" s="12"/>
      <c r="B504" s="12"/>
      <c r="C504" s="12"/>
      <c r="D504" s="12"/>
      <c r="E504" s="12"/>
      <c r="F504" s="12"/>
      <c r="G504" s="12"/>
      <c r="H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S504" s="12"/>
      <c r="AT504" s="12"/>
      <c r="AU504" s="12"/>
      <c r="AV504" s="12"/>
      <c r="AW504" s="12"/>
      <c r="AX504" s="12"/>
      <c r="AY504" s="12"/>
      <c r="AZ504" s="12"/>
      <c r="BI504" s="16"/>
    </row>
    <row r="505">
      <c r="A505" s="12"/>
      <c r="B505" s="12"/>
      <c r="C505" s="12"/>
      <c r="D505" s="12"/>
      <c r="E505" s="12"/>
      <c r="F505" s="12"/>
      <c r="G505" s="12"/>
      <c r="H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S505" s="12"/>
      <c r="AT505" s="12"/>
      <c r="AU505" s="12"/>
      <c r="AV505" s="12"/>
      <c r="AW505" s="12"/>
      <c r="AX505" s="12"/>
      <c r="AY505" s="12"/>
      <c r="AZ505" s="12"/>
      <c r="BI505" s="16"/>
    </row>
    <row r="506">
      <c r="A506" s="12"/>
      <c r="B506" s="12"/>
      <c r="C506" s="12"/>
      <c r="D506" s="12"/>
      <c r="E506" s="12"/>
      <c r="F506" s="12"/>
      <c r="G506" s="12"/>
      <c r="H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S506" s="12"/>
      <c r="AT506" s="12"/>
      <c r="AU506" s="12"/>
      <c r="AV506" s="12"/>
      <c r="AW506" s="12"/>
      <c r="AX506" s="12"/>
      <c r="AY506" s="12"/>
      <c r="AZ506" s="12"/>
      <c r="BI506" s="16"/>
    </row>
    <row r="507">
      <c r="A507" s="12"/>
      <c r="B507" s="12"/>
      <c r="C507" s="12"/>
      <c r="D507" s="12"/>
      <c r="E507" s="12"/>
      <c r="F507" s="12"/>
      <c r="G507" s="12"/>
      <c r="H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S507" s="12"/>
      <c r="AT507" s="12"/>
      <c r="AU507" s="12"/>
      <c r="AV507" s="12"/>
      <c r="AW507" s="12"/>
      <c r="AX507" s="12"/>
      <c r="AY507" s="12"/>
      <c r="AZ507" s="12"/>
      <c r="BI507" s="16"/>
    </row>
    <row r="508">
      <c r="A508" s="12"/>
      <c r="B508" s="12"/>
      <c r="C508" s="12"/>
      <c r="D508" s="12"/>
      <c r="E508" s="12"/>
      <c r="F508" s="12"/>
      <c r="G508" s="12"/>
      <c r="H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S508" s="12"/>
      <c r="AT508" s="12"/>
      <c r="AU508" s="12"/>
      <c r="AV508" s="12"/>
      <c r="AW508" s="12"/>
      <c r="AX508" s="12"/>
      <c r="AY508" s="12"/>
      <c r="AZ508" s="12"/>
      <c r="BI508" s="16"/>
    </row>
    <row r="509">
      <c r="A509" s="12"/>
      <c r="B509" s="12"/>
      <c r="C509" s="12"/>
      <c r="D509" s="12"/>
      <c r="E509" s="12"/>
      <c r="F509" s="12"/>
      <c r="G509" s="12"/>
      <c r="H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S509" s="12"/>
      <c r="AT509" s="12"/>
      <c r="AU509" s="12"/>
      <c r="AV509" s="12"/>
      <c r="AW509" s="12"/>
      <c r="AX509" s="12"/>
      <c r="AY509" s="12"/>
      <c r="AZ509" s="12"/>
      <c r="BI509" s="16"/>
    </row>
    <row r="510">
      <c r="A510" s="12"/>
      <c r="B510" s="12"/>
      <c r="C510" s="12"/>
      <c r="D510" s="12"/>
      <c r="E510" s="12"/>
      <c r="F510" s="12"/>
      <c r="G510" s="12"/>
      <c r="H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S510" s="12"/>
      <c r="AT510" s="12"/>
      <c r="AU510" s="12"/>
      <c r="AV510" s="12"/>
      <c r="AW510" s="12"/>
      <c r="AX510" s="12"/>
      <c r="AY510" s="12"/>
      <c r="AZ510" s="12"/>
      <c r="BI510" s="16"/>
    </row>
    <row r="511">
      <c r="A511" s="12"/>
      <c r="B511" s="12"/>
      <c r="C511" s="12"/>
      <c r="D511" s="12"/>
      <c r="E511" s="12"/>
      <c r="F511" s="12"/>
      <c r="G511" s="12"/>
      <c r="H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S511" s="12"/>
      <c r="AT511" s="12"/>
      <c r="AU511" s="12"/>
      <c r="AV511" s="12"/>
      <c r="AW511" s="12"/>
      <c r="AX511" s="12"/>
      <c r="AY511" s="12"/>
      <c r="AZ511" s="12"/>
      <c r="BI511" s="16"/>
    </row>
    <row r="512">
      <c r="A512" s="12"/>
      <c r="B512" s="12"/>
      <c r="C512" s="12"/>
      <c r="D512" s="12"/>
      <c r="E512" s="12"/>
      <c r="F512" s="12"/>
      <c r="G512" s="12"/>
      <c r="H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S512" s="12"/>
      <c r="AT512" s="12"/>
      <c r="AU512" s="12"/>
      <c r="AV512" s="12"/>
      <c r="AW512" s="12"/>
      <c r="AX512" s="12"/>
      <c r="AY512" s="12"/>
      <c r="AZ512" s="12"/>
      <c r="BI512" s="16"/>
    </row>
    <row r="513">
      <c r="A513" s="12"/>
      <c r="B513" s="12"/>
      <c r="C513" s="12"/>
      <c r="D513" s="12"/>
      <c r="E513" s="12"/>
      <c r="F513" s="12"/>
      <c r="G513" s="12"/>
      <c r="H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S513" s="12"/>
      <c r="AT513" s="12"/>
      <c r="AU513" s="12"/>
      <c r="AV513" s="12"/>
      <c r="AW513" s="12"/>
      <c r="AX513" s="12"/>
      <c r="AY513" s="12"/>
      <c r="AZ513" s="12"/>
      <c r="BI513" s="16"/>
    </row>
    <row r="514">
      <c r="A514" s="12"/>
      <c r="B514" s="12"/>
      <c r="C514" s="12"/>
      <c r="D514" s="12"/>
      <c r="E514" s="12"/>
      <c r="F514" s="12"/>
      <c r="G514" s="12"/>
      <c r="H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S514" s="12"/>
      <c r="AT514" s="12"/>
      <c r="AU514" s="12"/>
      <c r="AV514" s="12"/>
      <c r="AW514" s="12"/>
      <c r="AX514" s="12"/>
      <c r="AY514" s="12"/>
      <c r="AZ514" s="12"/>
      <c r="BI514" s="16"/>
    </row>
    <row r="515">
      <c r="A515" s="12"/>
      <c r="B515" s="12"/>
      <c r="C515" s="12"/>
      <c r="D515" s="12"/>
      <c r="E515" s="12"/>
      <c r="F515" s="12"/>
      <c r="G515" s="12"/>
      <c r="H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S515" s="12"/>
      <c r="AT515" s="12"/>
      <c r="AU515" s="12"/>
      <c r="AV515" s="12"/>
      <c r="AW515" s="12"/>
      <c r="AX515" s="12"/>
      <c r="AY515" s="12"/>
      <c r="AZ515" s="12"/>
      <c r="BI515" s="16"/>
    </row>
    <row r="516">
      <c r="A516" s="12"/>
      <c r="B516" s="12"/>
      <c r="C516" s="12"/>
      <c r="D516" s="12"/>
      <c r="E516" s="12"/>
      <c r="F516" s="12"/>
      <c r="G516" s="12"/>
      <c r="H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S516" s="12"/>
      <c r="AT516" s="12"/>
      <c r="AU516" s="12"/>
      <c r="AV516" s="12"/>
      <c r="AW516" s="12"/>
      <c r="AX516" s="12"/>
      <c r="AY516" s="12"/>
      <c r="AZ516" s="12"/>
      <c r="BI516" s="16"/>
    </row>
    <row r="517">
      <c r="A517" s="12"/>
      <c r="B517" s="12"/>
      <c r="C517" s="12"/>
      <c r="D517" s="12"/>
      <c r="E517" s="12"/>
      <c r="F517" s="12"/>
      <c r="G517" s="12"/>
      <c r="H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S517" s="12"/>
      <c r="AT517" s="12"/>
      <c r="AU517" s="12"/>
      <c r="AV517" s="12"/>
      <c r="AW517" s="12"/>
      <c r="AX517" s="12"/>
      <c r="AY517" s="12"/>
      <c r="AZ517" s="12"/>
      <c r="BI517" s="16"/>
    </row>
    <row r="518">
      <c r="A518" s="12"/>
      <c r="B518" s="12"/>
      <c r="C518" s="12"/>
      <c r="D518" s="12"/>
      <c r="E518" s="12"/>
      <c r="F518" s="12"/>
      <c r="G518" s="12"/>
      <c r="H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S518" s="12"/>
      <c r="AT518" s="12"/>
      <c r="AU518" s="12"/>
      <c r="AV518" s="12"/>
      <c r="AW518" s="12"/>
      <c r="AX518" s="12"/>
      <c r="AY518" s="12"/>
      <c r="AZ518" s="12"/>
      <c r="BI518" s="16"/>
    </row>
    <row r="519">
      <c r="A519" s="12"/>
      <c r="B519" s="12"/>
      <c r="C519" s="12"/>
      <c r="D519" s="12"/>
      <c r="E519" s="12"/>
      <c r="F519" s="12"/>
      <c r="G519" s="12"/>
      <c r="H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S519" s="12"/>
      <c r="AT519" s="12"/>
      <c r="AU519" s="12"/>
      <c r="AV519" s="12"/>
      <c r="AW519" s="12"/>
      <c r="AX519" s="12"/>
      <c r="AY519" s="12"/>
      <c r="AZ519" s="12"/>
      <c r="BI519" s="16"/>
    </row>
    <row r="520">
      <c r="A520" s="12"/>
      <c r="B520" s="12"/>
      <c r="C520" s="12"/>
      <c r="D520" s="12"/>
      <c r="E520" s="12"/>
      <c r="F520" s="12"/>
      <c r="G520" s="12"/>
      <c r="H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S520" s="12"/>
      <c r="AT520" s="12"/>
      <c r="AU520" s="12"/>
      <c r="AV520" s="12"/>
      <c r="AW520" s="12"/>
      <c r="AX520" s="12"/>
      <c r="AY520" s="12"/>
      <c r="AZ520" s="12"/>
      <c r="BI520" s="16"/>
    </row>
    <row r="521">
      <c r="A521" s="12"/>
      <c r="B521" s="12"/>
      <c r="C521" s="12"/>
      <c r="D521" s="12"/>
      <c r="E521" s="12"/>
      <c r="F521" s="12"/>
      <c r="G521" s="12"/>
      <c r="H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S521" s="12"/>
      <c r="AT521" s="12"/>
      <c r="AU521" s="12"/>
      <c r="AV521" s="12"/>
      <c r="AW521" s="12"/>
      <c r="AX521" s="12"/>
      <c r="AY521" s="12"/>
      <c r="AZ521" s="12"/>
      <c r="BI521" s="16"/>
    </row>
    <row r="522">
      <c r="A522" s="12"/>
      <c r="B522" s="12"/>
      <c r="C522" s="12"/>
      <c r="D522" s="12"/>
      <c r="E522" s="12"/>
      <c r="F522" s="12"/>
      <c r="G522" s="12"/>
      <c r="H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S522" s="12"/>
      <c r="AT522" s="12"/>
      <c r="AU522" s="12"/>
      <c r="AV522" s="12"/>
      <c r="AW522" s="12"/>
      <c r="AX522" s="12"/>
      <c r="AY522" s="12"/>
      <c r="AZ522" s="12"/>
      <c r="BI522" s="16"/>
    </row>
    <row r="523">
      <c r="A523" s="12"/>
      <c r="B523" s="12"/>
      <c r="C523" s="12"/>
      <c r="D523" s="12"/>
      <c r="E523" s="12"/>
      <c r="F523" s="12"/>
      <c r="G523" s="12"/>
      <c r="H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S523" s="12"/>
      <c r="AT523" s="12"/>
      <c r="AU523" s="12"/>
      <c r="AV523" s="12"/>
      <c r="AW523" s="12"/>
      <c r="AX523" s="12"/>
      <c r="AY523" s="12"/>
      <c r="AZ523" s="12"/>
      <c r="BI523" s="16"/>
    </row>
    <row r="524">
      <c r="A524" s="12"/>
      <c r="B524" s="12"/>
      <c r="C524" s="12"/>
      <c r="D524" s="12"/>
      <c r="E524" s="12"/>
      <c r="F524" s="12"/>
      <c r="G524" s="12"/>
      <c r="H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S524" s="12"/>
      <c r="AT524" s="12"/>
      <c r="AU524" s="12"/>
      <c r="AV524" s="12"/>
      <c r="AW524" s="12"/>
      <c r="AX524" s="12"/>
      <c r="AY524" s="12"/>
      <c r="AZ524" s="12"/>
      <c r="BI524" s="16"/>
    </row>
    <row r="525">
      <c r="A525" s="12"/>
      <c r="B525" s="12"/>
      <c r="C525" s="12"/>
      <c r="D525" s="12"/>
      <c r="E525" s="12"/>
      <c r="F525" s="12"/>
      <c r="G525" s="12"/>
      <c r="H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S525" s="12"/>
      <c r="AT525" s="12"/>
      <c r="AU525" s="12"/>
      <c r="AV525" s="12"/>
      <c r="AW525" s="12"/>
      <c r="AX525" s="12"/>
      <c r="AY525" s="12"/>
      <c r="AZ525" s="12"/>
      <c r="BI525" s="16"/>
    </row>
    <row r="526">
      <c r="A526" s="12"/>
      <c r="B526" s="12"/>
      <c r="C526" s="12"/>
      <c r="D526" s="12"/>
      <c r="E526" s="12"/>
      <c r="F526" s="12"/>
      <c r="G526" s="12"/>
      <c r="H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S526" s="12"/>
      <c r="AT526" s="12"/>
      <c r="AU526" s="12"/>
      <c r="AV526" s="12"/>
      <c r="AW526" s="12"/>
      <c r="AX526" s="12"/>
      <c r="AY526" s="12"/>
      <c r="AZ526" s="12"/>
      <c r="BI526" s="16"/>
    </row>
    <row r="527">
      <c r="A527" s="12"/>
      <c r="B527" s="12"/>
      <c r="C527" s="12"/>
      <c r="D527" s="12"/>
      <c r="E527" s="12"/>
      <c r="F527" s="12"/>
      <c r="G527" s="12"/>
      <c r="H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S527" s="12"/>
      <c r="AT527" s="12"/>
      <c r="AU527" s="12"/>
      <c r="AV527" s="12"/>
      <c r="AW527" s="12"/>
      <c r="AX527" s="12"/>
      <c r="AY527" s="12"/>
      <c r="AZ527" s="12"/>
      <c r="BI527" s="16"/>
    </row>
    <row r="528">
      <c r="A528" s="12"/>
      <c r="B528" s="12"/>
      <c r="C528" s="12"/>
      <c r="D528" s="12"/>
      <c r="E528" s="12"/>
      <c r="F528" s="12"/>
      <c r="G528" s="12"/>
      <c r="H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S528" s="12"/>
      <c r="AT528" s="12"/>
      <c r="AU528" s="12"/>
      <c r="AV528" s="12"/>
      <c r="AW528" s="12"/>
      <c r="AX528" s="12"/>
      <c r="AY528" s="12"/>
      <c r="AZ528" s="12"/>
      <c r="BI528" s="16"/>
    </row>
    <row r="529">
      <c r="A529" s="12"/>
      <c r="B529" s="12"/>
      <c r="C529" s="12"/>
      <c r="D529" s="12"/>
      <c r="E529" s="12"/>
      <c r="F529" s="12"/>
      <c r="G529" s="12"/>
      <c r="H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S529" s="12"/>
      <c r="AT529" s="12"/>
      <c r="AU529" s="12"/>
      <c r="AV529" s="12"/>
      <c r="AW529" s="12"/>
      <c r="AX529" s="12"/>
      <c r="AY529" s="12"/>
      <c r="AZ529" s="12"/>
      <c r="BI529" s="16"/>
    </row>
    <row r="530">
      <c r="A530" s="12"/>
      <c r="B530" s="12"/>
      <c r="C530" s="12"/>
      <c r="D530" s="12"/>
      <c r="E530" s="12"/>
      <c r="F530" s="12"/>
      <c r="G530" s="12"/>
      <c r="H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S530" s="12"/>
      <c r="AT530" s="12"/>
      <c r="AU530" s="12"/>
      <c r="AV530" s="12"/>
      <c r="AW530" s="12"/>
      <c r="AX530" s="12"/>
      <c r="AY530" s="12"/>
      <c r="AZ530" s="12"/>
      <c r="BI530" s="16"/>
    </row>
    <row r="531">
      <c r="A531" s="12"/>
      <c r="B531" s="12"/>
      <c r="C531" s="12"/>
      <c r="D531" s="12"/>
      <c r="E531" s="12"/>
      <c r="F531" s="12"/>
      <c r="G531" s="12"/>
      <c r="H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S531" s="12"/>
      <c r="AT531" s="12"/>
      <c r="AU531" s="12"/>
      <c r="AV531" s="12"/>
      <c r="AW531" s="12"/>
      <c r="AX531" s="12"/>
      <c r="AY531" s="12"/>
      <c r="AZ531" s="12"/>
      <c r="BI531" s="16"/>
    </row>
    <row r="532">
      <c r="A532" s="12"/>
      <c r="B532" s="12"/>
      <c r="C532" s="12"/>
      <c r="D532" s="12"/>
      <c r="E532" s="12"/>
      <c r="F532" s="12"/>
      <c r="G532" s="12"/>
      <c r="H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S532" s="12"/>
      <c r="AT532" s="12"/>
      <c r="AU532" s="12"/>
      <c r="AV532" s="12"/>
      <c r="AW532" s="12"/>
      <c r="AX532" s="12"/>
      <c r="AY532" s="12"/>
      <c r="AZ532" s="12"/>
      <c r="BI532" s="16"/>
    </row>
    <row r="533">
      <c r="A533" s="12"/>
      <c r="B533" s="12"/>
      <c r="C533" s="12"/>
      <c r="D533" s="12"/>
      <c r="E533" s="12"/>
      <c r="F533" s="12"/>
      <c r="G533" s="12"/>
      <c r="H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S533" s="12"/>
      <c r="AT533" s="12"/>
      <c r="AU533" s="12"/>
      <c r="AV533" s="12"/>
      <c r="AW533" s="12"/>
      <c r="AX533" s="12"/>
      <c r="AY533" s="12"/>
      <c r="AZ533" s="12"/>
      <c r="BI533" s="16"/>
    </row>
    <row r="534">
      <c r="A534" s="12"/>
      <c r="B534" s="12"/>
      <c r="C534" s="12"/>
      <c r="D534" s="12"/>
      <c r="E534" s="12"/>
      <c r="F534" s="12"/>
      <c r="G534" s="12"/>
      <c r="H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S534" s="12"/>
      <c r="AT534" s="12"/>
      <c r="AU534" s="12"/>
      <c r="AV534" s="12"/>
      <c r="AW534" s="12"/>
      <c r="AX534" s="12"/>
      <c r="AY534" s="12"/>
      <c r="AZ534" s="12"/>
      <c r="BI534" s="16"/>
    </row>
    <row r="535">
      <c r="A535" s="12"/>
      <c r="B535" s="12"/>
      <c r="C535" s="12"/>
      <c r="D535" s="12"/>
      <c r="E535" s="12"/>
      <c r="F535" s="12"/>
      <c r="G535" s="12"/>
      <c r="H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S535" s="12"/>
      <c r="AT535" s="12"/>
      <c r="AU535" s="12"/>
      <c r="AV535" s="12"/>
      <c r="AW535" s="12"/>
      <c r="AX535" s="12"/>
      <c r="AY535" s="12"/>
      <c r="AZ535" s="12"/>
      <c r="BI535" s="16"/>
    </row>
    <row r="536">
      <c r="A536" s="12"/>
      <c r="B536" s="12"/>
      <c r="C536" s="12"/>
      <c r="D536" s="12"/>
      <c r="E536" s="12"/>
      <c r="F536" s="12"/>
      <c r="G536" s="12"/>
      <c r="H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S536" s="12"/>
      <c r="AT536" s="12"/>
      <c r="AU536" s="12"/>
      <c r="AV536" s="12"/>
      <c r="AW536" s="12"/>
      <c r="AX536" s="12"/>
      <c r="AY536" s="12"/>
      <c r="AZ536" s="12"/>
      <c r="BI536" s="16"/>
    </row>
    <row r="537">
      <c r="A537" s="12"/>
      <c r="B537" s="12"/>
      <c r="C537" s="12"/>
      <c r="D537" s="12"/>
      <c r="E537" s="12"/>
      <c r="F537" s="12"/>
      <c r="G537" s="12"/>
      <c r="H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S537" s="12"/>
      <c r="AT537" s="12"/>
      <c r="AU537" s="12"/>
      <c r="AV537" s="12"/>
      <c r="AW537" s="12"/>
      <c r="AX537" s="12"/>
      <c r="AY537" s="12"/>
      <c r="AZ537" s="12"/>
      <c r="BI537" s="16"/>
    </row>
    <row r="538">
      <c r="A538" s="12"/>
      <c r="B538" s="12"/>
      <c r="C538" s="12"/>
      <c r="D538" s="12"/>
      <c r="E538" s="12"/>
      <c r="F538" s="12"/>
      <c r="G538" s="12"/>
      <c r="H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S538" s="12"/>
      <c r="AT538" s="12"/>
      <c r="AU538" s="12"/>
      <c r="AV538" s="12"/>
      <c r="AW538" s="12"/>
      <c r="AX538" s="12"/>
      <c r="AY538" s="12"/>
      <c r="AZ538" s="12"/>
      <c r="BI538" s="16"/>
    </row>
    <row r="539">
      <c r="A539" s="12"/>
      <c r="B539" s="12"/>
      <c r="C539" s="12"/>
      <c r="D539" s="12"/>
      <c r="E539" s="12"/>
      <c r="F539" s="12"/>
      <c r="G539" s="12"/>
      <c r="H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S539" s="12"/>
      <c r="AT539" s="12"/>
      <c r="AU539" s="12"/>
      <c r="AV539" s="12"/>
      <c r="AW539" s="12"/>
      <c r="AX539" s="12"/>
      <c r="AY539" s="12"/>
      <c r="AZ539" s="12"/>
      <c r="BI539" s="16"/>
    </row>
    <row r="540">
      <c r="A540" s="12"/>
      <c r="B540" s="12"/>
      <c r="C540" s="12"/>
      <c r="D540" s="12"/>
      <c r="E540" s="12"/>
      <c r="F540" s="12"/>
      <c r="G540" s="12"/>
      <c r="H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S540" s="12"/>
      <c r="AT540" s="12"/>
      <c r="AU540" s="12"/>
      <c r="AV540" s="12"/>
      <c r="AW540" s="12"/>
      <c r="AX540" s="12"/>
      <c r="AY540" s="12"/>
      <c r="AZ540" s="12"/>
      <c r="BI540" s="16"/>
    </row>
    <row r="541">
      <c r="A541" s="12"/>
      <c r="B541" s="12"/>
      <c r="C541" s="12"/>
      <c r="D541" s="12"/>
      <c r="E541" s="12"/>
      <c r="F541" s="12"/>
      <c r="G541" s="12"/>
      <c r="H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S541" s="12"/>
      <c r="AT541" s="12"/>
      <c r="AU541" s="12"/>
      <c r="AV541" s="12"/>
      <c r="AW541" s="12"/>
      <c r="AX541" s="12"/>
      <c r="AY541" s="12"/>
      <c r="AZ541" s="12"/>
      <c r="BI541" s="16"/>
    </row>
    <row r="542">
      <c r="A542" s="12"/>
      <c r="B542" s="12"/>
      <c r="C542" s="12"/>
      <c r="D542" s="12"/>
      <c r="E542" s="12"/>
      <c r="F542" s="12"/>
      <c r="G542" s="12"/>
      <c r="H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S542" s="12"/>
      <c r="AT542" s="12"/>
      <c r="AU542" s="12"/>
      <c r="AV542" s="12"/>
      <c r="AW542" s="12"/>
      <c r="AX542" s="12"/>
      <c r="AY542" s="12"/>
      <c r="AZ542" s="12"/>
      <c r="BI542" s="16"/>
    </row>
    <row r="543">
      <c r="A543" s="12"/>
      <c r="B543" s="12"/>
      <c r="C543" s="12"/>
      <c r="D543" s="12"/>
      <c r="E543" s="12"/>
      <c r="F543" s="12"/>
      <c r="G543" s="12"/>
      <c r="H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S543" s="12"/>
      <c r="AT543" s="12"/>
      <c r="AU543" s="12"/>
      <c r="AV543" s="12"/>
      <c r="AW543" s="12"/>
      <c r="AX543" s="12"/>
      <c r="AY543" s="12"/>
      <c r="AZ543" s="12"/>
      <c r="BI543" s="16"/>
    </row>
    <row r="544">
      <c r="A544" s="12"/>
      <c r="B544" s="12"/>
      <c r="C544" s="12"/>
      <c r="D544" s="12"/>
      <c r="E544" s="12"/>
      <c r="F544" s="12"/>
      <c r="G544" s="12"/>
      <c r="H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S544" s="12"/>
      <c r="AT544" s="12"/>
      <c r="AU544" s="12"/>
      <c r="AV544" s="12"/>
      <c r="AW544" s="12"/>
      <c r="AX544" s="12"/>
      <c r="AY544" s="12"/>
      <c r="AZ544" s="12"/>
      <c r="BI544" s="16"/>
    </row>
    <row r="545">
      <c r="A545" s="12"/>
      <c r="B545" s="12"/>
      <c r="C545" s="12"/>
      <c r="D545" s="12"/>
      <c r="E545" s="12"/>
      <c r="F545" s="12"/>
      <c r="G545" s="12"/>
      <c r="H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S545" s="12"/>
      <c r="AT545" s="12"/>
      <c r="AU545" s="12"/>
      <c r="AV545" s="12"/>
      <c r="AW545" s="12"/>
      <c r="AX545" s="12"/>
      <c r="AY545" s="12"/>
      <c r="AZ545" s="12"/>
      <c r="BI545" s="16"/>
    </row>
    <row r="546">
      <c r="A546" s="12"/>
      <c r="B546" s="12"/>
      <c r="C546" s="12"/>
      <c r="D546" s="12"/>
      <c r="E546" s="12"/>
      <c r="F546" s="12"/>
      <c r="G546" s="12"/>
      <c r="H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S546" s="12"/>
      <c r="AT546" s="12"/>
      <c r="AU546" s="12"/>
      <c r="AV546" s="12"/>
      <c r="AW546" s="12"/>
      <c r="AX546" s="12"/>
      <c r="AY546" s="12"/>
      <c r="AZ546" s="12"/>
      <c r="BI546" s="16"/>
    </row>
    <row r="547">
      <c r="A547" s="12"/>
      <c r="B547" s="12"/>
      <c r="C547" s="12"/>
      <c r="D547" s="12"/>
      <c r="E547" s="12"/>
      <c r="F547" s="12"/>
      <c r="G547" s="12"/>
      <c r="H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S547" s="12"/>
      <c r="AT547" s="12"/>
      <c r="AU547" s="12"/>
      <c r="AV547" s="12"/>
      <c r="AW547" s="12"/>
      <c r="AX547" s="12"/>
      <c r="AY547" s="12"/>
      <c r="AZ547" s="12"/>
      <c r="BI547" s="16"/>
    </row>
    <row r="548">
      <c r="A548" s="12"/>
      <c r="B548" s="12"/>
      <c r="C548" s="12"/>
      <c r="D548" s="12"/>
      <c r="E548" s="12"/>
      <c r="F548" s="12"/>
      <c r="G548" s="12"/>
      <c r="H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S548" s="12"/>
      <c r="AT548" s="12"/>
      <c r="AU548" s="12"/>
      <c r="AV548" s="12"/>
      <c r="AW548" s="12"/>
      <c r="AX548" s="12"/>
      <c r="AY548" s="12"/>
      <c r="AZ548" s="12"/>
      <c r="BI548" s="16"/>
    </row>
    <row r="549">
      <c r="A549" s="12"/>
      <c r="B549" s="12"/>
      <c r="C549" s="12"/>
      <c r="D549" s="12"/>
      <c r="E549" s="12"/>
      <c r="F549" s="12"/>
      <c r="G549" s="12"/>
      <c r="H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S549" s="12"/>
      <c r="AT549" s="12"/>
      <c r="AU549" s="12"/>
      <c r="AV549" s="12"/>
      <c r="AW549" s="12"/>
      <c r="AX549" s="12"/>
      <c r="AY549" s="12"/>
      <c r="AZ549" s="12"/>
      <c r="BI549" s="16"/>
    </row>
    <row r="550">
      <c r="A550" s="12"/>
      <c r="B550" s="12"/>
      <c r="C550" s="12"/>
      <c r="D550" s="12"/>
      <c r="E550" s="12"/>
      <c r="F550" s="12"/>
      <c r="G550" s="12"/>
      <c r="H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S550" s="12"/>
      <c r="AT550" s="12"/>
      <c r="AU550" s="12"/>
      <c r="AV550" s="12"/>
      <c r="AW550" s="12"/>
      <c r="AX550" s="12"/>
      <c r="AY550" s="12"/>
      <c r="AZ550" s="12"/>
      <c r="BI550" s="16"/>
    </row>
    <row r="551">
      <c r="A551" s="12"/>
      <c r="B551" s="12"/>
      <c r="C551" s="12"/>
      <c r="D551" s="12"/>
      <c r="E551" s="12"/>
      <c r="F551" s="12"/>
      <c r="G551" s="12"/>
      <c r="H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S551" s="12"/>
      <c r="AT551" s="12"/>
      <c r="AU551" s="12"/>
      <c r="AV551" s="12"/>
      <c r="AW551" s="12"/>
      <c r="AX551" s="12"/>
      <c r="AY551" s="12"/>
      <c r="AZ551" s="12"/>
      <c r="BI551" s="16"/>
    </row>
    <row r="552">
      <c r="A552" s="12"/>
      <c r="B552" s="12"/>
      <c r="C552" s="12"/>
      <c r="D552" s="12"/>
      <c r="E552" s="12"/>
      <c r="F552" s="12"/>
      <c r="G552" s="12"/>
      <c r="H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S552" s="12"/>
      <c r="AT552" s="12"/>
      <c r="AU552" s="12"/>
      <c r="AV552" s="12"/>
      <c r="AW552" s="12"/>
      <c r="AX552" s="12"/>
      <c r="AY552" s="12"/>
      <c r="AZ552" s="12"/>
      <c r="BI552" s="16"/>
    </row>
    <row r="553">
      <c r="A553" s="12"/>
      <c r="B553" s="12"/>
      <c r="C553" s="12"/>
      <c r="D553" s="12"/>
      <c r="E553" s="12"/>
      <c r="F553" s="12"/>
      <c r="G553" s="12"/>
      <c r="H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S553" s="12"/>
      <c r="AT553" s="12"/>
      <c r="AU553" s="12"/>
      <c r="AV553" s="12"/>
      <c r="AW553" s="12"/>
      <c r="AX553" s="12"/>
      <c r="AY553" s="12"/>
      <c r="AZ553" s="12"/>
      <c r="BI553" s="16"/>
    </row>
    <row r="554">
      <c r="A554" s="12"/>
      <c r="B554" s="12"/>
      <c r="C554" s="12"/>
      <c r="D554" s="12"/>
      <c r="E554" s="12"/>
      <c r="F554" s="12"/>
      <c r="G554" s="12"/>
      <c r="H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S554" s="12"/>
      <c r="AT554" s="12"/>
      <c r="AU554" s="12"/>
      <c r="AV554" s="12"/>
      <c r="AW554" s="12"/>
      <c r="AX554" s="12"/>
      <c r="AY554" s="12"/>
      <c r="AZ554" s="12"/>
      <c r="BI554" s="16"/>
    </row>
    <row r="555">
      <c r="A555" s="12"/>
      <c r="B555" s="12"/>
      <c r="C555" s="12"/>
      <c r="D555" s="12"/>
      <c r="E555" s="12"/>
      <c r="F555" s="12"/>
      <c r="G555" s="12"/>
      <c r="H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S555" s="12"/>
      <c r="AT555" s="12"/>
      <c r="AU555" s="12"/>
      <c r="AV555" s="12"/>
      <c r="AW555" s="12"/>
      <c r="AX555" s="12"/>
      <c r="AY555" s="12"/>
      <c r="AZ555" s="12"/>
      <c r="BI555" s="16"/>
    </row>
    <row r="556">
      <c r="A556" s="12"/>
      <c r="B556" s="12"/>
      <c r="C556" s="12"/>
      <c r="D556" s="12"/>
      <c r="E556" s="12"/>
      <c r="F556" s="12"/>
      <c r="G556" s="12"/>
      <c r="H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S556" s="12"/>
      <c r="AT556" s="12"/>
      <c r="AU556" s="12"/>
      <c r="AV556" s="12"/>
      <c r="AW556" s="12"/>
      <c r="AX556" s="12"/>
      <c r="AY556" s="12"/>
      <c r="AZ556" s="12"/>
      <c r="BI556" s="16"/>
    </row>
    <row r="557">
      <c r="A557" s="12"/>
      <c r="B557" s="12"/>
      <c r="C557" s="12"/>
      <c r="D557" s="12"/>
      <c r="E557" s="12"/>
      <c r="F557" s="12"/>
      <c r="G557" s="12"/>
      <c r="H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S557" s="12"/>
      <c r="AT557" s="12"/>
      <c r="AU557" s="12"/>
      <c r="AV557" s="12"/>
      <c r="AW557" s="12"/>
      <c r="AX557" s="12"/>
      <c r="AY557" s="12"/>
      <c r="AZ557" s="12"/>
      <c r="BI557" s="16"/>
    </row>
    <row r="558">
      <c r="A558" s="12"/>
      <c r="B558" s="12"/>
      <c r="C558" s="12"/>
      <c r="D558" s="12"/>
      <c r="E558" s="12"/>
      <c r="F558" s="12"/>
      <c r="G558" s="12"/>
      <c r="H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S558" s="12"/>
      <c r="AT558" s="12"/>
      <c r="AU558" s="12"/>
      <c r="AV558" s="12"/>
      <c r="AW558" s="12"/>
      <c r="AX558" s="12"/>
      <c r="AY558" s="12"/>
      <c r="AZ558" s="12"/>
      <c r="BI558" s="16"/>
    </row>
    <row r="559">
      <c r="A559" s="12"/>
      <c r="B559" s="12"/>
      <c r="C559" s="12"/>
      <c r="D559" s="12"/>
      <c r="E559" s="12"/>
      <c r="F559" s="12"/>
      <c r="G559" s="12"/>
      <c r="H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S559" s="12"/>
      <c r="AT559" s="12"/>
      <c r="AU559" s="12"/>
      <c r="AV559" s="12"/>
      <c r="AW559" s="12"/>
      <c r="AX559" s="12"/>
      <c r="AY559" s="12"/>
      <c r="AZ559" s="12"/>
      <c r="BI559" s="16"/>
    </row>
    <row r="560">
      <c r="A560" s="12"/>
      <c r="B560" s="12"/>
      <c r="C560" s="12"/>
      <c r="D560" s="12"/>
      <c r="E560" s="12"/>
      <c r="F560" s="12"/>
      <c r="G560" s="12"/>
      <c r="H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S560" s="12"/>
      <c r="AT560" s="12"/>
      <c r="AU560" s="12"/>
      <c r="AV560" s="12"/>
      <c r="AW560" s="12"/>
      <c r="AX560" s="12"/>
      <c r="AY560" s="12"/>
      <c r="AZ560" s="12"/>
      <c r="BI560" s="16"/>
    </row>
    <row r="561">
      <c r="A561" s="12"/>
      <c r="B561" s="12"/>
      <c r="C561" s="12"/>
      <c r="D561" s="12"/>
      <c r="E561" s="12"/>
      <c r="F561" s="12"/>
      <c r="G561" s="12"/>
      <c r="H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S561" s="12"/>
      <c r="AT561" s="12"/>
      <c r="AU561" s="12"/>
      <c r="AV561" s="12"/>
      <c r="AW561" s="12"/>
      <c r="AX561" s="12"/>
      <c r="AY561" s="12"/>
      <c r="AZ561" s="12"/>
      <c r="BI561" s="16"/>
    </row>
    <row r="562">
      <c r="A562" s="12"/>
      <c r="B562" s="12"/>
      <c r="C562" s="12"/>
      <c r="D562" s="12"/>
      <c r="E562" s="12"/>
      <c r="F562" s="12"/>
      <c r="G562" s="12"/>
      <c r="H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S562" s="12"/>
      <c r="AT562" s="12"/>
      <c r="AU562" s="12"/>
      <c r="AV562" s="12"/>
      <c r="AW562" s="12"/>
      <c r="AX562" s="12"/>
      <c r="AY562" s="12"/>
      <c r="AZ562" s="12"/>
      <c r="BI562" s="16"/>
    </row>
    <row r="563">
      <c r="A563" s="12"/>
      <c r="B563" s="12"/>
      <c r="C563" s="12"/>
      <c r="D563" s="12"/>
      <c r="E563" s="12"/>
      <c r="F563" s="12"/>
      <c r="G563" s="12"/>
      <c r="H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S563" s="12"/>
      <c r="AT563" s="12"/>
      <c r="AU563" s="12"/>
      <c r="AV563" s="12"/>
      <c r="AW563" s="12"/>
      <c r="AX563" s="12"/>
      <c r="AY563" s="12"/>
      <c r="AZ563" s="12"/>
      <c r="BI563" s="16"/>
    </row>
    <row r="564">
      <c r="A564" s="12"/>
      <c r="B564" s="12"/>
      <c r="C564" s="12"/>
      <c r="D564" s="12"/>
      <c r="E564" s="12"/>
      <c r="F564" s="12"/>
      <c r="G564" s="12"/>
      <c r="H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S564" s="12"/>
      <c r="AT564" s="12"/>
      <c r="AU564" s="12"/>
      <c r="AV564" s="12"/>
      <c r="AW564" s="12"/>
      <c r="AX564" s="12"/>
      <c r="AY564" s="12"/>
      <c r="AZ564" s="12"/>
      <c r="BI564" s="16"/>
    </row>
    <row r="565">
      <c r="A565" s="12"/>
      <c r="B565" s="12"/>
      <c r="C565" s="12"/>
      <c r="D565" s="12"/>
      <c r="E565" s="12"/>
      <c r="F565" s="12"/>
      <c r="G565" s="12"/>
      <c r="H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S565" s="12"/>
      <c r="AT565" s="12"/>
      <c r="AU565" s="12"/>
      <c r="AV565" s="12"/>
      <c r="AW565" s="12"/>
      <c r="AX565" s="12"/>
      <c r="AY565" s="12"/>
      <c r="AZ565" s="12"/>
      <c r="BI565" s="16"/>
    </row>
    <row r="566">
      <c r="A566" s="12"/>
      <c r="B566" s="12"/>
      <c r="C566" s="12"/>
      <c r="D566" s="12"/>
      <c r="E566" s="12"/>
      <c r="F566" s="12"/>
      <c r="G566" s="12"/>
      <c r="H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S566" s="12"/>
      <c r="AT566" s="12"/>
      <c r="AU566" s="12"/>
      <c r="AV566" s="12"/>
      <c r="AW566" s="12"/>
      <c r="AX566" s="12"/>
      <c r="AY566" s="12"/>
      <c r="AZ566" s="12"/>
      <c r="BI566" s="16"/>
    </row>
    <row r="567">
      <c r="A567" s="12"/>
      <c r="B567" s="12"/>
      <c r="C567" s="12"/>
      <c r="D567" s="12"/>
      <c r="E567" s="12"/>
      <c r="F567" s="12"/>
      <c r="G567" s="12"/>
      <c r="H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S567" s="12"/>
      <c r="AT567" s="12"/>
      <c r="AU567" s="12"/>
      <c r="AV567" s="12"/>
      <c r="AW567" s="12"/>
      <c r="AX567" s="12"/>
      <c r="AY567" s="12"/>
      <c r="AZ567" s="12"/>
      <c r="BI567" s="16"/>
    </row>
    <row r="568">
      <c r="A568" s="12"/>
      <c r="B568" s="12"/>
      <c r="C568" s="12"/>
      <c r="D568" s="12"/>
      <c r="E568" s="12"/>
      <c r="F568" s="12"/>
      <c r="G568" s="12"/>
      <c r="H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S568" s="12"/>
      <c r="AT568" s="12"/>
      <c r="AU568" s="12"/>
      <c r="AV568" s="12"/>
      <c r="AW568" s="12"/>
      <c r="AX568" s="12"/>
      <c r="AY568" s="12"/>
      <c r="AZ568" s="12"/>
      <c r="BI568" s="16"/>
    </row>
    <row r="569">
      <c r="A569" s="12"/>
      <c r="B569" s="12"/>
      <c r="C569" s="12"/>
      <c r="D569" s="12"/>
      <c r="E569" s="12"/>
      <c r="F569" s="12"/>
      <c r="G569" s="12"/>
      <c r="H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S569" s="12"/>
      <c r="AT569" s="12"/>
      <c r="AU569" s="12"/>
      <c r="AV569" s="12"/>
      <c r="AW569" s="12"/>
      <c r="AX569" s="12"/>
      <c r="AY569" s="12"/>
      <c r="AZ569" s="12"/>
      <c r="BI569" s="16"/>
    </row>
    <row r="570">
      <c r="A570" s="12"/>
      <c r="B570" s="12"/>
      <c r="C570" s="12"/>
      <c r="D570" s="12"/>
      <c r="E570" s="12"/>
      <c r="F570" s="12"/>
      <c r="G570" s="12"/>
      <c r="H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S570" s="12"/>
      <c r="AT570" s="12"/>
      <c r="AU570" s="12"/>
      <c r="AV570" s="12"/>
      <c r="AW570" s="12"/>
      <c r="AX570" s="12"/>
      <c r="AY570" s="12"/>
      <c r="AZ570" s="12"/>
      <c r="BI570" s="16"/>
    </row>
    <row r="571">
      <c r="A571" s="12"/>
      <c r="B571" s="12"/>
      <c r="C571" s="12"/>
      <c r="D571" s="12"/>
      <c r="E571" s="12"/>
      <c r="F571" s="12"/>
      <c r="G571" s="12"/>
      <c r="H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S571" s="12"/>
      <c r="AT571" s="12"/>
      <c r="AU571" s="12"/>
      <c r="AV571" s="12"/>
      <c r="AW571" s="12"/>
      <c r="AX571" s="12"/>
      <c r="AY571" s="12"/>
      <c r="AZ571" s="12"/>
      <c r="BI571" s="16"/>
    </row>
    <row r="572">
      <c r="A572" s="12"/>
      <c r="B572" s="12"/>
      <c r="C572" s="12"/>
      <c r="D572" s="12"/>
      <c r="E572" s="12"/>
      <c r="F572" s="12"/>
      <c r="G572" s="12"/>
      <c r="H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S572" s="12"/>
      <c r="AT572" s="12"/>
      <c r="AU572" s="12"/>
      <c r="AV572" s="12"/>
      <c r="AW572" s="12"/>
      <c r="AX572" s="12"/>
      <c r="AY572" s="12"/>
      <c r="AZ572" s="12"/>
      <c r="BI572" s="16"/>
    </row>
    <row r="573">
      <c r="A573" s="12"/>
      <c r="B573" s="12"/>
      <c r="C573" s="12"/>
      <c r="D573" s="12"/>
      <c r="E573" s="12"/>
      <c r="F573" s="12"/>
      <c r="G573" s="12"/>
      <c r="H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S573" s="12"/>
      <c r="AT573" s="12"/>
      <c r="AU573" s="12"/>
      <c r="AV573" s="12"/>
      <c r="AW573" s="12"/>
      <c r="AX573" s="12"/>
      <c r="AY573" s="12"/>
      <c r="AZ573" s="12"/>
      <c r="BI573" s="16"/>
    </row>
    <row r="574">
      <c r="A574" s="12"/>
      <c r="B574" s="12"/>
      <c r="C574" s="12"/>
      <c r="D574" s="12"/>
      <c r="E574" s="12"/>
      <c r="F574" s="12"/>
      <c r="G574" s="12"/>
      <c r="H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S574" s="12"/>
      <c r="AT574" s="12"/>
      <c r="AU574" s="12"/>
      <c r="AV574" s="12"/>
      <c r="AW574" s="12"/>
      <c r="AX574" s="12"/>
      <c r="AY574" s="12"/>
      <c r="AZ574" s="12"/>
      <c r="BI574" s="16"/>
    </row>
    <row r="575">
      <c r="A575" s="12"/>
      <c r="B575" s="12"/>
      <c r="C575" s="12"/>
      <c r="D575" s="12"/>
      <c r="E575" s="12"/>
      <c r="F575" s="12"/>
      <c r="G575" s="12"/>
      <c r="H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S575" s="12"/>
      <c r="AT575" s="12"/>
      <c r="AU575" s="12"/>
      <c r="AV575" s="12"/>
      <c r="AW575" s="12"/>
      <c r="AX575" s="12"/>
      <c r="AY575" s="12"/>
      <c r="AZ575" s="12"/>
      <c r="BI575" s="16"/>
    </row>
    <row r="576">
      <c r="A576" s="12"/>
      <c r="B576" s="12"/>
      <c r="C576" s="12"/>
      <c r="D576" s="12"/>
      <c r="E576" s="12"/>
      <c r="F576" s="12"/>
      <c r="G576" s="12"/>
      <c r="H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S576" s="12"/>
      <c r="AT576" s="12"/>
      <c r="AU576" s="12"/>
      <c r="AV576" s="12"/>
      <c r="AW576" s="12"/>
      <c r="AX576" s="12"/>
      <c r="AY576" s="12"/>
      <c r="AZ576" s="12"/>
      <c r="BI576" s="16"/>
    </row>
    <row r="577">
      <c r="A577" s="12"/>
      <c r="B577" s="12"/>
      <c r="C577" s="12"/>
      <c r="D577" s="12"/>
      <c r="E577" s="12"/>
      <c r="F577" s="12"/>
      <c r="G577" s="12"/>
      <c r="H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S577" s="12"/>
      <c r="AT577" s="12"/>
      <c r="AU577" s="12"/>
      <c r="AV577" s="12"/>
      <c r="AW577" s="12"/>
      <c r="AX577" s="12"/>
      <c r="AY577" s="12"/>
      <c r="AZ577" s="12"/>
      <c r="BI577" s="16"/>
    </row>
    <row r="578">
      <c r="A578" s="12"/>
      <c r="B578" s="12"/>
      <c r="C578" s="12"/>
      <c r="D578" s="12"/>
      <c r="E578" s="12"/>
      <c r="F578" s="12"/>
      <c r="G578" s="12"/>
      <c r="H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S578" s="12"/>
      <c r="AT578" s="12"/>
      <c r="AU578" s="12"/>
      <c r="AV578" s="12"/>
      <c r="AW578" s="12"/>
      <c r="AX578" s="12"/>
      <c r="AY578" s="12"/>
      <c r="AZ578" s="12"/>
      <c r="BI578" s="16"/>
    </row>
    <row r="579">
      <c r="A579" s="12"/>
      <c r="B579" s="12"/>
      <c r="C579" s="12"/>
      <c r="D579" s="12"/>
      <c r="E579" s="12"/>
      <c r="F579" s="12"/>
      <c r="G579" s="12"/>
      <c r="H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S579" s="12"/>
      <c r="AT579" s="12"/>
      <c r="AU579" s="12"/>
      <c r="AV579" s="12"/>
      <c r="AW579" s="12"/>
      <c r="AX579" s="12"/>
      <c r="AY579" s="12"/>
      <c r="AZ579" s="12"/>
      <c r="BI579" s="16"/>
    </row>
    <row r="580">
      <c r="A580" s="12"/>
      <c r="B580" s="12"/>
      <c r="C580" s="12"/>
      <c r="D580" s="12"/>
      <c r="E580" s="12"/>
      <c r="F580" s="12"/>
      <c r="G580" s="12"/>
      <c r="H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S580" s="12"/>
      <c r="AT580" s="12"/>
      <c r="AU580" s="12"/>
      <c r="AV580" s="12"/>
      <c r="AW580" s="12"/>
      <c r="AX580" s="12"/>
      <c r="AY580" s="12"/>
      <c r="AZ580" s="12"/>
      <c r="BI580" s="16"/>
    </row>
    <row r="581">
      <c r="A581" s="12"/>
      <c r="B581" s="12"/>
      <c r="C581" s="12"/>
      <c r="D581" s="12"/>
      <c r="E581" s="12"/>
      <c r="F581" s="12"/>
      <c r="G581" s="12"/>
      <c r="H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S581" s="12"/>
      <c r="AT581" s="12"/>
      <c r="AU581" s="12"/>
      <c r="AV581" s="12"/>
      <c r="AW581" s="12"/>
      <c r="AX581" s="12"/>
      <c r="AY581" s="12"/>
      <c r="AZ581" s="12"/>
      <c r="BI581" s="16"/>
    </row>
    <row r="582">
      <c r="A582" s="12"/>
      <c r="B582" s="12"/>
      <c r="C582" s="12"/>
      <c r="D582" s="12"/>
      <c r="E582" s="12"/>
      <c r="F582" s="12"/>
      <c r="G582" s="12"/>
      <c r="H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S582" s="12"/>
      <c r="AT582" s="12"/>
      <c r="AU582" s="12"/>
      <c r="AV582" s="12"/>
      <c r="AW582" s="12"/>
      <c r="AX582" s="12"/>
      <c r="AY582" s="12"/>
      <c r="AZ582" s="12"/>
      <c r="BI582" s="16"/>
    </row>
    <row r="583">
      <c r="A583" s="12"/>
      <c r="B583" s="12"/>
      <c r="C583" s="12"/>
      <c r="D583" s="12"/>
      <c r="E583" s="12"/>
      <c r="F583" s="12"/>
      <c r="G583" s="12"/>
      <c r="H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S583" s="12"/>
      <c r="AT583" s="12"/>
      <c r="AU583" s="12"/>
      <c r="AV583" s="12"/>
      <c r="AW583" s="12"/>
      <c r="AX583" s="12"/>
      <c r="AY583" s="12"/>
      <c r="AZ583" s="12"/>
      <c r="BI583" s="16"/>
    </row>
    <row r="584">
      <c r="A584" s="12"/>
      <c r="B584" s="12"/>
      <c r="C584" s="12"/>
      <c r="D584" s="12"/>
      <c r="E584" s="12"/>
      <c r="F584" s="12"/>
      <c r="G584" s="12"/>
      <c r="H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S584" s="12"/>
      <c r="AT584" s="12"/>
      <c r="AU584" s="12"/>
      <c r="AV584" s="12"/>
      <c r="AW584" s="12"/>
      <c r="AX584" s="12"/>
      <c r="AY584" s="12"/>
      <c r="AZ584" s="12"/>
      <c r="BI584" s="16"/>
    </row>
    <row r="585">
      <c r="A585" s="12"/>
      <c r="B585" s="12"/>
      <c r="C585" s="12"/>
      <c r="D585" s="12"/>
      <c r="E585" s="12"/>
      <c r="F585" s="12"/>
      <c r="G585" s="12"/>
      <c r="H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S585" s="12"/>
      <c r="AT585" s="12"/>
      <c r="AU585" s="12"/>
      <c r="AV585" s="12"/>
      <c r="AW585" s="12"/>
      <c r="AX585" s="12"/>
      <c r="AY585" s="12"/>
      <c r="AZ585" s="12"/>
      <c r="BI585" s="16"/>
    </row>
    <row r="586">
      <c r="A586" s="12"/>
      <c r="B586" s="12"/>
      <c r="C586" s="12"/>
      <c r="D586" s="12"/>
      <c r="E586" s="12"/>
      <c r="F586" s="12"/>
      <c r="G586" s="12"/>
      <c r="H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S586" s="12"/>
      <c r="AT586" s="12"/>
      <c r="AU586" s="12"/>
      <c r="AV586" s="12"/>
      <c r="AW586" s="12"/>
      <c r="AX586" s="12"/>
      <c r="AY586" s="12"/>
      <c r="AZ586" s="12"/>
      <c r="BI586" s="16"/>
    </row>
    <row r="587">
      <c r="A587" s="12"/>
      <c r="B587" s="12"/>
      <c r="C587" s="12"/>
      <c r="D587" s="12"/>
      <c r="E587" s="12"/>
      <c r="F587" s="12"/>
      <c r="G587" s="12"/>
      <c r="H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S587" s="12"/>
      <c r="AT587" s="12"/>
      <c r="AU587" s="12"/>
      <c r="AV587" s="12"/>
      <c r="AW587" s="12"/>
      <c r="AX587" s="12"/>
      <c r="AY587" s="12"/>
      <c r="AZ587" s="12"/>
      <c r="BI587" s="16"/>
    </row>
    <row r="588">
      <c r="A588" s="12"/>
      <c r="B588" s="12"/>
      <c r="C588" s="12"/>
      <c r="D588" s="12"/>
      <c r="E588" s="12"/>
      <c r="F588" s="12"/>
      <c r="G588" s="12"/>
      <c r="H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S588" s="12"/>
      <c r="AT588" s="12"/>
      <c r="AU588" s="12"/>
      <c r="AV588" s="12"/>
      <c r="AW588" s="12"/>
      <c r="AX588" s="12"/>
      <c r="AY588" s="12"/>
      <c r="AZ588" s="12"/>
      <c r="BI588" s="16"/>
    </row>
    <row r="589">
      <c r="A589" s="12"/>
      <c r="B589" s="12"/>
      <c r="C589" s="12"/>
      <c r="D589" s="12"/>
      <c r="E589" s="12"/>
      <c r="F589" s="12"/>
      <c r="G589" s="12"/>
      <c r="H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S589" s="12"/>
      <c r="AT589" s="12"/>
      <c r="AU589" s="12"/>
      <c r="AV589" s="12"/>
      <c r="AW589" s="12"/>
      <c r="AX589" s="12"/>
      <c r="AY589" s="12"/>
      <c r="AZ589" s="12"/>
      <c r="BI589" s="16"/>
    </row>
    <row r="590">
      <c r="A590" s="12"/>
      <c r="B590" s="12"/>
      <c r="C590" s="12"/>
      <c r="D590" s="12"/>
      <c r="E590" s="12"/>
      <c r="F590" s="12"/>
      <c r="G590" s="12"/>
      <c r="H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S590" s="12"/>
      <c r="AT590" s="12"/>
      <c r="AU590" s="12"/>
      <c r="AV590" s="12"/>
      <c r="AW590" s="12"/>
      <c r="AX590" s="12"/>
      <c r="AY590" s="12"/>
      <c r="AZ590" s="12"/>
      <c r="BI590" s="16"/>
    </row>
    <row r="591">
      <c r="A591" s="12"/>
      <c r="B591" s="12"/>
      <c r="C591" s="12"/>
      <c r="D591" s="12"/>
      <c r="E591" s="12"/>
      <c r="F591" s="12"/>
      <c r="G591" s="12"/>
      <c r="H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S591" s="12"/>
      <c r="AT591" s="12"/>
      <c r="AU591" s="12"/>
      <c r="AV591" s="12"/>
      <c r="AW591" s="12"/>
      <c r="AX591" s="12"/>
      <c r="AY591" s="12"/>
      <c r="AZ591" s="12"/>
      <c r="BI591" s="16"/>
    </row>
    <row r="592">
      <c r="A592" s="12"/>
      <c r="B592" s="12"/>
      <c r="C592" s="12"/>
      <c r="D592" s="12"/>
      <c r="E592" s="12"/>
      <c r="F592" s="12"/>
      <c r="G592" s="12"/>
      <c r="H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S592" s="12"/>
      <c r="AT592" s="12"/>
      <c r="AU592" s="12"/>
      <c r="AV592" s="12"/>
      <c r="AW592" s="12"/>
      <c r="AX592" s="12"/>
      <c r="AY592" s="12"/>
      <c r="AZ592" s="12"/>
      <c r="BI592" s="16"/>
    </row>
    <row r="593">
      <c r="A593" s="12"/>
      <c r="B593" s="12"/>
      <c r="C593" s="12"/>
      <c r="D593" s="12"/>
      <c r="E593" s="12"/>
      <c r="F593" s="12"/>
      <c r="G593" s="12"/>
      <c r="H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S593" s="12"/>
      <c r="AT593" s="12"/>
      <c r="AU593" s="12"/>
      <c r="AV593" s="12"/>
      <c r="AW593" s="12"/>
      <c r="AX593" s="12"/>
      <c r="AY593" s="12"/>
      <c r="AZ593" s="12"/>
      <c r="BI593" s="16"/>
    </row>
    <row r="594">
      <c r="A594" s="12"/>
      <c r="B594" s="12"/>
      <c r="C594" s="12"/>
      <c r="D594" s="12"/>
      <c r="E594" s="12"/>
      <c r="F594" s="12"/>
      <c r="G594" s="12"/>
      <c r="H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S594" s="12"/>
      <c r="AT594" s="12"/>
      <c r="AU594" s="12"/>
      <c r="AV594" s="12"/>
      <c r="AW594" s="12"/>
      <c r="AX594" s="12"/>
      <c r="AY594" s="12"/>
      <c r="AZ594" s="12"/>
      <c r="BI594" s="16"/>
    </row>
    <row r="595">
      <c r="A595" s="12"/>
      <c r="B595" s="12"/>
      <c r="C595" s="12"/>
      <c r="D595" s="12"/>
      <c r="E595" s="12"/>
      <c r="F595" s="12"/>
      <c r="G595" s="12"/>
      <c r="H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S595" s="12"/>
      <c r="AT595" s="12"/>
      <c r="AU595" s="12"/>
      <c r="AV595" s="12"/>
      <c r="AW595" s="12"/>
      <c r="AX595" s="12"/>
      <c r="AY595" s="12"/>
      <c r="AZ595" s="12"/>
      <c r="BI595" s="16"/>
    </row>
    <row r="596">
      <c r="A596" s="12"/>
      <c r="B596" s="12"/>
      <c r="C596" s="12"/>
      <c r="D596" s="12"/>
      <c r="E596" s="12"/>
      <c r="F596" s="12"/>
      <c r="G596" s="12"/>
      <c r="H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S596" s="12"/>
      <c r="AT596" s="12"/>
      <c r="AU596" s="12"/>
      <c r="AV596" s="12"/>
      <c r="AW596" s="12"/>
      <c r="AX596" s="12"/>
      <c r="AY596" s="12"/>
      <c r="AZ596" s="12"/>
      <c r="BI596" s="16"/>
    </row>
    <row r="597">
      <c r="A597" s="12"/>
      <c r="B597" s="12"/>
      <c r="C597" s="12"/>
      <c r="D597" s="12"/>
      <c r="E597" s="12"/>
      <c r="F597" s="12"/>
      <c r="G597" s="12"/>
      <c r="H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S597" s="12"/>
      <c r="AT597" s="12"/>
      <c r="AU597" s="12"/>
      <c r="AV597" s="12"/>
      <c r="AW597" s="12"/>
      <c r="AX597" s="12"/>
      <c r="AY597" s="12"/>
      <c r="AZ597" s="12"/>
      <c r="BI597" s="16"/>
    </row>
    <row r="598">
      <c r="A598" s="12"/>
      <c r="B598" s="12"/>
      <c r="C598" s="12"/>
      <c r="D598" s="12"/>
      <c r="E598" s="12"/>
      <c r="F598" s="12"/>
      <c r="G598" s="12"/>
      <c r="H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S598" s="12"/>
      <c r="AT598" s="12"/>
      <c r="AU598" s="12"/>
      <c r="AV598" s="12"/>
      <c r="AW598" s="12"/>
      <c r="AX598" s="12"/>
      <c r="AY598" s="12"/>
      <c r="AZ598" s="12"/>
      <c r="BI598" s="16"/>
    </row>
    <row r="599">
      <c r="A599" s="12"/>
      <c r="B599" s="12"/>
      <c r="C599" s="12"/>
      <c r="D599" s="12"/>
      <c r="E599" s="12"/>
      <c r="F599" s="12"/>
      <c r="G599" s="12"/>
      <c r="H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S599" s="12"/>
      <c r="AT599" s="12"/>
      <c r="AU599" s="12"/>
      <c r="AV599" s="12"/>
      <c r="AW599" s="12"/>
      <c r="AX599" s="12"/>
      <c r="AY599" s="12"/>
      <c r="AZ599" s="12"/>
      <c r="BI599" s="16"/>
    </row>
    <row r="600">
      <c r="A600" s="12"/>
      <c r="B600" s="12"/>
      <c r="C600" s="12"/>
      <c r="D600" s="12"/>
      <c r="E600" s="12"/>
      <c r="F600" s="12"/>
      <c r="G600" s="12"/>
      <c r="H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S600" s="12"/>
      <c r="AT600" s="12"/>
      <c r="AU600" s="12"/>
      <c r="AV600" s="12"/>
      <c r="AW600" s="12"/>
      <c r="AX600" s="12"/>
      <c r="AY600" s="12"/>
      <c r="AZ600" s="12"/>
      <c r="BI600" s="16"/>
    </row>
    <row r="601">
      <c r="A601" s="12"/>
      <c r="B601" s="12"/>
      <c r="C601" s="12"/>
      <c r="D601" s="12"/>
      <c r="E601" s="12"/>
      <c r="F601" s="12"/>
      <c r="G601" s="12"/>
      <c r="H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S601" s="12"/>
      <c r="AT601" s="12"/>
      <c r="AU601" s="12"/>
      <c r="AV601" s="12"/>
      <c r="AW601" s="12"/>
      <c r="AX601" s="12"/>
      <c r="AY601" s="12"/>
      <c r="AZ601" s="12"/>
      <c r="BI601" s="16"/>
    </row>
    <row r="602">
      <c r="A602" s="12"/>
      <c r="B602" s="12"/>
      <c r="C602" s="12"/>
      <c r="D602" s="12"/>
      <c r="E602" s="12"/>
      <c r="F602" s="12"/>
      <c r="G602" s="12"/>
      <c r="H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S602" s="12"/>
      <c r="AT602" s="12"/>
      <c r="AU602" s="12"/>
      <c r="AV602" s="12"/>
      <c r="AW602" s="12"/>
      <c r="AX602" s="12"/>
      <c r="AY602" s="12"/>
      <c r="AZ602" s="12"/>
      <c r="BI602" s="16"/>
    </row>
    <row r="603">
      <c r="A603" s="12"/>
      <c r="B603" s="12"/>
      <c r="C603" s="12"/>
      <c r="D603" s="12"/>
      <c r="E603" s="12"/>
      <c r="F603" s="12"/>
      <c r="G603" s="12"/>
      <c r="H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S603" s="12"/>
      <c r="AT603" s="12"/>
      <c r="AU603" s="12"/>
      <c r="AV603" s="12"/>
      <c r="AW603" s="12"/>
      <c r="AX603" s="12"/>
      <c r="AY603" s="12"/>
      <c r="AZ603" s="12"/>
      <c r="BI603" s="16"/>
    </row>
    <row r="604">
      <c r="A604" s="12"/>
      <c r="B604" s="12"/>
      <c r="C604" s="12"/>
      <c r="D604" s="12"/>
      <c r="E604" s="12"/>
      <c r="F604" s="12"/>
      <c r="G604" s="12"/>
      <c r="H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S604" s="12"/>
      <c r="AT604" s="12"/>
      <c r="AU604" s="12"/>
      <c r="AV604" s="12"/>
      <c r="AW604" s="12"/>
      <c r="AX604" s="12"/>
      <c r="AY604" s="12"/>
      <c r="AZ604" s="12"/>
      <c r="BI604" s="16"/>
    </row>
    <row r="605">
      <c r="A605" s="12"/>
      <c r="B605" s="12"/>
      <c r="C605" s="12"/>
      <c r="D605" s="12"/>
      <c r="E605" s="12"/>
      <c r="F605" s="12"/>
      <c r="G605" s="12"/>
      <c r="H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S605" s="12"/>
      <c r="AT605" s="12"/>
      <c r="AU605" s="12"/>
      <c r="AV605" s="12"/>
      <c r="AW605" s="12"/>
      <c r="AX605" s="12"/>
      <c r="AY605" s="12"/>
      <c r="AZ605" s="12"/>
      <c r="BI605" s="16"/>
    </row>
    <row r="606">
      <c r="A606" s="12"/>
      <c r="B606" s="12"/>
      <c r="C606" s="12"/>
      <c r="D606" s="12"/>
      <c r="E606" s="12"/>
      <c r="F606" s="12"/>
      <c r="G606" s="12"/>
      <c r="H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S606" s="12"/>
      <c r="AT606" s="12"/>
      <c r="AU606" s="12"/>
      <c r="AV606" s="12"/>
      <c r="AW606" s="12"/>
      <c r="AX606" s="12"/>
      <c r="AY606" s="12"/>
      <c r="AZ606" s="12"/>
      <c r="BI606" s="16"/>
    </row>
    <row r="607">
      <c r="A607" s="12"/>
      <c r="B607" s="12"/>
      <c r="C607" s="12"/>
      <c r="D607" s="12"/>
      <c r="E607" s="12"/>
      <c r="F607" s="12"/>
      <c r="G607" s="12"/>
      <c r="H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S607" s="12"/>
      <c r="AT607" s="12"/>
      <c r="AU607" s="12"/>
      <c r="AV607" s="12"/>
      <c r="AW607" s="12"/>
      <c r="AX607" s="12"/>
      <c r="AY607" s="12"/>
      <c r="AZ607" s="12"/>
      <c r="BI607" s="16"/>
    </row>
    <row r="608">
      <c r="A608" s="12"/>
      <c r="B608" s="12"/>
      <c r="C608" s="12"/>
      <c r="D608" s="12"/>
      <c r="E608" s="12"/>
      <c r="F608" s="12"/>
      <c r="G608" s="12"/>
      <c r="H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S608" s="12"/>
      <c r="AT608" s="12"/>
      <c r="AU608" s="12"/>
      <c r="AV608" s="12"/>
      <c r="AW608" s="12"/>
      <c r="AX608" s="12"/>
      <c r="AY608" s="12"/>
      <c r="AZ608" s="12"/>
      <c r="BI608" s="16"/>
    </row>
    <row r="609">
      <c r="A609" s="12"/>
      <c r="B609" s="12"/>
      <c r="C609" s="12"/>
      <c r="D609" s="12"/>
      <c r="E609" s="12"/>
      <c r="F609" s="12"/>
      <c r="G609" s="12"/>
      <c r="H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S609" s="12"/>
      <c r="AT609" s="12"/>
      <c r="AU609" s="12"/>
      <c r="AV609" s="12"/>
      <c r="AW609" s="12"/>
      <c r="AX609" s="12"/>
      <c r="AY609" s="12"/>
      <c r="AZ609" s="12"/>
      <c r="BI609" s="16"/>
    </row>
    <row r="610">
      <c r="A610" s="12"/>
      <c r="B610" s="12"/>
      <c r="C610" s="12"/>
      <c r="D610" s="12"/>
      <c r="E610" s="12"/>
      <c r="F610" s="12"/>
      <c r="G610" s="12"/>
      <c r="H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S610" s="12"/>
      <c r="AT610" s="12"/>
      <c r="AU610" s="12"/>
      <c r="AV610" s="12"/>
      <c r="AW610" s="12"/>
      <c r="AX610" s="12"/>
      <c r="AY610" s="12"/>
      <c r="AZ610" s="12"/>
      <c r="BI610" s="16"/>
    </row>
    <row r="611">
      <c r="A611" s="12"/>
      <c r="B611" s="12"/>
      <c r="C611" s="12"/>
      <c r="D611" s="12"/>
      <c r="E611" s="12"/>
      <c r="F611" s="12"/>
      <c r="G611" s="12"/>
      <c r="H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S611" s="12"/>
      <c r="AT611" s="12"/>
      <c r="AU611" s="12"/>
      <c r="AV611" s="12"/>
      <c r="AW611" s="12"/>
      <c r="AX611" s="12"/>
      <c r="AY611" s="12"/>
      <c r="AZ611" s="12"/>
      <c r="BI611" s="16"/>
    </row>
    <row r="612">
      <c r="A612" s="12"/>
      <c r="B612" s="12"/>
      <c r="C612" s="12"/>
      <c r="D612" s="12"/>
      <c r="E612" s="12"/>
      <c r="F612" s="12"/>
      <c r="G612" s="12"/>
      <c r="H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S612" s="12"/>
      <c r="AT612" s="12"/>
      <c r="AU612" s="12"/>
      <c r="AV612" s="12"/>
      <c r="AW612" s="12"/>
      <c r="AX612" s="12"/>
      <c r="AY612" s="12"/>
      <c r="AZ612" s="12"/>
      <c r="BI612" s="16"/>
    </row>
    <row r="613">
      <c r="A613" s="12"/>
      <c r="B613" s="12"/>
      <c r="C613" s="12"/>
      <c r="D613" s="12"/>
      <c r="E613" s="12"/>
      <c r="F613" s="12"/>
      <c r="G613" s="12"/>
      <c r="H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S613" s="12"/>
      <c r="AT613" s="12"/>
      <c r="AU613" s="12"/>
      <c r="AV613" s="12"/>
      <c r="AW613" s="12"/>
      <c r="AX613" s="12"/>
      <c r="AY613" s="12"/>
      <c r="AZ613" s="12"/>
      <c r="BI613" s="16"/>
    </row>
    <row r="614">
      <c r="A614" s="12"/>
      <c r="B614" s="12"/>
      <c r="C614" s="12"/>
      <c r="D614" s="12"/>
      <c r="E614" s="12"/>
      <c r="F614" s="12"/>
      <c r="G614" s="12"/>
      <c r="H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S614" s="12"/>
      <c r="AT614" s="12"/>
      <c r="AU614" s="12"/>
      <c r="AV614" s="12"/>
      <c r="AW614" s="12"/>
      <c r="AX614" s="12"/>
      <c r="AY614" s="12"/>
      <c r="AZ614" s="12"/>
      <c r="BI614" s="16"/>
    </row>
    <row r="615">
      <c r="A615" s="12"/>
      <c r="B615" s="12"/>
      <c r="C615" s="12"/>
      <c r="D615" s="12"/>
      <c r="E615" s="12"/>
      <c r="F615" s="12"/>
      <c r="G615" s="12"/>
      <c r="H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S615" s="12"/>
      <c r="AT615" s="12"/>
      <c r="AU615" s="12"/>
      <c r="AV615" s="12"/>
      <c r="AW615" s="12"/>
      <c r="AX615" s="12"/>
      <c r="AY615" s="12"/>
      <c r="AZ615" s="12"/>
      <c r="BI615" s="16"/>
    </row>
    <row r="616">
      <c r="A616" s="12"/>
      <c r="B616" s="12"/>
      <c r="C616" s="12"/>
      <c r="D616" s="12"/>
      <c r="E616" s="12"/>
      <c r="F616" s="12"/>
      <c r="G616" s="12"/>
      <c r="H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S616" s="12"/>
      <c r="AT616" s="12"/>
      <c r="AU616" s="12"/>
      <c r="AV616" s="12"/>
      <c r="AW616" s="12"/>
      <c r="AX616" s="12"/>
      <c r="AY616" s="12"/>
      <c r="AZ616" s="12"/>
      <c r="BI616" s="16"/>
    </row>
    <row r="617">
      <c r="A617" s="12"/>
      <c r="B617" s="12"/>
      <c r="C617" s="12"/>
      <c r="D617" s="12"/>
      <c r="E617" s="12"/>
      <c r="F617" s="12"/>
      <c r="G617" s="12"/>
      <c r="H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S617" s="12"/>
      <c r="AT617" s="12"/>
      <c r="AU617" s="12"/>
      <c r="AV617" s="12"/>
      <c r="AW617" s="12"/>
      <c r="AX617" s="12"/>
      <c r="AY617" s="12"/>
      <c r="AZ617" s="12"/>
      <c r="BI617" s="16"/>
    </row>
    <row r="618">
      <c r="A618" s="12"/>
      <c r="B618" s="12"/>
      <c r="C618" s="12"/>
      <c r="D618" s="12"/>
      <c r="E618" s="12"/>
      <c r="F618" s="12"/>
      <c r="G618" s="12"/>
      <c r="H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S618" s="12"/>
      <c r="AT618" s="12"/>
      <c r="AU618" s="12"/>
      <c r="AV618" s="12"/>
      <c r="AW618" s="12"/>
      <c r="AX618" s="12"/>
      <c r="AY618" s="12"/>
      <c r="AZ618" s="12"/>
      <c r="BI618" s="16"/>
    </row>
    <row r="619">
      <c r="A619" s="12"/>
      <c r="B619" s="12"/>
      <c r="C619" s="12"/>
      <c r="D619" s="12"/>
      <c r="E619" s="12"/>
      <c r="F619" s="12"/>
      <c r="G619" s="12"/>
      <c r="H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S619" s="12"/>
      <c r="AT619" s="12"/>
      <c r="AU619" s="12"/>
      <c r="AV619" s="12"/>
      <c r="AW619" s="12"/>
      <c r="AX619" s="12"/>
      <c r="AY619" s="12"/>
      <c r="AZ619" s="12"/>
      <c r="BI619" s="16"/>
    </row>
    <row r="620">
      <c r="A620" s="12"/>
      <c r="B620" s="12"/>
      <c r="C620" s="12"/>
      <c r="D620" s="12"/>
      <c r="E620" s="12"/>
      <c r="F620" s="12"/>
      <c r="G620" s="12"/>
      <c r="H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S620" s="12"/>
      <c r="AT620" s="12"/>
      <c r="AU620" s="12"/>
      <c r="AV620" s="12"/>
      <c r="AW620" s="12"/>
      <c r="AX620" s="12"/>
      <c r="AY620" s="12"/>
      <c r="AZ620" s="12"/>
      <c r="BI620" s="16"/>
    </row>
    <row r="621">
      <c r="A621" s="12"/>
      <c r="B621" s="12"/>
      <c r="C621" s="12"/>
      <c r="D621" s="12"/>
      <c r="E621" s="12"/>
      <c r="F621" s="12"/>
      <c r="G621" s="12"/>
      <c r="H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S621" s="12"/>
      <c r="AT621" s="12"/>
      <c r="AU621" s="12"/>
      <c r="AV621" s="12"/>
      <c r="AW621" s="12"/>
      <c r="AX621" s="12"/>
      <c r="AY621" s="12"/>
      <c r="AZ621" s="12"/>
      <c r="BI621" s="16"/>
    </row>
    <row r="622">
      <c r="A622" s="12"/>
      <c r="B622" s="12"/>
      <c r="C622" s="12"/>
      <c r="D622" s="12"/>
      <c r="E622" s="12"/>
      <c r="F622" s="12"/>
      <c r="G622" s="12"/>
      <c r="H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S622" s="12"/>
      <c r="AT622" s="12"/>
      <c r="AU622" s="12"/>
      <c r="AV622" s="12"/>
      <c r="AW622" s="12"/>
      <c r="AX622" s="12"/>
      <c r="AY622" s="12"/>
      <c r="AZ622" s="12"/>
      <c r="BI622" s="16"/>
    </row>
    <row r="623">
      <c r="A623" s="12"/>
      <c r="B623" s="12"/>
      <c r="C623" s="12"/>
      <c r="D623" s="12"/>
      <c r="E623" s="12"/>
      <c r="F623" s="12"/>
      <c r="G623" s="12"/>
      <c r="H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S623" s="12"/>
      <c r="AT623" s="12"/>
      <c r="AU623" s="12"/>
      <c r="AV623" s="12"/>
      <c r="AW623" s="12"/>
      <c r="AX623" s="12"/>
      <c r="AY623" s="12"/>
      <c r="AZ623" s="12"/>
      <c r="BI623" s="16"/>
    </row>
    <row r="624">
      <c r="A624" s="12"/>
      <c r="B624" s="12"/>
      <c r="C624" s="12"/>
      <c r="D624" s="12"/>
      <c r="E624" s="12"/>
      <c r="F624" s="12"/>
      <c r="G624" s="12"/>
      <c r="H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S624" s="12"/>
      <c r="AT624" s="12"/>
      <c r="AU624" s="12"/>
      <c r="AV624" s="12"/>
      <c r="AW624" s="12"/>
      <c r="AX624" s="12"/>
      <c r="AY624" s="12"/>
      <c r="AZ624" s="12"/>
      <c r="BI624" s="16"/>
    </row>
    <row r="625">
      <c r="A625" s="12"/>
      <c r="B625" s="12"/>
      <c r="C625" s="12"/>
      <c r="D625" s="12"/>
      <c r="E625" s="12"/>
      <c r="F625" s="12"/>
      <c r="G625" s="12"/>
      <c r="H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S625" s="12"/>
      <c r="AT625" s="12"/>
      <c r="AU625" s="12"/>
      <c r="AV625" s="12"/>
      <c r="AW625" s="12"/>
      <c r="AX625" s="12"/>
      <c r="AY625" s="12"/>
      <c r="AZ625" s="12"/>
      <c r="BI625" s="16"/>
    </row>
    <row r="626">
      <c r="A626" s="12"/>
      <c r="B626" s="12"/>
      <c r="C626" s="12"/>
      <c r="D626" s="12"/>
      <c r="E626" s="12"/>
      <c r="F626" s="12"/>
      <c r="G626" s="12"/>
      <c r="H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S626" s="12"/>
      <c r="AT626" s="12"/>
      <c r="AU626" s="12"/>
      <c r="AV626" s="12"/>
      <c r="AW626" s="12"/>
      <c r="AX626" s="12"/>
      <c r="AY626" s="12"/>
      <c r="AZ626" s="12"/>
      <c r="BI626" s="16"/>
    </row>
    <row r="627">
      <c r="A627" s="12"/>
      <c r="B627" s="12"/>
      <c r="C627" s="12"/>
      <c r="D627" s="12"/>
      <c r="E627" s="12"/>
      <c r="F627" s="12"/>
      <c r="G627" s="12"/>
      <c r="H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S627" s="12"/>
      <c r="AT627" s="12"/>
      <c r="AU627" s="12"/>
      <c r="AV627" s="12"/>
      <c r="AW627" s="12"/>
      <c r="AX627" s="12"/>
      <c r="AY627" s="12"/>
      <c r="AZ627" s="12"/>
      <c r="BI627" s="16"/>
    </row>
    <row r="628">
      <c r="A628" s="12"/>
      <c r="B628" s="12"/>
      <c r="C628" s="12"/>
      <c r="D628" s="12"/>
      <c r="E628" s="12"/>
      <c r="F628" s="12"/>
      <c r="G628" s="12"/>
      <c r="H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S628" s="12"/>
      <c r="AT628" s="12"/>
      <c r="AU628" s="12"/>
      <c r="AV628" s="12"/>
      <c r="AW628" s="12"/>
      <c r="AX628" s="12"/>
      <c r="AY628" s="12"/>
      <c r="AZ628" s="12"/>
      <c r="BI628" s="16"/>
    </row>
    <row r="629">
      <c r="A629" s="12"/>
      <c r="B629" s="12"/>
      <c r="C629" s="12"/>
      <c r="D629" s="12"/>
      <c r="E629" s="12"/>
      <c r="F629" s="12"/>
      <c r="G629" s="12"/>
      <c r="H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S629" s="12"/>
      <c r="AT629" s="12"/>
      <c r="AU629" s="12"/>
      <c r="AV629" s="12"/>
      <c r="AW629" s="12"/>
      <c r="AX629" s="12"/>
      <c r="AY629" s="12"/>
      <c r="AZ629" s="12"/>
      <c r="BI629" s="16"/>
    </row>
    <row r="630">
      <c r="A630" s="12"/>
      <c r="B630" s="12"/>
      <c r="C630" s="12"/>
      <c r="D630" s="12"/>
      <c r="E630" s="12"/>
      <c r="F630" s="12"/>
      <c r="G630" s="12"/>
      <c r="H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S630" s="12"/>
      <c r="AT630" s="12"/>
      <c r="AU630" s="12"/>
      <c r="AV630" s="12"/>
      <c r="AW630" s="12"/>
      <c r="AX630" s="12"/>
      <c r="AY630" s="12"/>
      <c r="AZ630" s="12"/>
      <c r="BI630" s="16"/>
    </row>
    <row r="631">
      <c r="A631" s="12"/>
      <c r="B631" s="12"/>
      <c r="C631" s="12"/>
      <c r="D631" s="12"/>
      <c r="E631" s="12"/>
      <c r="F631" s="12"/>
      <c r="G631" s="12"/>
      <c r="H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S631" s="12"/>
      <c r="AT631" s="12"/>
      <c r="AU631" s="12"/>
      <c r="AV631" s="12"/>
      <c r="AW631" s="12"/>
      <c r="AX631" s="12"/>
      <c r="AY631" s="12"/>
      <c r="AZ631" s="12"/>
      <c r="BI631" s="16"/>
    </row>
    <row r="632">
      <c r="A632" s="12"/>
      <c r="B632" s="12"/>
      <c r="C632" s="12"/>
      <c r="D632" s="12"/>
      <c r="E632" s="12"/>
      <c r="F632" s="12"/>
      <c r="G632" s="12"/>
      <c r="H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S632" s="12"/>
      <c r="AT632" s="12"/>
      <c r="AU632" s="12"/>
      <c r="AV632" s="12"/>
      <c r="AW632" s="12"/>
      <c r="AX632" s="12"/>
      <c r="AY632" s="12"/>
      <c r="AZ632" s="12"/>
      <c r="BI632" s="16"/>
    </row>
    <row r="633">
      <c r="A633" s="12"/>
      <c r="B633" s="12"/>
      <c r="C633" s="12"/>
      <c r="D633" s="12"/>
      <c r="E633" s="12"/>
      <c r="F633" s="12"/>
      <c r="G633" s="12"/>
      <c r="H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S633" s="12"/>
      <c r="AT633" s="12"/>
      <c r="AU633" s="12"/>
      <c r="AV633" s="12"/>
      <c r="AW633" s="12"/>
      <c r="AX633" s="12"/>
      <c r="AY633" s="12"/>
      <c r="AZ633" s="12"/>
      <c r="BI633" s="16"/>
    </row>
    <row r="634">
      <c r="A634" s="12"/>
      <c r="B634" s="12"/>
      <c r="C634" s="12"/>
      <c r="D634" s="12"/>
      <c r="E634" s="12"/>
      <c r="F634" s="12"/>
      <c r="G634" s="12"/>
      <c r="H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S634" s="12"/>
      <c r="AT634" s="12"/>
      <c r="AU634" s="12"/>
      <c r="AV634" s="12"/>
      <c r="AW634" s="12"/>
      <c r="AX634" s="12"/>
      <c r="AY634" s="12"/>
      <c r="AZ634" s="12"/>
      <c r="BI634" s="16"/>
    </row>
    <row r="635">
      <c r="A635" s="12"/>
      <c r="B635" s="12"/>
      <c r="C635" s="12"/>
      <c r="D635" s="12"/>
      <c r="E635" s="12"/>
      <c r="F635" s="12"/>
      <c r="G635" s="12"/>
      <c r="H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S635" s="12"/>
      <c r="AT635" s="12"/>
      <c r="AU635" s="12"/>
      <c r="AV635" s="12"/>
      <c r="AW635" s="12"/>
      <c r="AX635" s="12"/>
      <c r="AY635" s="12"/>
      <c r="AZ635" s="12"/>
      <c r="BI635" s="16"/>
    </row>
    <row r="636">
      <c r="A636" s="12"/>
      <c r="B636" s="12"/>
      <c r="C636" s="12"/>
      <c r="D636" s="12"/>
      <c r="E636" s="12"/>
      <c r="F636" s="12"/>
      <c r="G636" s="12"/>
      <c r="H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S636" s="12"/>
      <c r="AT636" s="12"/>
      <c r="AU636" s="12"/>
      <c r="AV636" s="12"/>
      <c r="AW636" s="12"/>
      <c r="AX636" s="12"/>
      <c r="AY636" s="12"/>
      <c r="AZ636" s="12"/>
      <c r="BI636" s="16"/>
    </row>
    <row r="637">
      <c r="A637" s="12"/>
      <c r="B637" s="12"/>
      <c r="C637" s="12"/>
      <c r="D637" s="12"/>
      <c r="E637" s="12"/>
      <c r="F637" s="12"/>
      <c r="G637" s="12"/>
      <c r="H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S637" s="12"/>
      <c r="AT637" s="12"/>
      <c r="AU637" s="12"/>
      <c r="AV637" s="12"/>
      <c r="AW637" s="12"/>
      <c r="AX637" s="12"/>
      <c r="AY637" s="12"/>
      <c r="AZ637" s="12"/>
      <c r="BI637" s="16"/>
    </row>
    <row r="638">
      <c r="A638" s="12"/>
      <c r="B638" s="12"/>
      <c r="C638" s="12"/>
      <c r="D638" s="12"/>
      <c r="E638" s="12"/>
      <c r="F638" s="12"/>
      <c r="G638" s="12"/>
      <c r="H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S638" s="12"/>
      <c r="AT638" s="12"/>
      <c r="AU638" s="12"/>
      <c r="AV638" s="12"/>
      <c r="AW638" s="12"/>
      <c r="AX638" s="12"/>
      <c r="AY638" s="12"/>
      <c r="AZ638" s="12"/>
      <c r="BI638" s="16"/>
    </row>
    <row r="639">
      <c r="A639" s="12"/>
      <c r="B639" s="12"/>
      <c r="C639" s="12"/>
      <c r="D639" s="12"/>
      <c r="E639" s="12"/>
      <c r="F639" s="12"/>
      <c r="G639" s="12"/>
      <c r="H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S639" s="12"/>
      <c r="AT639" s="12"/>
      <c r="AU639" s="12"/>
      <c r="AV639" s="12"/>
      <c r="AW639" s="12"/>
      <c r="AX639" s="12"/>
      <c r="AY639" s="12"/>
      <c r="AZ639" s="12"/>
      <c r="BI639" s="16"/>
    </row>
    <row r="640">
      <c r="A640" s="12"/>
      <c r="B640" s="12"/>
      <c r="C640" s="12"/>
      <c r="D640" s="12"/>
      <c r="E640" s="12"/>
      <c r="F640" s="12"/>
      <c r="G640" s="12"/>
      <c r="H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S640" s="12"/>
      <c r="AT640" s="12"/>
      <c r="AU640" s="12"/>
      <c r="AV640" s="12"/>
      <c r="AW640" s="12"/>
      <c r="AX640" s="12"/>
      <c r="AY640" s="12"/>
      <c r="AZ640" s="12"/>
      <c r="BI640" s="16"/>
    </row>
    <row r="641">
      <c r="A641" s="12"/>
      <c r="B641" s="12"/>
      <c r="C641" s="12"/>
      <c r="D641" s="12"/>
      <c r="E641" s="12"/>
      <c r="F641" s="12"/>
      <c r="G641" s="12"/>
      <c r="H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S641" s="12"/>
      <c r="AT641" s="12"/>
      <c r="AU641" s="12"/>
      <c r="AV641" s="12"/>
      <c r="AW641" s="12"/>
      <c r="AX641" s="12"/>
      <c r="AY641" s="12"/>
      <c r="AZ641" s="12"/>
      <c r="BI641" s="16"/>
    </row>
    <row r="642">
      <c r="A642" s="12"/>
      <c r="B642" s="12"/>
      <c r="C642" s="12"/>
      <c r="D642" s="12"/>
      <c r="E642" s="12"/>
      <c r="F642" s="12"/>
      <c r="G642" s="12"/>
      <c r="H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S642" s="12"/>
      <c r="AT642" s="12"/>
      <c r="AU642" s="12"/>
      <c r="AV642" s="12"/>
      <c r="AW642" s="12"/>
      <c r="AX642" s="12"/>
      <c r="AY642" s="12"/>
      <c r="AZ642" s="12"/>
      <c r="BI642" s="16"/>
    </row>
    <row r="643">
      <c r="A643" s="12"/>
      <c r="B643" s="12"/>
      <c r="C643" s="12"/>
      <c r="D643" s="12"/>
      <c r="E643" s="12"/>
      <c r="F643" s="12"/>
      <c r="G643" s="12"/>
      <c r="H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S643" s="12"/>
      <c r="AT643" s="12"/>
      <c r="AU643" s="12"/>
      <c r="AV643" s="12"/>
      <c r="AW643" s="12"/>
      <c r="AX643" s="12"/>
      <c r="AY643" s="12"/>
      <c r="AZ643" s="12"/>
      <c r="BI643" s="16"/>
    </row>
    <row r="644">
      <c r="A644" s="12"/>
      <c r="B644" s="12"/>
      <c r="C644" s="12"/>
      <c r="D644" s="12"/>
      <c r="E644" s="12"/>
      <c r="F644" s="12"/>
      <c r="G644" s="12"/>
      <c r="H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S644" s="12"/>
      <c r="AT644" s="12"/>
      <c r="AU644" s="12"/>
      <c r="AV644" s="12"/>
      <c r="AW644" s="12"/>
      <c r="AX644" s="12"/>
      <c r="AY644" s="12"/>
      <c r="AZ644" s="12"/>
      <c r="BI644" s="16"/>
    </row>
    <row r="645">
      <c r="A645" s="12"/>
      <c r="B645" s="12"/>
      <c r="C645" s="12"/>
      <c r="D645" s="12"/>
      <c r="E645" s="12"/>
      <c r="F645" s="12"/>
      <c r="G645" s="12"/>
      <c r="H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S645" s="12"/>
      <c r="AT645" s="12"/>
      <c r="AU645" s="12"/>
      <c r="AV645" s="12"/>
      <c r="AW645" s="12"/>
      <c r="AX645" s="12"/>
      <c r="AY645" s="12"/>
      <c r="AZ645" s="12"/>
      <c r="BI645" s="16"/>
    </row>
    <row r="646">
      <c r="A646" s="12"/>
      <c r="B646" s="12"/>
      <c r="C646" s="12"/>
      <c r="D646" s="12"/>
      <c r="E646" s="12"/>
      <c r="F646" s="12"/>
      <c r="G646" s="12"/>
      <c r="H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S646" s="12"/>
      <c r="AT646" s="12"/>
      <c r="AU646" s="12"/>
      <c r="AV646" s="12"/>
      <c r="AW646" s="12"/>
      <c r="AX646" s="12"/>
      <c r="AY646" s="12"/>
      <c r="AZ646" s="12"/>
      <c r="BI646" s="16"/>
    </row>
    <row r="647">
      <c r="A647" s="12"/>
      <c r="B647" s="12"/>
      <c r="C647" s="12"/>
      <c r="D647" s="12"/>
      <c r="E647" s="12"/>
      <c r="F647" s="12"/>
      <c r="G647" s="12"/>
      <c r="H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S647" s="12"/>
      <c r="AT647" s="12"/>
      <c r="AU647" s="12"/>
      <c r="AV647" s="12"/>
      <c r="AW647" s="12"/>
      <c r="AX647" s="12"/>
      <c r="AY647" s="12"/>
      <c r="AZ647" s="12"/>
      <c r="BI647" s="16"/>
    </row>
    <row r="648">
      <c r="A648" s="12"/>
      <c r="B648" s="12"/>
      <c r="C648" s="12"/>
      <c r="D648" s="12"/>
      <c r="E648" s="12"/>
      <c r="F648" s="12"/>
      <c r="G648" s="12"/>
      <c r="H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S648" s="12"/>
      <c r="AT648" s="12"/>
      <c r="AU648" s="12"/>
      <c r="AV648" s="12"/>
      <c r="AW648" s="12"/>
      <c r="AX648" s="12"/>
      <c r="AY648" s="12"/>
      <c r="AZ648" s="12"/>
      <c r="BI648" s="16"/>
    </row>
    <row r="649">
      <c r="A649" s="12"/>
      <c r="B649" s="12"/>
      <c r="C649" s="12"/>
      <c r="D649" s="12"/>
      <c r="E649" s="12"/>
      <c r="F649" s="12"/>
      <c r="G649" s="12"/>
      <c r="H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S649" s="12"/>
      <c r="AT649" s="12"/>
      <c r="AU649" s="12"/>
      <c r="AV649" s="12"/>
      <c r="AW649" s="12"/>
      <c r="AX649" s="12"/>
      <c r="AY649" s="12"/>
      <c r="AZ649" s="12"/>
      <c r="BI649" s="16"/>
    </row>
    <row r="650">
      <c r="A650" s="12"/>
      <c r="B650" s="12"/>
      <c r="C650" s="12"/>
      <c r="D650" s="12"/>
      <c r="E650" s="12"/>
      <c r="F650" s="12"/>
      <c r="G650" s="12"/>
      <c r="H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S650" s="12"/>
      <c r="AT650" s="12"/>
      <c r="AU650" s="12"/>
      <c r="AV650" s="12"/>
      <c r="AW650" s="12"/>
      <c r="AX650" s="12"/>
      <c r="AY650" s="12"/>
      <c r="AZ650" s="12"/>
      <c r="BI650" s="16"/>
    </row>
    <row r="651">
      <c r="A651" s="12"/>
      <c r="B651" s="12"/>
      <c r="C651" s="12"/>
      <c r="D651" s="12"/>
      <c r="E651" s="12"/>
      <c r="F651" s="12"/>
      <c r="G651" s="12"/>
      <c r="H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S651" s="12"/>
      <c r="AT651" s="12"/>
      <c r="AU651" s="12"/>
      <c r="AV651" s="12"/>
      <c r="AW651" s="12"/>
      <c r="AX651" s="12"/>
      <c r="AY651" s="12"/>
      <c r="AZ651" s="12"/>
      <c r="BI651" s="16"/>
    </row>
    <row r="652">
      <c r="A652" s="12"/>
      <c r="B652" s="12"/>
      <c r="C652" s="12"/>
      <c r="D652" s="12"/>
      <c r="E652" s="12"/>
      <c r="F652" s="12"/>
      <c r="G652" s="12"/>
      <c r="H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S652" s="12"/>
      <c r="AT652" s="12"/>
      <c r="AU652" s="12"/>
      <c r="AV652" s="12"/>
      <c r="AW652" s="12"/>
      <c r="AX652" s="12"/>
      <c r="AY652" s="12"/>
      <c r="AZ652" s="12"/>
      <c r="BI652" s="16"/>
    </row>
    <row r="653">
      <c r="A653" s="12"/>
      <c r="B653" s="12"/>
      <c r="C653" s="12"/>
      <c r="D653" s="12"/>
      <c r="E653" s="12"/>
      <c r="F653" s="12"/>
      <c r="G653" s="12"/>
      <c r="H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S653" s="12"/>
      <c r="AT653" s="12"/>
      <c r="AU653" s="12"/>
      <c r="AV653" s="12"/>
      <c r="AW653" s="12"/>
      <c r="AX653" s="12"/>
      <c r="AY653" s="12"/>
      <c r="AZ653" s="12"/>
      <c r="BI653" s="16"/>
    </row>
    <row r="654">
      <c r="A654" s="12"/>
      <c r="B654" s="12"/>
      <c r="C654" s="12"/>
      <c r="D654" s="12"/>
      <c r="E654" s="12"/>
      <c r="F654" s="12"/>
      <c r="G654" s="12"/>
      <c r="H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S654" s="12"/>
      <c r="AT654" s="12"/>
      <c r="AU654" s="12"/>
      <c r="AV654" s="12"/>
      <c r="AW654" s="12"/>
      <c r="AX654" s="12"/>
      <c r="AY654" s="12"/>
      <c r="AZ654" s="12"/>
      <c r="BI654" s="16"/>
    </row>
    <row r="655">
      <c r="A655" s="12"/>
      <c r="B655" s="12"/>
      <c r="C655" s="12"/>
      <c r="D655" s="12"/>
      <c r="E655" s="12"/>
      <c r="F655" s="12"/>
      <c r="G655" s="12"/>
      <c r="H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S655" s="12"/>
      <c r="AT655" s="12"/>
      <c r="AU655" s="12"/>
      <c r="AV655" s="12"/>
      <c r="AW655" s="12"/>
      <c r="AX655" s="12"/>
      <c r="AY655" s="12"/>
      <c r="AZ655" s="12"/>
      <c r="BI655" s="16"/>
    </row>
    <row r="656">
      <c r="A656" s="12"/>
      <c r="B656" s="12"/>
      <c r="C656" s="12"/>
      <c r="D656" s="12"/>
      <c r="E656" s="12"/>
      <c r="F656" s="12"/>
      <c r="G656" s="12"/>
      <c r="H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S656" s="12"/>
      <c r="AT656" s="12"/>
      <c r="AU656" s="12"/>
      <c r="AV656" s="12"/>
      <c r="AW656" s="12"/>
      <c r="AX656" s="12"/>
      <c r="AY656" s="12"/>
      <c r="AZ656" s="12"/>
      <c r="BI656" s="16"/>
    </row>
    <row r="657">
      <c r="A657" s="12"/>
      <c r="B657" s="12"/>
      <c r="C657" s="12"/>
      <c r="D657" s="12"/>
      <c r="E657" s="12"/>
      <c r="F657" s="12"/>
      <c r="G657" s="12"/>
      <c r="H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S657" s="12"/>
      <c r="AT657" s="12"/>
      <c r="AU657" s="12"/>
      <c r="AV657" s="12"/>
      <c r="AW657" s="12"/>
      <c r="AX657" s="12"/>
      <c r="AY657" s="12"/>
      <c r="AZ657" s="12"/>
      <c r="BI657" s="16"/>
    </row>
    <row r="658">
      <c r="A658" s="12"/>
      <c r="B658" s="12"/>
      <c r="C658" s="12"/>
      <c r="D658" s="12"/>
      <c r="E658" s="12"/>
      <c r="F658" s="12"/>
      <c r="G658" s="12"/>
      <c r="H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S658" s="12"/>
      <c r="AT658" s="12"/>
      <c r="AU658" s="12"/>
      <c r="AV658" s="12"/>
      <c r="AW658" s="12"/>
      <c r="AX658" s="12"/>
      <c r="AY658" s="12"/>
      <c r="AZ658" s="12"/>
      <c r="BI658" s="16"/>
    </row>
    <row r="659">
      <c r="A659" s="12"/>
      <c r="B659" s="12"/>
      <c r="C659" s="12"/>
      <c r="D659" s="12"/>
      <c r="E659" s="12"/>
      <c r="F659" s="12"/>
      <c r="G659" s="12"/>
      <c r="H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S659" s="12"/>
      <c r="AT659" s="12"/>
      <c r="AU659" s="12"/>
      <c r="AV659" s="12"/>
      <c r="AW659" s="12"/>
      <c r="AX659" s="12"/>
      <c r="AY659" s="12"/>
      <c r="AZ659" s="12"/>
      <c r="BI659" s="16"/>
    </row>
    <row r="660">
      <c r="A660" s="12"/>
      <c r="B660" s="12"/>
      <c r="C660" s="12"/>
      <c r="D660" s="12"/>
      <c r="E660" s="12"/>
      <c r="F660" s="12"/>
      <c r="G660" s="12"/>
      <c r="H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S660" s="12"/>
      <c r="AT660" s="12"/>
      <c r="AU660" s="12"/>
      <c r="AV660" s="12"/>
      <c r="AW660" s="12"/>
      <c r="AX660" s="12"/>
      <c r="AY660" s="12"/>
      <c r="AZ660" s="12"/>
      <c r="BI660" s="16"/>
    </row>
    <row r="661">
      <c r="A661" s="12"/>
      <c r="B661" s="12"/>
      <c r="C661" s="12"/>
      <c r="D661" s="12"/>
      <c r="E661" s="12"/>
      <c r="F661" s="12"/>
      <c r="G661" s="12"/>
      <c r="H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S661" s="12"/>
      <c r="AT661" s="12"/>
      <c r="AU661" s="12"/>
      <c r="AV661" s="12"/>
      <c r="AW661" s="12"/>
      <c r="AX661" s="12"/>
      <c r="AY661" s="12"/>
      <c r="AZ661" s="12"/>
      <c r="BI661" s="16"/>
    </row>
    <row r="662">
      <c r="A662" s="12"/>
      <c r="B662" s="12"/>
      <c r="C662" s="12"/>
      <c r="D662" s="12"/>
      <c r="E662" s="12"/>
      <c r="F662" s="12"/>
      <c r="G662" s="12"/>
      <c r="H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S662" s="12"/>
      <c r="AT662" s="12"/>
      <c r="AU662" s="12"/>
      <c r="AV662" s="12"/>
      <c r="AW662" s="12"/>
      <c r="AX662" s="12"/>
      <c r="AY662" s="12"/>
      <c r="AZ662" s="12"/>
      <c r="BI662" s="16"/>
    </row>
    <row r="663">
      <c r="A663" s="12"/>
      <c r="B663" s="12"/>
      <c r="C663" s="12"/>
      <c r="D663" s="12"/>
      <c r="E663" s="12"/>
      <c r="F663" s="12"/>
      <c r="G663" s="12"/>
      <c r="H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S663" s="12"/>
      <c r="AT663" s="12"/>
      <c r="AU663" s="12"/>
      <c r="AV663" s="12"/>
      <c r="AW663" s="12"/>
      <c r="AX663" s="12"/>
      <c r="AY663" s="12"/>
      <c r="AZ663" s="12"/>
      <c r="BI663" s="16"/>
    </row>
    <row r="664">
      <c r="A664" s="12"/>
      <c r="B664" s="12"/>
      <c r="C664" s="12"/>
      <c r="D664" s="12"/>
      <c r="E664" s="12"/>
      <c r="F664" s="12"/>
      <c r="G664" s="12"/>
      <c r="H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S664" s="12"/>
      <c r="AT664" s="12"/>
      <c r="AU664" s="12"/>
      <c r="AV664" s="12"/>
      <c r="AW664" s="12"/>
      <c r="AX664" s="12"/>
      <c r="AY664" s="12"/>
      <c r="AZ664" s="12"/>
      <c r="BI664" s="16"/>
    </row>
    <row r="665">
      <c r="A665" s="12"/>
      <c r="B665" s="12"/>
      <c r="C665" s="12"/>
      <c r="D665" s="12"/>
      <c r="E665" s="12"/>
      <c r="F665" s="12"/>
      <c r="G665" s="12"/>
      <c r="H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S665" s="12"/>
      <c r="AT665" s="12"/>
      <c r="AU665" s="12"/>
      <c r="AV665" s="12"/>
      <c r="AW665" s="12"/>
      <c r="AX665" s="12"/>
      <c r="AY665" s="12"/>
      <c r="AZ665" s="12"/>
      <c r="BI665" s="16"/>
    </row>
    <row r="666">
      <c r="A666" s="12"/>
      <c r="B666" s="12"/>
      <c r="C666" s="12"/>
      <c r="D666" s="12"/>
      <c r="E666" s="12"/>
      <c r="F666" s="12"/>
      <c r="G666" s="12"/>
      <c r="H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S666" s="12"/>
      <c r="AT666" s="12"/>
      <c r="AU666" s="12"/>
      <c r="AV666" s="12"/>
      <c r="AW666" s="12"/>
      <c r="AX666" s="12"/>
      <c r="AY666" s="12"/>
      <c r="AZ666" s="12"/>
      <c r="BI666" s="16"/>
    </row>
    <row r="667">
      <c r="A667" s="12"/>
      <c r="B667" s="12"/>
      <c r="C667" s="12"/>
      <c r="D667" s="12"/>
      <c r="E667" s="12"/>
      <c r="F667" s="12"/>
      <c r="G667" s="12"/>
      <c r="H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S667" s="12"/>
      <c r="AT667" s="12"/>
      <c r="AU667" s="12"/>
      <c r="AV667" s="12"/>
      <c r="AW667" s="12"/>
      <c r="AX667" s="12"/>
      <c r="AY667" s="12"/>
      <c r="AZ667" s="12"/>
      <c r="BI667" s="16"/>
    </row>
    <row r="668">
      <c r="A668" s="12"/>
      <c r="B668" s="12"/>
      <c r="C668" s="12"/>
      <c r="D668" s="12"/>
      <c r="E668" s="12"/>
      <c r="F668" s="12"/>
      <c r="G668" s="12"/>
      <c r="H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S668" s="12"/>
      <c r="AT668" s="12"/>
      <c r="AU668" s="12"/>
      <c r="AV668" s="12"/>
      <c r="AW668" s="12"/>
      <c r="AX668" s="12"/>
      <c r="AY668" s="12"/>
      <c r="AZ668" s="12"/>
      <c r="BI668" s="16"/>
    </row>
    <row r="669">
      <c r="A669" s="12"/>
      <c r="B669" s="12"/>
      <c r="C669" s="12"/>
      <c r="D669" s="12"/>
      <c r="E669" s="12"/>
      <c r="F669" s="12"/>
      <c r="G669" s="12"/>
      <c r="H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S669" s="12"/>
      <c r="AT669" s="12"/>
      <c r="AU669" s="12"/>
      <c r="AV669" s="12"/>
      <c r="AW669" s="12"/>
      <c r="AX669" s="12"/>
      <c r="AY669" s="12"/>
      <c r="AZ669" s="12"/>
      <c r="BI669" s="16"/>
    </row>
    <row r="670">
      <c r="A670" s="12"/>
      <c r="B670" s="12"/>
      <c r="C670" s="12"/>
      <c r="D670" s="12"/>
      <c r="E670" s="12"/>
      <c r="F670" s="12"/>
      <c r="G670" s="12"/>
      <c r="H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S670" s="12"/>
      <c r="AT670" s="12"/>
      <c r="AU670" s="12"/>
      <c r="AV670" s="12"/>
      <c r="AW670" s="12"/>
      <c r="AX670" s="12"/>
      <c r="AY670" s="12"/>
      <c r="AZ670" s="12"/>
      <c r="BI670" s="16"/>
    </row>
    <row r="671">
      <c r="A671" s="12"/>
      <c r="B671" s="12"/>
      <c r="C671" s="12"/>
      <c r="D671" s="12"/>
      <c r="E671" s="12"/>
      <c r="F671" s="12"/>
      <c r="G671" s="12"/>
      <c r="H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S671" s="12"/>
      <c r="AT671" s="12"/>
      <c r="AU671" s="12"/>
      <c r="AV671" s="12"/>
      <c r="AW671" s="12"/>
      <c r="AX671" s="12"/>
      <c r="AY671" s="12"/>
      <c r="AZ671" s="12"/>
      <c r="BI671" s="16"/>
    </row>
    <row r="672">
      <c r="A672" s="12"/>
      <c r="B672" s="12"/>
      <c r="C672" s="12"/>
      <c r="D672" s="12"/>
      <c r="E672" s="12"/>
      <c r="F672" s="12"/>
      <c r="G672" s="12"/>
      <c r="H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S672" s="12"/>
      <c r="AT672" s="12"/>
      <c r="AU672" s="12"/>
      <c r="AV672" s="12"/>
      <c r="AW672" s="12"/>
      <c r="AX672" s="12"/>
      <c r="AY672" s="12"/>
      <c r="AZ672" s="12"/>
      <c r="BI672" s="16"/>
    </row>
    <row r="673">
      <c r="A673" s="12"/>
      <c r="B673" s="12"/>
      <c r="C673" s="12"/>
      <c r="D673" s="12"/>
      <c r="E673" s="12"/>
      <c r="F673" s="12"/>
      <c r="G673" s="12"/>
      <c r="H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S673" s="12"/>
      <c r="AT673" s="12"/>
      <c r="AU673" s="12"/>
      <c r="AV673" s="12"/>
      <c r="AW673" s="12"/>
      <c r="AX673" s="12"/>
      <c r="AY673" s="12"/>
      <c r="AZ673" s="12"/>
      <c r="BI673" s="16"/>
    </row>
    <row r="674">
      <c r="A674" s="12"/>
      <c r="B674" s="12"/>
      <c r="C674" s="12"/>
      <c r="D674" s="12"/>
      <c r="E674" s="12"/>
      <c r="F674" s="12"/>
      <c r="G674" s="12"/>
      <c r="H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S674" s="12"/>
      <c r="AT674" s="12"/>
      <c r="AU674" s="12"/>
      <c r="AV674" s="12"/>
      <c r="AW674" s="12"/>
      <c r="AX674" s="12"/>
      <c r="AY674" s="12"/>
      <c r="AZ674" s="12"/>
      <c r="BI674" s="16"/>
    </row>
    <row r="675">
      <c r="A675" s="12"/>
      <c r="B675" s="12"/>
      <c r="C675" s="12"/>
      <c r="D675" s="12"/>
      <c r="E675" s="12"/>
      <c r="F675" s="12"/>
      <c r="G675" s="12"/>
      <c r="H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S675" s="12"/>
      <c r="AT675" s="12"/>
      <c r="AU675" s="12"/>
      <c r="AV675" s="12"/>
      <c r="AW675" s="12"/>
      <c r="AX675" s="12"/>
      <c r="AY675" s="12"/>
      <c r="AZ675" s="12"/>
      <c r="BI675" s="16"/>
    </row>
    <row r="676">
      <c r="A676" s="12"/>
      <c r="B676" s="12"/>
      <c r="C676" s="12"/>
      <c r="D676" s="12"/>
      <c r="E676" s="12"/>
      <c r="F676" s="12"/>
      <c r="G676" s="12"/>
      <c r="H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S676" s="12"/>
      <c r="AT676" s="12"/>
      <c r="AU676" s="12"/>
      <c r="AV676" s="12"/>
      <c r="AW676" s="12"/>
      <c r="AX676" s="12"/>
      <c r="AY676" s="12"/>
      <c r="AZ676" s="12"/>
      <c r="BI676" s="16"/>
    </row>
    <row r="677">
      <c r="A677" s="12"/>
      <c r="B677" s="12"/>
      <c r="C677" s="12"/>
      <c r="D677" s="12"/>
      <c r="E677" s="12"/>
      <c r="F677" s="12"/>
      <c r="G677" s="12"/>
      <c r="H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S677" s="12"/>
      <c r="AT677" s="12"/>
      <c r="AU677" s="12"/>
      <c r="AV677" s="12"/>
      <c r="AW677" s="12"/>
      <c r="AX677" s="12"/>
      <c r="AY677" s="12"/>
      <c r="AZ677" s="12"/>
      <c r="BI677" s="16"/>
    </row>
    <row r="678">
      <c r="A678" s="12"/>
      <c r="B678" s="12"/>
      <c r="C678" s="12"/>
      <c r="D678" s="12"/>
      <c r="E678" s="12"/>
      <c r="F678" s="12"/>
      <c r="G678" s="12"/>
      <c r="H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S678" s="12"/>
      <c r="AT678" s="12"/>
      <c r="AU678" s="12"/>
      <c r="AV678" s="12"/>
      <c r="AW678" s="12"/>
      <c r="AX678" s="12"/>
      <c r="AY678" s="12"/>
      <c r="AZ678" s="12"/>
      <c r="BI678" s="16"/>
    </row>
    <row r="679">
      <c r="A679" s="12"/>
      <c r="B679" s="12"/>
      <c r="C679" s="12"/>
      <c r="D679" s="12"/>
      <c r="E679" s="12"/>
      <c r="F679" s="12"/>
      <c r="G679" s="12"/>
      <c r="H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S679" s="12"/>
      <c r="AT679" s="12"/>
      <c r="AU679" s="12"/>
      <c r="AV679" s="12"/>
      <c r="AW679" s="12"/>
      <c r="AX679" s="12"/>
      <c r="AY679" s="12"/>
      <c r="AZ679" s="12"/>
      <c r="BI679" s="16"/>
    </row>
    <row r="680">
      <c r="A680" s="12"/>
      <c r="B680" s="12"/>
      <c r="C680" s="12"/>
      <c r="D680" s="12"/>
      <c r="E680" s="12"/>
      <c r="F680" s="12"/>
      <c r="G680" s="12"/>
      <c r="H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S680" s="12"/>
      <c r="AT680" s="12"/>
      <c r="AU680" s="12"/>
      <c r="AV680" s="12"/>
      <c r="AW680" s="12"/>
      <c r="AX680" s="12"/>
      <c r="AY680" s="12"/>
      <c r="AZ680" s="12"/>
      <c r="BI680" s="16"/>
    </row>
    <row r="681">
      <c r="A681" s="12"/>
      <c r="B681" s="12"/>
      <c r="C681" s="12"/>
      <c r="D681" s="12"/>
      <c r="E681" s="12"/>
      <c r="F681" s="12"/>
      <c r="G681" s="12"/>
      <c r="H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S681" s="12"/>
      <c r="AT681" s="12"/>
      <c r="AU681" s="12"/>
      <c r="AV681" s="12"/>
      <c r="AW681" s="12"/>
      <c r="AX681" s="12"/>
      <c r="AY681" s="12"/>
      <c r="AZ681" s="12"/>
      <c r="BI681" s="16"/>
    </row>
    <row r="682">
      <c r="A682" s="12"/>
      <c r="B682" s="12"/>
      <c r="C682" s="12"/>
      <c r="D682" s="12"/>
      <c r="E682" s="12"/>
      <c r="F682" s="12"/>
      <c r="G682" s="12"/>
      <c r="H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S682" s="12"/>
      <c r="AT682" s="12"/>
      <c r="AU682" s="12"/>
      <c r="AV682" s="12"/>
      <c r="AW682" s="12"/>
      <c r="AX682" s="12"/>
      <c r="AY682" s="12"/>
      <c r="AZ682" s="12"/>
      <c r="BI682" s="16"/>
    </row>
    <row r="683">
      <c r="A683" s="12"/>
      <c r="B683" s="12"/>
      <c r="C683" s="12"/>
      <c r="D683" s="12"/>
      <c r="E683" s="12"/>
      <c r="F683" s="12"/>
      <c r="G683" s="12"/>
      <c r="H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S683" s="12"/>
      <c r="AT683" s="12"/>
      <c r="AU683" s="12"/>
      <c r="AV683" s="12"/>
      <c r="AW683" s="12"/>
      <c r="AX683" s="12"/>
      <c r="AY683" s="12"/>
      <c r="AZ683" s="12"/>
      <c r="BI683" s="16"/>
    </row>
    <row r="684">
      <c r="A684" s="12"/>
      <c r="B684" s="12"/>
      <c r="C684" s="12"/>
      <c r="D684" s="12"/>
      <c r="E684" s="12"/>
      <c r="F684" s="12"/>
      <c r="G684" s="12"/>
      <c r="H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S684" s="12"/>
      <c r="AT684" s="12"/>
      <c r="AU684" s="12"/>
      <c r="AV684" s="12"/>
      <c r="AW684" s="12"/>
      <c r="AX684" s="12"/>
      <c r="AY684" s="12"/>
      <c r="AZ684" s="12"/>
      <c r="BI684" s="16"/>
    </row>
    <row r="685">
      <c r="A685" s="12"/>
      <c r="B685" s="12"/>
      <c r="C685" s="12"/>
      <c r="D685" s="12"/>
      <c r="E685" s="12"/>
      <c r="F685" s="12"/>
      <c r="G685" s="12"/>
      <c r="H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S685" s="12"/>
      <c r="AT685" s="12"/>
      <c r="AU685" s="12"/>
      <c r="AV685" s="12"/>
      <c r="AW685" s="12"/>
      <c r="AX685" s="12"/>
      <c r="AY685" s="12"/>
      <c r="AZ685" s="12"/>
      <c r="BI685" s="16"/>
    </row>
    <row r="686">
      <c r="A686" s="12"/>
      <c r="B686" s="12"/>
      <c r="C686" s="12"/>
      <c r="D686" s="12"/>
      <c r="E686" s="12"/>
      <c r="F686" s="12"/>
      <c r="G686" s="12"/>
      <c r="H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S686" s="12"/>
      <c r="AT686" s="12"/>
      <c r="AU686" s="12"/>
      <c r="AV686" s="12"/>
      <c r="AW686" s="12"/>
      <c r="AX686" s="12"/>
      <c r="AY686" s="12"/>
      <c r="AZ686" s="12"/>
      <c r="BI686" s="16"/>
    </row>
    <row r="687">
      <c r="A687" s="12"/>
      <c r="B687" s="12"/>
      <c r="C687" s="12"/>
      <c r="D687" s="12"/>
      <c r="E687" s="12"/>
      <c r="F687" s="12"/>
      <c r="G687" s="12"/>
      <c r="H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S687" s="12"/>
      <c r="AT687" s="12"/>
      <c r="AU687" s="12"/>
      <c r="AV687" s="12"/>
      <c r="AW687" s="12"/>
      <c r="AX687" s="12"/>
      <c r="AY687" s="12"/>
      <c r="AZ687" s="12"/>
      <c r="BI687" s="16"/>
    </row>
    <row r="688">
      <c r="A688" s="12"/>
      <c r="B688" s="12"/>
      <c r="C688" s="12"/>
      <c r="D688" s="12"/>
      <c r="E688" s="12"/>
      <c r="F688" s="12"/>
      <c r="G688" s="12"/>
      <c r="H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S688" s="12"/>
      <c r="AT688" s="12"/>
      <c r="AU688" s="12"/>
      <c r="AV688" s="12"/>
      <c r="AW688" s="12"/>
      <c r="AX688" s="12"/>
      <c r="AY688" s="12"/>
      <c r="AZ688" s="12"/>
      <c r="BI688" s="16"/>
    </row>
    <row r="689">
      <c r="A689" s="12"/>
      <c r="B689" s="12"/>
      <c r="C689" s="12"/>
      <c r="D689" s="12"/>
      <c r="E689" s="12"/>
      <c r="F689" s="12"/>
      <c r="G689" s="12"/>
      <c r="H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S689" s="12"/>
      <c r="AT689" s="12"/>
      <c r="AU689" s="12"/>
      <c r="AV689" s="12"/>
      <c r="AW689" s="12"/>
      <c r="AX689" s="12"/>
      <c r="AY689" s="12"/>
      <c r="AZ689" s="12"/>
      <c r="BI689" s="16"/>
    </row>
    <row r="690">
      <c r="A690" s="12"/>
      <c r="B690" s="12"/>
      <c r="C690" s="12"/>
      <c r="D690" s="12"/>
      <c r="E690" s="12"/>
      <c r="F690" s="12"/>
      <c r="G690" s="12"/>
      <c r="H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S690" s="12"/>
      <c r="AT690" s="12"/>
      <c r="AU690" s="12"/>
      <c r="AV690" s="12"/>
      <c r="AW690" s="12"/>
      <c r="AX690" s="12"/>
      <c r="AY690" s="12"/>
      <c r="AZ690" s="12"/>
      <c r="BI690" s="16"/>
    </row>
    <row r="691">
      <c r="A691" s="12"/>
      <c r="B691" s="12"/>
      <c r="C691" s="12"/>
      <c r="D691" s="12"/>
      <c r="E691" s="12"/>
      <c r="F691" s="12"/>
      <c r="G691" s="12"/>
      <c r="H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S691" s="12"/>
      <c r="AT691" s="12"/>
      <c r="AU691" s="12"/>
      <c r="AV691" s="12"/>
      <c r="AW691" s="12"/>
      <c r="AX691" s="12"/>
      <c r="AY691" s="12"/>
      <c r="AZ691" s="12"/>
      <c r="BI691" s="16"/>
    </row>
    <row r="692">
      <c r="A692" s="12"/>
      <c r="B692" s="12"/>
      <c r="C692" s="12"/>
      <c r="D692" s="12"/>
      <c r="E692" s="12"/>
      <c r="F692" s="12"/>
      <c r="G692" s="12"/>
      <c r="H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S692" s="12"/>
      <c r="AT692" s="12"/>
      <c r="AU692" s="12"/>
      <c r="AV692" s="12"/>
      <c r="AW692" s="12"/>
      <c r="AX692" s="12"/>
      <c r="AY692" s="12"/>
      <c r="AZ692" s="12"/>
      <c r="BI692" s="16"/>
    </row>
    <row r="693">
      <c r="A693" s="12"/>
      <c r="B693" s="12"/>
      <c r="C693" s="12"/>
      <c r="D693" s="12"/>
      <c r="E693" s="12"/>
      <c r="F693" s="12"/>
      <c r="G693" s="12"/>
      <c r="H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S693" s="12"/>
      <c r="AT693" s="12"/>
      <c r="AU693" s="12"/>
      <c r="AV693" s="12"/>
      <c r="AW693" s="12"/>
      <c r="AX693" s="12"/>
      <c r="AY693" s="12"/>
      <c r="AZ693" s="12"/>
      <c r="BI693" s="16"/>
    </row>
    <row r="694">
      <c r="A694" s="12"/>
      <c r="B694" s="12"/>
      <c r="C694" s="12"/>
      <c r="D694" s="12"/>
      <c r="E694" s="12"/>
      <c r="F694" s="12"/>
      <c r="G694" s="12"/>
      <c r="H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S694" s="12"/>
      <c r="AT694" s="12"/>
      <c r="AU694" s="12"/>
      <c r="AV694" s="12"/>
      <c r="AW694" s="12"/>
      <c r="AX694" s="12"/>
      <c r="AY694" s="12"/>
      <c r="AZ694" s="12"/>
      <c r="BI694" s="16"/>
    </row>
    <row r="695">
      <c r="A695" s="12"/>
      <c r="B695" s="12"/>
      <c r="C695" s="12"/>
      <c r="D695" s="12"/>
      <c r="E695" s="12"/>
      <c r="F695" s="12"/>
      <c r="G695" s="12"/>
      <c r="H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S695" s="12"/>
      <c r="AT695" s="12"/>
      <c r="AU695" s="12"/>
      <c r="AV695" s="12"/>
      <c r="AW695" s="12"/>
      <c r="AX695" s="12"/>
      <c r="AY695" s="12"/>
      <c r="AZ695" s="12"/>
      <c r="BI695" s="16"/>
    </row>
    <row r="696">
      <c r="A696" s="12"/>
      <c r="B696" s="12"/>
      <c r="C696" s="12"/>
      <c r="D696" s="12"/>
      <c r="E696" s="12"/>
      <c r="F696" s="12"/>
      <c r="G696" s="12"/>
      <c r="H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S696" s="12"/>
      <c r="AT696" s="12"/>
      <c r="AU696" s="12"/>
      <c r="AV696" s="12"/>
      <c r="AW696" s="12"/>
      <c r="AX696" s="12"/>
      <c r="AY696" s="12"/>
      <c r="AZ696" s="12"/>
      <c r="BI696" s="16"/>
    </row>
    <row r="697">
      <c r="A697" s="12"/>
      <c r="B697" s="12"/>
      <c r="C697" s="12"/>
      <c r="D697" s="12"/>
      <c r="E697" s="12"/>
      <c r="F697" s="12"/>
      <c r="G697" s="12"/>
      <c r="H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S697" s="12"/>
      <c r="AT697" s="12"/>
      <c r="AU697" s="12"/>
      <c r="AV697" s="12"/>
      <c r="AW697" s="12"/>
      <c r="AX697" s="12"/>
      <c r="AY697" s="12"/>
      <c r="AZ697" s="12"/>
      <c r="BI697" s="16"/>
    </row>
    <row r="698">
      <c r="A698" s="12"/>
      <c r="B698" s="12"/>
      <c r="C698" s="12"/>
      <c r="D698" s="12"/>
      <c r="E698" s="12"/>
      <c r="F698" s="12"/>
      <c r="G698" s="12"/>
      <c r="H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S698" s="12"/>
      <c r="AT698" s="12"/>
      <c r="AU698" s="12"/>
      <c r="AV698" s="12"/>
      <c r="AW698" s="12"/>
      <c r="AX698" s="12"/>
      <c r="AY698" s="12"/>
      <c r="AZ698" s="12"/>
      <c r="BI698" s="16"/>
    </row>
    <row r="699">
      <c r="A699" s="12"/>
      <c r="B699" s="12"/>
      <c r="C699" s="12"/>
      <c r="D699" s="12"/>
      <c r="E699" s="12"/>
      <c r="F699" s="12"/>
      <c r="G699" s="12"/>
      <c r="H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S699" s="12"/>
      <c r="AT699" s="12"/>
      <c r="AU699" s="12"/>
      <c r="AV699" s="12"/>
      <c r="AW699" s="12"/>
      <c r="AX699" s="12"/>
      <c r="AY699" s="12"/>
      <c r="AZ699" s="12"/>
      <c r="BI699" s="16"/>
    </row>
    <row r="700">
      <c r="A700" s="12"/>
      <c r="B700" s="12"/>
      <c r="C700" s="12"/>
      <c r="D700" s="12"/>
      <c r="E700" s="12"/>
      <c r="F700" s="12"/>
      <c r="G700" s="12"/>
      <c r="H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S700" s="12"/>
      <c r="AT700" s="12"/>
      <c r="AU700" s="12"/>
      <c r="AV700" s="12"/>
      <c r="AW700" s="12"/>
      <c r="AX700" s="12"/>
      <c r="AY700" s="12"/>
      <c r="AZ700" s="12"/>
      <c r="BI700" s="16"/>
    </row>
    <row r="701">
      <c r="A701" s="12"/>
      <c r="B701" s="12"/>
      <c r="C701" s="12"/>
      <c r="D701" s="12"/>
      <c r="E701" s="12"/>
      <c r="F701" s="12"/>
      <c r="G701" s="12"/>
      <c r="H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S701" s="12"/>
      <c r="AT701" s="12"/>
      <c r="AU701" s="12"/>
      <c r="AV701" s="12"/>
      <c r="AW701" s="12"/>
      <c r="AX701" s="12"/>
      <c r="AY701" s="12"/>
      <c r="AZ701" s="12"/>
      <c r="BI701" s="16"/>
    </row>
    <row r="702">
      <c r="A702" s="12"/>
      <c r="B702" s="12"/>
      <c r="C702" s="12"/>
      <c r="D702" s="12"/>
      <c r="E702" s="12"/>
      <c r="F702" s="12"/>
      <c r="G702" s="12"/>
      <c r="H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S702" s="12"/>
      <c r="AT702" s="12"/>
      <c r="AU702" s="12"/>
      <c r="AV702" s="12"/>
      <c r="AW702" s="12"/>
      <c r="AX702" s="12"/>
      <c r="AY702" s="12"/>
      <c r="AZ702" s="12"/>
      <c r="BI702" s="16"/>
    </row>
    <row r="703">
      <c r="A703" s="12"/>
      <c r="B703" s="12"/>
      <c r="C703" s="12"/>
      <c r="D703" s="12"/>
      <c r="E703" s="12"/>
      <c r="F703" s="12"/>
      <c r="G703" s="12"/>
      <c r="H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S703" s="12"/>
      <c r="AT703" s="12"/>
      <c r="AU703" s="12"/>
      <c r="AV703" s="12"/>
      <c r="AW703" s="12"/>
      <c r="AX703" s="12"/>
      <c r="AY703" s="12"/>
      <c r="AZ703" s="12"/>
      <c r="BI703" s="16"/>
    </row>
    <row r="704">
      <c r="A704" s="12"/>
      <c r="B704" s="12"/>
      <c r="C704" s="12"/>
      <c r="D704" s="12"/>
      <c r="E704" s="12"/>
      <c r="F704" s="12"/>
      <c r="G704" s="12"/>
      <c r="H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S704" s="12"/>
      <c r="AT704" s="12"/>
      <c r="AU704" s="12"/>
      <c r="AV704" s="12"/>
      <c r="AW704" s="12"/>
      <c r="AX704" s="12"/>
      <c r="AY704" s="12"/>
      <c r="AZ704" s="12"/>
      <c r="BI704" s="16"/>
    </row>
    <row r="705">
      <c r="A705" s="12"/>
      <c r="B705" s="12"/>
      <c r="C705" s="12"/>
      <c r="D705" s="12"/>
      <c r="E705" s="12"/>
      <c r="F705" s="12"/>
      <c r="G705" s="12"/>
      <c r="H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S705" s="12"/>
      <c r="AT705" s="12"/>
      <c r="AU705" s="12"/>
      <c r="AV705" s="12"/>
      <c r="AW705" s="12"/>
      <c r="AX705" s="12"/>
      <c r="AY705" s="12"/>
      <c r="AZ705" s="12"/>
      <c r="BI705" s="16"/>
    </row>
    <row r="706">
      <c r="A706" s="12"/>
      <c r="B706" s="12"/>
      <c r="C706" s="12"/>
      <c r="D706" s="12"/>
      <c r="E706" s="12"/>
      <c r="F706" s="12"/>
      <c r="G706" s="12"/>
      <c r="H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S706" s="12"/>
      <c r="AT706" s="12"/>
      <c r="AU706" s="12"/>
      <c r="AV706" s="12"/>
      <c r="AW706" s="12"/>
      <c r="AX706" s="12"/>
      <c r="AY706" s="12"/>
      <c r="AZ706" s="12"/>
      <c r="BI706" s="16"/>
    </row>
    <row r="707">
      <c r="A707" s="12"/>
      <c r="B707" s="12"/>
      <c r="C707" s="12"/>
      <c r="D707" s="12"/>
      <c r="E707" s="12"/>
      <c r="F707" s="12"/>
      <c r="G707" s="12"/>
      <c r="H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S707" s="12"/>
      <c r="AT707" s="12"/>
      <c r="AU707" s="12"/>
      <c r="AV707" s="12"/>
      <c r="AW707" s="12"/>
      <c r="AX707" s="12"/>
      <c r="AY707" s="12"/>
      <c r="AZ707" s="12"/>
      <c r="BI707" s="16"/>
    </row>
    <row r="708">
      <c r="A708" s="12"/>
      <c r="B708" s="12"/>
      <c r="C708" s="12"/>
      <c r="D708" s="12"/>
      <c r="E708" s="12"/>
      <c r="F708" s="12"/>
      <c r="G708" s="12"/>
      <c r="H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S708" s="12"/>
      <c r="AT708" s="12"/>
      <c r="AU708" s="12"/>
      <c r="AV708" s="12"/>
      <c r="AW708" s="12"/>
      <c r="AX708" s="12"/>
      <c r="AY708" s="12"/>
      <c r="AZ708" s="12"/>
      <c r="BI708" s="16"/>
    </row>
    <row r="709">
      <c r="A709" s="12"/>
      <c r="B709" s="12"/>
      <c r="C709" s="12"/>
      <c r="D709" s="12"/>
      <c r="E709" s="12"/>
      <c r="F709" s="12"/>
      <c r="G709" s="12"/>
      <c r="H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S709" s="12"/>
      <c r="AT709" s="12"/>
      <c r="AU709" s="12"/>
      <c r="AV709" s="12"/>
      <c r="AW709" s="12"/>
      <c r="AX709" s="12"/>
      <c r="AY709" s="12"/>
      <c r="AZ709" s="12"/>
      <c r="BI709" s="16"/>
    </row>
    <row r="710">
      <c r="A710" s="12"/>
      <c r="B710" s="12"/>
      <c r="C710" s="12"/>
      <c r="D710" s="12"/>
      <c r="E710" s="12"/>
      <c r="F710" s="12"/>
      <c r="G710" s="12"/>
      <c r="H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S710" s="12"/>
      <c r="AT710" s="12"/>
      <c r="AU710" s="12"/>
      <c r="AV710" s="12"/>
      <c r="AW710" s="12"/>
      <c r="AX710" s="12"/>
      <c r="AY710" s="12"/>
      <c r="AZ710" s="12"/>
      <c r="BI710" s="16"/>
    </row>
    <row r="711">
      <c r="A711" s="12"/>
      <c r="B711" s="12"/>
      <c r="C711" s="12"/>
      <c r="D711" s="12"/>
      <c r="E711" s="12"/>
      <c r="F711" s="12"/>
      <c r="G711" s="12"/>
      <c r="H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S711" s="12"/>
      <c r="AT711" s="12"/>
      <c r="AU711" s="12"/>
      <c r="AV711" s="12"/>
      <c r="AW711" s="12"/>
      <c r="AX711" s="12"/>
      <c r="AY711" s="12"/>
      <c r="AZ711" s="12"/>
      <c r="BI711" s="16"/>
    </row>
    <row r="712">
      <c r="A712" s="12"/>
      <c r="B712" s="12"/>
      <c r="C712" s="12"/>
      <c r="D712" s="12"/>
      <c r="E712" s="12"/>
      <c r="F712" s="12"/>
      <c r="G712" s="12"/>
      <c r="H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S712" s="12"/>
      <c r="AT712" s="12"/>
      <c r="AU712" s="12"/>
      <c r="AV712" s="12"/>
      <c r="AW712" s="12"/>
      <c r="AX712" s="12"/>
      <c r="AY712" s="12"/>
      <c r="AZ712" s="12"/>
      <c r="BI712" s="16"/>
    </row>
    <row r="713">
      <c r="A713" s="12"/>
      <c r="B713" s="12"/>
      <c r="C713" s="12"/>
      <c r="D713" s="12"/>
      <c r="E713" s="12"/>
      <c r="F713" s="12"/>
      <c r="G713" s="12"/>
      <c r="H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S713" s="12"/>
      <c r="AT713" s="12"/>
      <c r="AU713" s="12"/>
      <c r="AV713" s="12"/>
      <c r="AW713" s="12"/>
      <c r="AX713" s="12"/>
      <c r="AY713" s="12"/>
      <c r="AZ713" s="12"/>
      <c r="BI713" s="16"/>
    </row>
    <row r="714">
      <c r="A714" s="12"/>
      <c r="B714" s="12"/>
      <c r="C714" s="12"/>
      <c r="D714" s="12"/>
      <c r="E714" s="12"/>
      <c r="F714" s="12"/>
      <c r="G714" s="12"/>
      <c r="H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S714" s="12"/>
      <c r="AT714" s="12"/>
      <c r="AU714" s="12"/>
      <c r="AV714" s="12"/>
      <c r="AW714" s="12"/>
      <c r="AX714" s="12"/>
      <c r="AY714" s="12"/>
      <c r="AZ714" s="12"/>
      <c r="BI714" s="16"/>
    </row>
    <row r="715">
      <c r="A715" s="12"/>
      <c r="B715" s="12"/>
      <c r="C715" s="12"/>
      <c r="D715" s="12"/>
      <c r="E715" s="12"/>
      <c r="F715" s="12"/>
      <c r="G715" s="12"/>
      <c r="H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S715" s="12"/>
      <c r="AT715" s="12"/>
      <c r="AU715" s="12"/>
      <c r="AV715" s="12"/>
      <c r="AW715" s="12"/>
      <c r="AX715" s="12"/>
      <c r="AY715" s="12"/>
      <c r="AZ715" s="12"/>
      <c r="BI715" s="16"/>
    </row>
    <row r="716">
      <c r="A716" s="12"/>
      <c r="B716" s="12"/>
      <c r="C716" s="12"/>
      <c r="D716" s="12"/>
      <c r="E716" s="12"/>
      <c r="F716" s="12"/>
      <c r="G716" s="12"/>
      <c r="H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S716" s="12"/>
      <c r="AT716" s="12"/>
      <c r="AU716" s="12"/>
      <c r="AV716" s="12"/>
      <c r="AW716" s="12"/>
      <c r="AX716" s="12"/>
      <c r="AY716" s="12"/>
      <c r="AZ716" s="12"/>
      <c r="BI716" s="16"/>
    </row>
    <row r="717">
      <c r="A717" s="12"/>
      <c r="B717" s="12"/>
      <c r="C717" s="12"/>
      <c r="D717" s="12"/>
      <c r="E717" s="12"/>
      <c r="F717" s="12"/>
      <c r="G717" s="12"/>
      <c r="H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S717" s="12"/>
      <c r="AT717" s="12"/>
      <c r="AU717" s="12"/>
      <c r="AV717" s="12"/>
      <c r="AW717" s="12"/>
      <c r="AX717" s="12"/>
      <c r="AY717" s="12"/>
      <c r="AZ717" s="12"/>
      <c r="BI717" s="16"/>
    </row>
    <row r="718">
      <c r="A718" s="12"/>
      <c r="B718" s="12"/>
      <c r="C718" s="12"/>
      <c r="D718" s="12"/>
      <c r="E718" s="12"/>
      <c r="F718" s="12"/>
      <c r="G718" s="12"/>
      <c r="H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S718" s="12"/>
      <c r="AT718" s="12"/>
      <c r="AU718" s="12"/>
      <c r="AV718" s="12"/>
      <c r="AW718" s="12"/>
      <c r="AX718" s="12"/>
      <c r="AY718" s="12"/>
      <c r="AZ718" s="12"/>
      <c r="BI718" s="16"/>
    </row>
    <row r="719">
      <c r="A719" s="12"/>
      <c r="B719" s="12"/>
      <c r="C719" s="12"/>
      <c r="D719" s="12"/>
      <c r="E719" s="12"/>
      <c r="F719" s="12"/>
      <c r="G719" s="12"/>
      <c r="H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S719" s="12"/>
      <c r="AT719" s="12"/>
      <c r="AU719" s="12"/>
      <c r="AV719" s="12"/>
      <c r="AW719" s="12"/>
      <c r="AX719" s="12"/>
      <c r="AY719" s="12"/>
      <c r="AZ719" s="12"/>
      <c r="BI719" s="16"/>
    </row>
    <row r="720">
      <c r="A720" s="12"/>
      <c r="B720" s="12"/>
      <c r="C720" s="12"/>
      <c r="D720" s="12"/>
      <c r="E720" s="12"/>
      <c r="F720" s="12"/>
      <c r="G720" s="12"/>
      <c r="H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S720" s="12"/>
      <c r="AT720" s="12"/>
      <c r="AU720" s="12"/>
      <c r="AV720" s="12"/>
      <c r="AW720" s="12"/>
      <c r="AX720" s="12"/>
      <c r="AY720" s="12"/>
      <c r="AZ720" s="12"/>
      <c r="BI720" s="16"/>
    </row>
    <row r="721">
      <c r="A721" s="12"/>
      <c r="B721" s="12"/>
      <c r="C721" s="12"/>
      <c r="D721" s="12"/>
      <c r="E721" s="12"/>
      <c r="F721" s="12"/>
      <c r="G721" s="12"/>
      <c r="H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S721" s="12"/>
      <c r="AT721" s="12"/>
      <c r="AU721" s="12"/>
      <c r="AV721" s="12"/>
      <c r="AW721" s="12"/>
      <c r="AX721" s="12"/>
      <c r="AY721" s="12"/>
      <c r="AZ721" s="12"/>
      <c r="BI721" s="16"/>
    </row>
    <row r="722">
      <c r="A722" s="12"/>
      <c r="B722" s="12"/>
      <c r="C722" s="12"/>
      <c r="D722" s="12"/>
      <c r="E722" s="12"/>
      <c r="F722" s="12"/>
      <c r="G722" s="12"/>
      <c r="H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S722" s="12"/>
      <c r="AT722" s="12"/>
      <c r="AU722" s="12"/>
      <c r="AV722" s="12"/>
      <c r="AW722" s="12"/>
      <c r="AX722" s="12"/>
      <c r="AY722" s="12"/>
      <c r="AZ722" s="12"/>
      <c r="BI722" s="16"/>
    </row>
    <row r="723">
      <c r="A723" s="12"/>
      <c r="B723" s="12"/>
      <c r="C723" s="12"/>
      <c r="D723" s="12"/>
      <c r="E723" s="12"/>
      <c r="F723" s="12"/>
      <c r="G723" s="12"/>
      <c r="H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S723" s="12"/>
      <c r="AT723" s="12"/>
      <c r="AU723" s="12"/>
      <c r="AV723" s="12"/>
      <c r="AW723" s="12"/>
      <c r="AX723" s="12"/>
      <c r="AY723" s="12"/>
      <c r="AZ723" s="12"/>
      <c r="BI723" s="16"/>
    </row>
    <row r="724">
      <c r="A724" s="12"/>
      <c r="B724" s="12"/>
      <c r="C724" s="12"/>
      <c r="D724" s="12"/>
      <c r="E724" s="12"/>
      <c r="F724" s="12"/>
      <c r="G724" s="12"/>
      <c r="H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S724" s="12"/>
      <c r="AT724" s="12"/>
      <c r="AU724" s="12"/>
      <c r="AV724" s="12"/>
      <c r="AW724" s="12"/>
      <c r="AX724" s="12"/>
      <c r="AY724" s="12"/>
      <c r="AZ724" s="12"/>
      <c r="BI724" s="16"/>
    </row>
    <row r="725">
      <c r="A725" s="12"/>
      <c r="B725" s="12"/>
      <c r="C725" s="12"/>
      <c r="D725" s="12"/>
      <c r="E725" s="12"/>
      <c r="F725" s="12"/>
      <c r="G725" s="12"/>
      <c r="H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S725" s="12"/>
      <c r="AT725" s="12"/>
      <c r="AU725" s="12"/>
      <c r="AV725" s="12"/>
      <c r="AW725" s="12"/>
      <c r="AX725" s="12"/>
      <c r="AY725" s="12"/>
      <c r="AZ725" s="12"/>
      <c r="BI725" s="16"/>
    </row>
    <row r="726">
      <c r="A726" s="12"/>
      <c r="B726" s="12"/>
      <c r="C726" s="12"/>
      <c r="D726" s="12"/>
      <c r="E726" s="12"/>
      <c r="F726" s="12"/>
      <c r="G726" s="12"/>
      <c r="H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S726" s="12"/>
      <c r="AT726" s="12"/>
      <c r="AU726" s="12"/>
      <c r="AV726" s="12"/>
      <c r="AW726" s="12"/>
      <c r="AX726" s="12"/>
      <c r="AY726" s="12"/>
      <c r="AZ726" s="12"/>
      <c r="BI726" s="16"/>
    </row>
    <row r="727">
      <c r="A727" s="12"/>
      <c r="B727" s="12"/>
      <c r="C727" s="12"/>
      <c r="D727" s="12"/>
      <c r="E727" s="12"/>
      <c r="F727" s="12"/>
      <c r="G727" s="12"/>
      <c r="H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S727" s="12"/>
      <c r="AT727" s="12"/>
      <c r="AU727" s="12"/>
      <c r="AV727" s="12"/>
      <c r="AW727" s="12"/>
      <c r="AX727" s="12"/>
      <c r="AY727" s="12"/>
      <c r="AZ727" s="12"/>
      <c r="BI727" s="16"/>
    </row>
    <row r="728">
      <c r="A728" s="12"/>
      <c r="B728" s="12"/>
      <c r="C728" s="12"/>
      <c r="D728" s="12"/>
      <c r="E728" s="12"/>
      <c r="F728" s="12"/>
      <c r="G728" s="12"/>
      <c r="H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S728" s="12"/>
      <c r="AT728" s="12"/>
      <c r="AU728" s="12"/>
      <c r="AV728" s="12"/>
      <c r="AW728" s="12"/>
      <c r="AX728" s="12"/>
      <c r="AY728" s="12"/>
      <c r="AZ728" s="12"/>
      <c r="BI728" s="16"/>
    </row>
    <row r="729">
      <c r="A729" s="12"/>
      <c r="B729" s="12"/>
      <c r="C729" s="12"/>
      <c r="D729" s="12"/>
      <c r="E729" s="12"/>
      <c r="F729" s="12"/>
      <c r="G729" s="12"/>
      <c r="H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S729" s="12"/>
      <c r="AT729" s="12"/>
      <c r="AU729" s="12"/>
      <c r="AV729" s="12"/>
      <c r="AW729" s="12"/>
      <c r="AX729" s="12"/>
      <c r="AY729" s="12"/>
      <c r="AZ729" s="12"/>
      <c r="BI729" s="16"/>
    </row>
    <row r="730">
      <c r="A730" s="12"/>
      <c r="B730" s="12"/>
      <c r="C730" s="12"/>
      <c r="D730" s="12"/>
      <c r="E730" s="12"/>
      <c r="F730" s="12"/>
      <c r="G730" s="12"/>
      <c r="H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S730" s="12"/>
      <c r="AT730" s="12"/>
      <c r="AU730" s="12"/>
      <c r="AV730" s="12"/>
      <c r="AW730" s="12"/>
      <c r="AX730" s="12"/>
      <c r="AY730" s="12"/>
      <c r="AZ730" s="12"/>
      <c r="BI730" s="16"/>
    </row>
    <row r="731">
      <c r="A731" s="12"/>
      <c r="B731" s="12"/>
      <c r="C731" s="12"/>
      <c r="D731" s="12"/>
      <c r="E731" s="12"/>
      <c r="F731" s="12"/>
      <c r="G731" s="12"/>
      <c r="H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S731" s="12"/>
      <c r="AT731" s="12"/>
      <c r="AU731" s="12"/>
      <c r="AV731" s="12"/>
      <c r="AW731" s="12"/>
      <c r="AX731" s="12"/>
      <c r="AY731" s="12"/>
      <c r="AZ731" s="12"/>
      <c r="BI731" s="16"/>
    </row>
    <row r="732">
      <c r="A732" s="12"/>
      <c r="B732" s="12"/>
      <c r="C732" s="12"/>
      <c r="D732" s="12"/>
      <c r="E732" s="12"/>
      <c r="F732" s="12"/>
      <c r="G732" s="12"/>
      <c r="H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S732" s="12"/>
      <c r="AT732" s="12"/>
      <c r="AU732" s="12"/>
      <c r="AV732" s="12"/>
      <c r="AW732" s="12"/>
      <c r="AX732" s="12"/>
      <c r="AY732" s="12"/>
      <c r="AZ732" s="12"/>
      <c r="BI732" s="16"/>
    </row>
    <row r="733">
      <c r="A733" s="12"/>
      <c r="B733" s="12"/>
      <c r="C733" s="12"/>
      <c r="D733" s="12"/>
      <c r="E733" s="12"/>
      <c r="F733" s="12"/>
      <c r="G733" s="12"/>
      <c r="H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S733" s="12"/>
      <c r="AT733" s="12"/>
      <c r="AU733" s="12"/>
      <c r="AV733" s="12"/>
      <c r="AW733" s="12"/>
      <c r="AX733" s="12"/>
      <c r="AY733" s="12"/>
      <c r="AZ733" s="12"/>
      <c r="BI733" s="16"/>
    </row>
    <row r="734">
      <c r="A734" s="12"/>
      <c r="B734" s="12"/>
      <c r="C734" s="12"/>
      <c r="D734" s="12"/>
      <c r="E734" s="12"/>
      <c r="F734" s="12"/>
      <c r="G734" s="12"/>
      <c r="H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S734" s="12"/>
      <c r="AT734" s="12"/>
      <c r="AU734" s="12"/>
      <c r="AV734" s="12"/>
      <c r="AW734" s="12"/>
      <c r="AX734" s="12"/>
      <c r="AY734" s="12"/>
      <c r="AZ734" s="12"/>
      <c r="BI734" s="16"/>
    </row>
    <row r="735">
      <c r="A735" s="12"/>
      <c r="B735" s="12"/>
      <c r="C735" s="12"/>
      <c r="D735" s="12"/>
      <c r="E735" s="12"/>
      <c r="F735" s="12"/>
      <c r="G735" s="12"/>
      <c r="H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S735" s="12"/>
      <c r="AT735" s="12"/>
      <c r="AU735" s="12"/>
      <c r="AV735" s="12"/>
      <c r="AW735" s="12"/>
      <c r="AX735" s="12"/>
      <c r="AY735" s="12"/>
      <c r="AZ735" s="12"/>
      <c r="BI735" s="16"/>
    </row>
    <row r="736">
      <c r="A736" s="12"/>
      <c r="B736" s="12"/>
      <c r="C736" s="12"/>
      <c r="D736" s="12"/>
      <c r="E736" s="12"/>
      <c r="F736" s="12"/>
      <c r="G736" s="12"/>
      <c r="H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S736" s="12"/>
      <c r="AT736" s="12"/>
      <c r="AU736" s="12"/>
      <c r="AV736" s="12"/>
      <c r="AW736" s="12"/>
      <c r="AX736" s="12"/>
      <c r="AY736" s="12"/>
      <c r="AZ736" s="12"/>
      <c r="BI736" s="16"/>
    </row>
    <row r="737">
      <c r="A737" s="12"/>
      <c r="B737" s="12"/>
      <c r="C737" s="12"/>
      <c r="D737" s="12"/>
      <c r="E737" s="12"/>
      <c r="F737" s="12"/>
      <c r="G737" s="12"/>
      <c r="H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S737" s="12"/>
      <c r="AT737" s="12"/>
      <c r="AU737" s="12"/>
      <c r="AV737" s="12"/>
      <c r="AW737" s="12"/>
      <c r="AX737" s="12"/>
      <c r="AY737" s="12"/>
      <c r="AZ737" s="12"/>
      <c r="BI737" s="16"/>
    </row>
    <row r="738">
      <c r="A738" s="12"/>
      <c r="B738" s="12"/>
      <c r="C738" s="12"/>
      <c r="D738" s="12"/>
      <c r="E738" s="12"/>
      <c r="F738" s="12"/>
      <c r="G738" s="12"/>
      <c r="H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S738" s="12"/>
      <c r="AT738" s="12"/>
      <c r="AU738" s="12"/>
      <c r="AV738" s="12"/>
      <c r="AW738" s="12"/>
      <c r="AX738" s="12"/>
      <c r="AY738" s="12"/>
      <c r="AZ738" s="12"/>
      <c r="BI738" s="16"/>
    </row>
    <row r="739">
      <c r="A739" s="12"/>
      <c r="B739" s="12"/>
      <c r="C739" s="12"/>
      <c r="D739" s="12"/>
      <c r="E739" s="12"/>
      <c r="F739" s="12"/>
      <c r="G739" s="12"/>
      <c r="H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S739" s="12"/>
      <c r="AT739" s="12"/>
      <c r="AU739" s="12"/>
      <c r="AV739" s="12"/>
      <c r="AW739" s="12"/>
      <c r="AX739" s="12"/>
      <c r="AY739" s="12"/>
      <c r="AZ739" s="12"/>
      <c r="BI739" s="16"/>
    </row>
    <row r="740">
      <c r="A740" s="12"/>
      <c r="B740" s="12"/>
      <c r="C740" s="12"/>
      <c r="D740" s="12"/>
      <c r="E740" s="12"/>
      <c r="F740" s="12"/>
      <c r="G740" s="12"/>
      <c r="H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S740" s="12"/>
      <c r="AT740" s="12"/>
      <c r="AU740" s="12"/>
      <c r="AV740" s="12"/>
      <c r="AW740" s="12"/>
      <c r="AX740" s="12"/>
      <c r="AY740" s="12"/>
      <c r="AZ740" s="12"/>
      <c r="BI740" s="16"/>
    </row>
    <row r="741">
      <c r="A741" s="12"/>
      <c r="B741" s="12"/>
      <c r="C741" s="12"/>
      <c r="D741" s="12"/>
      <c r="E741" s="12"/>
      <c r="F741" s="12"/>
      <c r="G741" s="12"/>
      <c r="H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S741" s="12"/>
      <c r="AT741" s="12"/>
      <c r="AU741" s="12"/>
      <c r="AV741" s="12"/>
      <c r="AW741" s="12"/>
      <c r="AX741" s="12"/>
      <c r="AY741" s="12"/>
      <c r="AZ741" s="12"/>
      <c r="BI741" s="16"/>
    </row>
    <row r="742">
      <c r="A742" s="12"/>
      <c r="B742" s="12"/>
      <c r="C742" s="12"/>
      <c r="D742" s="12"/>
      <c r="E742" s="12"/>
      <c r="F742" s="12"/>
      <c r="G742" s="12"/>
      <c r="H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S742" s="12"/>
      <c r="AT742" s="12"/>
      <c r="AU742" s="12"/>
      <c r="AV742" s="12"/>
      <c r="AW742" s="12"/>
      <c r="AX742" s="12"/>
      <c r="AY742" s="12"/>
      <c r="AZ742" s="12"/>
      <c r="BI742" s="16"/>
    </row>
    <row r="743">
      <c r="A743" s="12"/>
      <c r="B743" s="12"/>
      <c r="C743" s="12"/>
      <c r="D743" s="12"/>
      <c r="E743" s="12"/>
      <c r="F743" s="12"/>
      <c r="G743" s="12"/>
      <c r="H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S743" s="12"/>
      <c r="AT743" s="12"/>
      <c r="AU743" s="12"/>
      <c r="AV743" s="12"/>
      <c r="AW743" s="12"/>
      <c r="AX743" s="12"/>
      <c r="AY743" s="12"/>
      <c r="AZ743" s="12"/>
      <c r="BI743" s="16"/>
    </row>
    <row r="744">
      <c r="A744" s="12"/>
      <c r="B744" s="12"/>
      <c r="C744" s="12"/>
      <c r="D744" s="12"/>
      <c r="E744" s="12"/>
      <c r="F744" s="12"/>
      <c r="G744" s="12"/>
      <c r="H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S744" s="12"/>
      <c r="AT744" s="12"/>
      <c r="AU744" s="12"/>
      <c r="AV744" s="12"/>
      <c r="AW744" s="12"/>
      <c r="AX744" s="12"/>
      <c r="AY744" s="12"/>
      <c r="AZ744" s="12"/>
      <c r="BI744" s="16"/>
    </row>
    <row r="745">
      <c r="A745" s="12"/>
      <c r="B745" s="12"/>
      <c r="C745" s="12"/>
      <c r="D745" s="12"/>
      <c r="E745" s="12"/>
      <c r="F745" s="12"/>
      <c r="G745" s="12"/>
      <c r="H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S745" s="12"/>
      <c r="AT745" s="12"/>
      <c r="AU745" s="12"/>
      <c r="AV745" s="12"/>
      <c r="AW745" s="12"/>
      <c r="AX745" s="12"/>
      <c r="AY745" s="12"/>
      <c r="AZ745" s="12"/>
      <c r="BI745" s="16"/>
    </row>
    <row r="746">
      <c r="A746" s="12"/>
      <c r="B746" s="12"/>
      <c r="C746" s="12"/>
      <c r="D746" s="12"/>
      <c r="E746" s="12"/>
      <c r="F746" s="12"/>
      <c r="G746" s="12"/>
      <c r="H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S746" s="12"/>
      <c r="AT746" s="12"/>
      <c r="AU746" s="12"/>
      <c r="AV746" s="12"/>
      <c r="AW746" s="12"/>
      <c r="AX746" s="12"/>
      <c r="AY746" s="12"/>
      <c r="AZ746" s="12"/>
      <c r="BI746" s="16"/>
    </row>
    <row r="747">
      <c r="A747" s="12"/>
      <c r="B747" s="12"/>
      <c r="C747" s="12"/>
      <c r="D747" s="12"/>
      <c r="E747" s="12"/>
      <c r="F747" s="12"/>
      <c r="G747" s="12"/>
      <c r="H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S747" s="12"/>
      <c r="AT747" s="12"/>
      <c r="AU747" s="12"/>
      <c r="AV747" s="12"/>
      <c r="AW747" s="12"/>
      <c r="AX747" s="12"/>
      <c r="AY747" s="12"/>
      <c r="AZ747" s="12"/>
      <c r="BI747" s="16"/>
    </row>
    <row r="748">
      <c r="A748" s="12"/>
      <c r="B748" s="12"/>
      <c r="C748" s="12"/>
      <c r="D748" s="12"/>
      <c r="E748" s="12"/>
      <c r="F748" s="12"/>
      <c r="G748" s="12"/>
      <c r="H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S748" s="12"/>
      <c r="AT748" s="12"/>
      <c r="AU748" s="12"/>
      <c r="AV748" s="12"/>
      <c r="AW748" s="12"/>
      <c r="AX748" s="12"/>
      <c r="AY748" s="12"/>
      <c r="AZ748" s="12"/>
      <c r="BI748" s="16"/>
    </row>
    <row r="749">
      <c r="A749" s="12"/>
      <c r="B749" s="12"/>
      <c r="C749" s="12"/>
      <c r="D749" s="12"/>
      <c r="E749" s="12"/>
      <c r="F749" s="12"/>
      <c r="G749" s="12"/>
      <c r="H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S749" s="12"/>
      <c r="AT749" s="12"/>
      <c r="AU749" s="12"/>
      <c r="AV749" s="12"/>
      <c r="AW749" s="12"/>
      <c r="AX749" s="12"/>
      <c r="AY749" s="12"/>
      <c r="AZ749" s="12"/>
      <c r="BI749" s="16"/>
    </row>
    <row r="750">
      <c r="A750" s="12"/>
      <c r="B750" s="12"/>
      <c r="C750" s="12"/>
      <c r="D750" s="12"/>
      <c r="E750" s="12"/>
      <c r="F750" s="12"/>
      <c r="G750" s="12"/>
      <c r="H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S750" s="12"/>
      <c r="AT750" s="12"/>
      <c r="AU750" s="12"/>
      <c r="AV750" s="12"/>
      <c r="AW750" s="12"/>
      <c r="AX750" s="12"/>
      <c r="AY750" s="12"/>
      <c r="AZ750" s="12"/>
      <c r="BI750" s="16"/>
    </row>
    <row r="751">
      <c r="A751" s="12"/>
      <c r="B751" s="12"/>
      <c r="C751" s="12"/>
      <c r="D751" s="12"/>
      <c r="E751" s="12"/>
      <c r="F751" s="12"/>
      <c r="G751" s="12"/>
      <c r="H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S751" s="12"/>
      <c r="AT751" s="12"/>
      <c r="AU751" s="12"/>
      <c r="AV751" s="12"/>
      <c r="AW751" s="12"/>
      <c r="AX751" s="12"/>
      <c r="AY751" s="12"/>
      <c r="AZ751" s="12"/>
      <c r="BI751" s="16"/>
    </row>
    <row r="752">
      <c r="A752" s="12"/>
      <c r="B752" s="12"/>
      <c r="C752" s="12"/>
      <c r="D752" s="12"/>
      <c r="E752" s="12"/>
      <c r="F752" s="12"/>
      <c r="G752" s="12"/>
      <c r="H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S752" s="12"/>
      <c r="AT752" s="12"/>
      <c r="AU752" s="12"/>
      <c r="AV752" s="12"/>
      <c r="AW752" s="12"/>
      <c r="AX752" s="12"/>
      <c r="AY752" s="12"/>
      <c r="AZ752" s="12"/>
      <c r="BI752" s="16"/>
    </row>
    <row r="753">
      <c r="A753" s="12"/>
      <c r="B753" s="12"/>
      <c r="C753" s="12"/>
      <c r="D753" s="12"/>
      <c r="E753" s="12"/>
      <c r="F753" s="12"/>
      <c r="G753" s="12"/>
      <c r="H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S753" s="12"/>
      <c r="AT753" s="12"/>
      <c r="AU753" s="12"/>
      <c r="AV753" s="12"/>
      <c r="AW753" s="12"/>
      <c r="AX753" s="12"/>
      <c r="AY753" s="12"/>
      <c r="AZ753" s="12"/>
      <c r="BI753" s="16"/>
    </row>
    <row r="754">
      <c r="A754" s="12"/>
      <c r="B754" s="12"/>
      <c r="C754" s="12"/>
      <c r="D754" s="12"/>
      <c r="E754" s="12"/>
      <c r="F754" s="12"/>
      <c r="G754" s="12"/>
      <c r="H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S754" s="12"/>
      <c r="AT754" s="12"/>
      <c r="AU754" s="12"/>
      <c r="AV754" s="12"/>
      <c r="AW754" s="12"/>
      <c r="AX754" s="12"/>
      <c r="AY754" s="12"/>
      <c r="AZ754" s="12"/>
      <c r="BI754" s="16"/>
    </row>
    <row r="755">
      <c r="A755" s="12"/>
      <c r="B755" s="12"/>
      <c r="C755" s="12"/>
      <c r="D755" s="12"/>
      <c r="E755" s="12"/>
      <c r="F755" s="12"/>
      <c r="G755" s="12"/>
      <c r="H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S755" s="12"/>
      <c r="AT755" s="12"/>
      <c r="AU755" s="12"/>
      <c r="AV755" s="12"/>
      <c r="AW755" s="12"/>
      <c r="AX755" s="12"/>
      <c r="AY755" s="12"/>
      <c r="AZ755" s="12"/>
      <c r="BI755" s="16"/>
    </row>
    <row r="756">
      <c r="A756" s="12"/>
      <c r="B756" s="12"/>
      <c r="C756" s="12"/>
      <c r="D756" s="12"/>
      <c r="E756" s="12"/>
      <c r="F756" s="12"/>
      <c r="G756" s="12"/>
      <c r="H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S756" s="12"/>
      <c r="AT756" s="12"/>
      <c r="AU756" s="12"/>
      <c r="AV756" s="12"/>
      <c r="AW756" s="12"/>
      <c r="AX756" s="12"/>
      <c r="AY756" s="12"/>
      <c r="AZ756" s="12"/>
      <c r="BI756" s="16"/>
    </row>
    <row r="757">
      <c r="A757" s="12"/>
      <c r="B757" s="12"/>
      <c r="C757" s="12"/>
      <c r="D757" s="12"/>
      <c r="E757" s="12"/>
      <c r="F757" s="12"/>
      <c r="G757" s="12"/>
      <c r="H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S757" s="12"/>
      <c r="AT757" s="12"/>
      <c r="AU757" s="12"/>
      <c r="AV757" s="12"/>
      <c r="AW757" s="12"/>
      <c r="AX757" s="12"/>
      <c r="AY757" s="12"/>
      <c r="AZ757" s="12"/>
      <c r="BI757" s="16"/>
    </row>
    <row r="758">
      <c r="A758" s="12"/>
      <c r="B758" s="12"/>
      <c r="C758" s="12"/>
      <c r="D758" s="12"/>
      <c r="E758" s="12"/>
      <c r="F758" s="12"/>
      <c r="G758" s="12"/>
      <c r="H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S758" s="12"/>
      <c r="AT758" s="12"/>
      <c r="AU758" s="12"/>
      <c r="AV758" s="12"/>
      <c r="AW758" s="12"/>
      <c r="AX758" s="12"/>
      <c r="AY758" s="12"/>
      <c r="AZ758" s="12"/>
      <c r="BI758" s="16"/>
    </row>
    <row r="759">
      <c r="A759" s="12"/>
      <c r="B759" s="12"/>
      <c r="C759" s="12"/>
      <c r="D759" s="12"/>
      <c r="E759" s="12"/>
      <c r="F759" s="12"/>
      <c r="G759" s="12"/>
      <c r="H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S759" s="12"/>
      <c r="AT759" s="12"/>
      <c r="AU759" s="12"/>
      <c r="AV759" s="12"/>
      <c r="AW759" s="12"/>
      <c r="AX759" s="12"/>
      <c r="AY759" s="12"/>
      <c r="AZ759" s="12"/>
      <c r="BI759" s="16"/>
    </row>
    <row r="760">
      <c r="A760" s="12"/>
      <c r="B760" s="12"/>
      <c r="C760" s="12"/>
      <c r="D760" s="12"/>
      <c r="E760" s="12"/>
      <c r="F760" s="12"/>
      <c r="G760" s="12"/>
      <c r="H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S760" s="12"/>
      <c r="AT760" s="12"/>
      <c r="AU760" s="12"/>
      <c r="AV760" s="12"/>
      <c r="AW760" s="12"/>
      <c r="AX760" s="12"/>
      <c r="AY760" s="12"/>
      <c r="AZ760" s="12"/>
      <c r="BI760" s="16"/>
    </row>
    <row r="761">
      <c r="A761" s="12"/>
      <c r="B761" s="12"/>
      <c r="C761" s="12"/>
      <c r="D761" s="12"/>
      <c r="E761" s="12"/>
      <c r="F761" s="12"/>
      <c r="G761" s="12"/>
      <c r="H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S761" s="12"/>
      <c r="AT761" s="12"/>
      <c r="AU761" s="12"/>
      <c r="AV761" s="12"/>
      <c r="AW761" s="12"/>
      <c r="AX761" s="12"/>
      <c r="AY761" s="12"/>
      <c r="AZ761" s="12"/>
      <c r="BI761" s="16"/>
    </row>
    <row r="762">
      <c r="A762" s="12"/>
      <c r="B762" s="12"/>
      <c r="C762" s="12"/>
      <c r="D762" s="12"/>
      <c r="E762" s="12"/>
      <c r="F762" s="12"/>
      <c r="G762" s="12"/>
      <c r="H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S762" s="12"/>
      <c r="AT762" s="12"/>
      <c r="AU762" s="12"/>
      <c r="AV762" s="12"/>
      <c r="AW762" s="12"/>
      <c r="AX762" s="12"/>
      <c r="AY762" s="12"/>
      <c r="AZ762" s="12"/>
      <c r="BI762" s="16"/>
    </row>
    <row r="763">
      <c r="A763" s="12"/>
      <c r="B763" s="12"/>
      <c r="C763" s="12"/>
      <c r="D763" s="12"/>
      <c r="E763" s="12"/>
      <c r="F763" s="12"/>
      <c r="G763" s="12"/>
      <c r="H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S763" s="12"/>
      <c r="AT763" s="12"/>
      <c r="AU763" s="12"/>
      <c r="AV763" s="12"/>
      <c r="AW763" s="12"/>
      <c r="AX763" s="12"/>
      <c r="AY763" s="12"/>
      <c r="AZ763" s="12"/>
      <c r="BI763" s="16"/>
    </row>
    <row r="764">
      <c r="A764" s="12"/>
      <c r="B764" s="12"/>
      <c r="C764" s="12"/>
      <c r="D764" s="12"/>
      <c r="E764" s="12"/>
      <c r="F764" s="12"/>
      <c r="G764" s="12"/>
      <c r="H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S764" s="12"/>
      <c r="AT764" s="12"/>
      <c r="AU764" s="12"/>
      <c r="AV764" s="12"/>
      <c r="AW764" s="12"/>
      <c r="AX764" s="12"/>
      <c r="AY764" s="12"/>
      <c r="AZ764" s="12"/>
      <c r="BI764" s="16"/>
    </row>
    <row r="765">
      <c r="A765" s="12"/>
      <c r="B765" s="12"/>
      <c r="C765" s="12"/>
      <c r="D765" s="12"/>
      <c r="E765" s="12"/>
      <c r="F765" s="12"/>
      <c r="G765" s="12"/>
      <c r="H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S765" s="12"/>
      <c r="AT765" s="12"/>
      <c r="AU765" s="12"/>
      <c r="AV765" s="12"/>
      <c r="AW765" s="12"/>
      <c r="AX765" s="12"/>
      <c r="AY765" s="12"/>
      <c r="AZ765" s="12"/>
      <c r="BI765" s="16"/>
    </row>
    <row r="766">
      <c r="A766" s="12"/>
      <c r="B766" s="12"/>
      <c r="C766" s="12"/>
      <c r="D766" s="12"/>
      <c r="E766" s="12"/>
      <c r="F766" s="12"/>
      <c r="G766" s="12"/>
      <c r="H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S766" s="12"/>
      <c r="AT766" s="12"/>
      <c r="AU766" s="12"/>
      <c r="AV766" s="12"/>
      <c r="AW766" s="12"/>
      <c r="AX766" s="12"/>
      <c r="AY766" s="12"/>
      <c r="AZ766" s="12"/>
      <c r="BI766" s="16"/>
    </row>
    <row r="767">
      <c r="A767" s="12"/>
      <c r="B767" s="12"/>
      <c r="C767" s="12"/>
      <c r="D767" s="12"/>
      <c r="E767" s="12"/>
      <c r="F767" s="12"/>
      <c r="G767" s="12"/>
      <c r="H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S767" s="12"/>
      <c r="AT767" s="12"/>
      <c r="AU767" s="12"/>
      <c r="AV767" s="12"/>
      <c r="AW767" s="12"/>
      <c r="AX767" s="12"/>
      <c r="AY767" s="12"/>
      <c r="AZ767" s="12"/>
      <c r="BI767" s="16"/>
    </row>
    <row r="768">
      <c r="A768" s="12"/>
      <c r="B768" s="12"/>
      <c r="C768" s="12"/>
      <c r="D768" s="12"/>
      <c r="E768" s="12"/>
      <c r="F768" s="12"/>
      <c r="G768" s="12"/>
      <c r="H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S768" s="12"/>
      <c r="AT768" s="12"/>
      <c r="AU768" s="12"/>
      <c r="AV768" s="12"/>
      <c r="AW768" s="12"/>
      <c r="AX768" s="12"/>
      <c r="AY768" s="12"/>
      <c r="AZ768" s="12"/>
      <c r="BI768" s="16"/>
    </row>
    <row r="769">
      <c r="A769" s="12"/>
      <c r="B769" s="12"/>
      <c r="C769" s="12"/>
      <c r="D769" s="12"/>
      <c r="E769" s="12"/>
      <c r="F769" s="12"/>
      <c r="G769" s="12"/>
      <c r="H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S769" s="12"/>
      <c r="AT769" s="12"/>
      <c r="AU769" s="12"/>
      <c r="AV769" s="12"/>
      <c r="AW769" s="12"/>
      <c r="AX769" s="12"/>
      <c r="AY769" s="12"/>
      <c r="AZ769" s="12"/>
      <c r="BI769" s="16"/>
    </row>
    <row r="770">
      <c r="A770" s="12"/>
      <c r="B770" s="12"/>
      <c r="C770" s="12"/>
      <c r="D770" s="12"/>
      <c r="E770" s="12"/>
      <c r="F770" s="12"/>
      <c r="G770" s="12"/>
      <c r="H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S770" s="12"/>
      <c r="AT770" s="12"/>
      <c r="AU770" s="12"/>
      <c r="AV770" s="12"/>
      <c r="AW770" s="12"/>
      <c r="AX770" s="12"/>
      <c r="AY770" s="12"/>
      <c r="AZ770" s="12"/>
      <c r="BI770" s="16"/>
    </row>
    <row r="771">
      <c r="A771" s="12"/>
      <c r="B771" s="12"/>
      <c r="C771" s="12"/>
      <c r="D771" s="12"/>
      <c r="E771" s="12"/>
      <c r="F771" s="12"/>
      <c r="G771" s="12"/>
      <c r="H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S771" s="12"/>
      <c r="AT771" s="12"/>
      <c r="AU771" s="12"/>
      <c r="AV771" s="12"/>
      <c r="AW771" s="12"/>
      <c r="AX771" s="12"/>
      <c r="AY771" s="12"/>
      <c r="AZ771" s="12"/>
      <c r="BI771" s="16"/>
    </row>
    <row r="772">
      <c r="A772" s="12"/>
      <c r="B772" s="12"/>
      <c r="C772" s="12"/>
      <c r="D772" s="12"/>
      <c r="E772" s="12"/>
      <c r="F772" s="12"/>
      <c r="G772" s="12"/>
      <c r="H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S772" s="12"/>
      <c r="AT772" s="12"/>
      <c r="AU772" s="12"/>
      <c r="AV772" s="12"/>
      <c r="AW772" s="12"/>
      <c r="AX772" s="12"/>
      <c r="AY772" s="12"/>
      <c r="AZ772" s="12"/>
      <c r="BI772" s="16"/>
    </row>
    <row r="773">
      <c r="A773" s="12"/>
      <c r="B773" s="12"/>
      <c r="C773" s="12"/>
      <c r="D773" s="12"/>
      <c r="E773" s="12"/>
      <c r="F773" s="12"/>
      <c r="G773" s="12"/>
      <c r="H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S773" s="12"/>
      <c r="AT773" s="12"/>
      <c r="AU773" s="12"/>
      <c r="AV773" s="12"/>
      <c r="AW773" s="12"/>
      <c r="AX773" s="12"/>
      <c r="AY773" s="12"/>
      <c r="AZ773" s="12"/>
      <c r="BI773" s="16"/>
    </row>
    <row r="774">
      <c r="A774" s="12"/>
      <c r="B774" s="12"/>
      <c r="C774" s="12"/>
      <c r="D774" s="12"/>
      <c r="E774" s="12"/>
      <c r="F774" s="12"/>
      <c r="G774" s="12"/>
      <c r="H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S774" s="12"/>
      <c r="AT774" s="12"/>
      <c r="AU774" s="12"/>
      <c r="AV774" s="12"/>
      <c r="AW774" s="12"/>
      <c r="AX774" s="12"/>
      <c r="AY774" s="12"/>
      <c r="AZ774" s="12"/>
      <c r="BI774" s="16"/>
    </row>
    <row r="775">
      <c r="A775" s="12"/>
      <c r="B775" s="12"/>
      <c r="C775" s="12"/>
      <c r="D775" s="12"/>
      <c r="E775" s="12"/>
      <c r="F775" s="12"/>
      <c r="G775" s="12"/>
      <c r="H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S775" s="12"/>
      <c r="AT775" s="12"/>
      <c r="AU775" s="12"/>
      <c r="AV775" s="12"/>
      <c r="AW775" s="12"/>
      <c r="AX775" s="12"/>
      <c r="AY775" s="12"/>
      <c r="AZ775" s="12"/>
      <c r="BI775" s="16"/>
    </row>
    <row r="776">
      <c r="A776" s="12"/>
      <c r="B776" s="12"/>
      <c r="C776" s="12"/>
      <c r="D776" s="12"/>
      <c r="E776" s="12"/>
      <c r="F776" s="12"/>
      <c r="G776" s="12"/>
      <c r="H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S776" s="12"/>
      <c r="AT776" s="12"/>
      <c r="AU776" s="12"/>
      <c r="AV776" s="12"/>
      <c r="AW776" s="12"/>
      <c r="AX776" s="12"/>
      <c r="AY776" s="12"/>
      <c r="AZ776" s="12"/>
      <c r="BI776" s="16"/>
    </row>
    <row r="777">
      <c r="A777" s="12"/>
      <c r="B777" s="12"/>
      <c r="C777" s="12"/>
      <c r="D777" s="12"/>
      <c r="E777" s="12"/>
      <c r="F777" s="12"/>
      <c r="G777" s="12"/>
      <c r="H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S777" s="12"/>
      <c r="AT777" s="12"/>
      <c r="AU777" s="12"/>
      <c r="AV777" s="12"/>
      <c r="AW777" s="12"/>
      <c r="AX777" s="12"/>
      <c r="AY777" s="12"/>
      <c r="AZ777" s="12"/>
      <c r="BI777" s="16"/>
    </row>
    <row r="778">
      <c r="A778" s="12"/>
      <c r="B778" s="12"/>
      <c r="C778" s="12"/>
      <c r="D778" s="12"/>
      <c r="E778" s="12"/>
      <c r="F778" s="12"/>
      <c r="G778" s="12"/>
      <c r="H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S778" s="12"/>
      <c r="AT778" s="12"/>
      <c r="AU778" s="12"/>
      <c r="AV778" s="12"/>
      <c r="AW778" s="12"/>
      <c r="AX778" s="12"/>
      <c r="AY778" s="12"/>
      <c r="AZ778" s="12"/>
      <c r="BI778" s="16"/>
    </row>
    <row r="779">
      <c r="A779" s="12"/>
      <c r="B779" s="12"/>
      <c r="C779" s="12"/>
      <c r="D779" s="12"/>
      <c r="E779" s="12"/>
      <c r="F779" s="12"/>
      <c r="G779" s="12"/>
      <c r="H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S779" s="12"/>
      <c r="AT779" s="12"/>
      <c r="AU779" s="12"/>
      <c r="AV779" s="12"/>
      <c r="AW779" s="12"/>
      <c r="AX779" s="12"/>
      <c r="AY779" s="12"/>
      <c r="AZ779" s="12"/>
      <c r="BI779" s="16"/>
    </row>
    <row r="780">
      <c r="A780" s="12"/>
      <c r="B780" s="12"/>
      <c r="C780" s="12"/>
      <c r="D780" s="12"/>
      <c r="E780" s="12"/>
      <c r="F780" s="12"/>
      <c r="G780" s="12"/>
      <c r="H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S780" s="12"/>
      <c r="AT780" s="12"/>
      <c r="AU780" s="12"/>
      <c r="AV780" s="12"/>
      <c r="AW780" s="12"/>
      <c r="AX780" s="12"/>
      <c r="AY780" s="12"/>
      <c r="AZ780" s="12"/>
      <c r="BI780" s="16"/>
    </row>
    <row r="781">
      <c r="A781" s="12"/>
      <c r="B781" s="12"/>
      <c r="C781" s="12"/>
      <c r="D781" s="12"/>
      <c r="E781" s="12"/>
      <c r="F781" s="12"/>
      <c r="G781" s="12"/>
      <c r="H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S781" s="12"/>
      <c r="AT781" s="12"/>
      <c r="AU781" s="12"/>
      <c r="AV781" s="12"/>
      <c r="AW781" s="12"/>
      <c r="AX781" s="12"/>
      <c r="AY781" s="12"/>
      <c r="AZ781" s="12"/>
      <c r="BI781" s="16"/>
    </row>
    <row r="782">
      <c r="A782" s="12"/>
      <c r="B782" s="12"/>
      <c r="C782" s="12"/>
      <c r="D782" s="12"/>
      <c r="E782" s="12"/>
      <c r="F782" s="12"/>
      <c r="G782" s="12"/>
      <c r="H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S782" s="12"/>
      <c r="AT782" s="12"/>
      <c r="AU782" s="12"/>
      <c r="AV782" s="12"/>
      <c r="AW782" s="12"/>
      <c r="AX782" s="12"/>
      <c r="AY782" s="12"/>
      <c r="AZ782" s="12"/>
      <c r="BI782" s="16"/>
    </row>
    <row r="783">
      <c r="A783" s="12"/>
      <c r="B783" s="12"/>
      <c r="C783" s="12"/>
      <c r="D783" s="12"/>
      <c r="E783" s="12"/>
      <c r="F783" s="12"/>
      <c r="G783" s="12"/>
      <c r="H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S783" s="12"/>
      <c r="AT783" s="12"/>
      <c r="AU783" s="12"/>
      <c r="AV783" s="12"/>
      <c r="AW783" s="12"/>
      <c r="AX783" s="12"/>
      <c r="AY783" s="12"/>
      <c r="AZ783" s="12"/>
      <c r="BI783" s="16"/>
    </row>
    <row r="784">
      <c r="A784" s="12"/>
      <c r="B784" s="12"/>
      <c r="C784" s="12"/>
      <c r="D784" s="12"/>
      <c r="E784" s="12"/>
      <c r="F784" s="12"/>
      <c r="G784" s="12"/>
      <c r="H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S784" s="12"/>
      <c r="AT784" s="12"/>
      <c r="AU784" s="12"/>
      <c r="AV784" s="12"/>
      <c r="AW784" s="12"/>
      <c r="AX784" s="12"/>
      <c r="AY784" s="12"/>
      <c r="AZ784" s="12"/>
      <c r="BI784" s="16"/>
    </row>
    <row r="785">
      <c r="A785" s="12"/>
      <c r="B785" s="12"/>
      <c r="C785" s="12"/>
      <c r="D785" s="12"/>
      <c r="E785" s="12"/>
      <c r="F785" s="12"/>
      <c r="G785" s="12"/>
      <c r="H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S785" s="12"/>
      <c r="AT785" s="12"/>
      <c r="AU785" s="12"/>
      <c r="AV785" s="12"/>
      <c r="AW785" s="12"/>
      <c r="AX785" s="12"/>
      <c r="AY785" s="12"/>
      <c r="AZ785" s="12"/>
      <c r="BI785" s="16"/>
    </row>
    <row r="786">
      <c r="A786" s="12"/>
      <c r="B786" s="12"/>
      <c r="C786" s="12"/>
      <c r="D786" s="12"/>
      <c r="E786" s="12"/>
      <c r="F786" s="12"/>
      <c r="G786" s="12"/>
      <c r="H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S786" s="12"/>
      <c r="AT786" s="12"/>
      <c r="AU786" s="12"/>
      <c r="AV786" s="12"/>
      <c r="AW786" s="12"/>
      <c r="AX786" s="12"/>
      <c r="AY786" s="12"/>
      <c r="AZ786" s="12"/>
      <c r="BI786" s="16"/>
    </row>
    <row r="787">
      <c r="A787" s="12"/>
      <c r="B787" s="12"/>
      <c r="C787" s="12"/>
      <c r="D787" s="12"/>
      <c r="E787" s="12"/>
      <c r="F787" s="12"/>
      <c r="G787" s="12"/>
      <c r="H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S787" s="12"/>
      <c r="AT787" s="12"/>
      <c r="AU787" s="12"/>
      <c r="AV787" s="12"/>
      <c r="AW787" s="12"/>
      <c r="AX787" s="12"/>
      <c r="AY787" s="12"/>
      <c r="AZ787" s="12"/>
      <c r="BI787" s="16"/>
    </row>
    <row r="788">
      <c r="A788" s="12"/>
      <c r="B788" s="12"/>
      <c r="C788" s="12"/>
      <c r="D788" s="12"/>
      <c r="E788" s="12"/>
      <c r="F788" s="12"/>
      <c r="G788" s="12"/>
      <c r="H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S788" s="12"/>
      <c r="AT788" s="12"/>
      <c r="AU788" s="12"/>
      <c r="AV788" s="12"/>
      <c r="AW788" s="12"/>
      <c r="AX788" s="12"/>
      <c r="AY788" s="12"/>
      <c r="AZ788" s="12"/>
      <c r="BI788" s="16"/>
    </row>
    <row r="789">
      <c r="A789" s="12"/>
      <c r="B789" s="12"/>
      <c r="C789" s="12"/>
      <c r="D789" s="12"/>
      <c r="E789" s="12"/>
      <c r="F789" s="12"/>
      <c r="G789" s="12"/>
      <c r="H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S789" s="12"/>
      <c r="AT789" s="12"/>
      <c r="AU789" s="12"/>
      <c r="AV789" s="12"/>
      <c r="AW789" s="12"/>
      <c r="AX789" s="12"/>
      <c r="AY789" s="12"/>
      <c r="AZ789" s="12"/>
      <c r="BI789" s="16"/>
    </row>
    <row r="790">
      <c r="A790" s="12"/>
      <c r="B790" s="12"/>
      <c r="C790" s="12"/>
      <c r="D790" s="12"/>
      <c r="E790" s="12"/>
      <c r="F790" s="12"/>
      <c r="G790" s="12"/>
      <c r="H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S790" s="12"/>
      <c r="AT790" s="12"/>
      <c r="AU790" s="12"/>
      <c r="AV790" s="12"/>
      <c r="AW790" s="12"/>
      <c r="AX790" s="12"/>
      <c r="AY790" s="12"/>
      <c r="AZ790" s="12"/>
      <c r="BI790" s="16"/>
    </row>
    <row r="791">
      <c r="A791" s="12"/>
      <c r="B791" s="12"/>
      <c r="C791" s="12"/>
      <c r="D791" s="12"/>
      <c r="E791" s="12"/>
      <c r="F791" s="12"/>
      <c r="G791" s="12"/>
      <c r="H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S791" s="12"/>
      <c r="AT791" s="12"/>
      <c r="AU791" s="12"/>
      <c r="AV791" s="12"/>
      <c r="AW791" s="12"/>
      <c r="AX791" s="12"/>
      <c r="AY791" s="12"/>
      <c r="AZ791" s="12"/>
      <c r="BI791" s="16"/>
    </row>
    <row r="792">
      <c r="A792" s="12"/>
      <c r="B792" s="12"/>
      <c r="C792" s="12"/>
      <c r="D792" s="12"/>
      <c r="E792" s="12"/>
      <c r="F792" s="12"/>
      <c r="G792" s="12"/>
      <c r="H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S792" s="12"/>
      <c r="AT792" s="12"/>
      <c r="AU792" s="12"/>
      <c r="AV792" s="12"/>
      <c r="AW792" s="12"/>
      <c r="AX792" s="12"/>
      <c r="AY792" s="12"/>
      <c r="AZ792" s="12"/>
      <c r="BI792" s="16"/>
    </row>
    <row r="793">
      <c r="A793" s="12"/>
      <c r="B793" s="12"/>
      <c r="C793" s="12"/>
      <c r="D793" s="12"/>
      <c r="E793" s="12"/>
      <c r="F793" s="12"/>
      <c r="G793" s="12"/>
      <c r="H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S793" s="12"/>
      <c r="AT793" s="12"/>
      <c r="AU793" s="12"/>
      <c r="AV793" s="12"/>
      <c r="AW793" s="12"/>
      <c r="AX793" s="12"/>
      <c r="AY793" s="12"/>
      <c r="AZ793" s="12"/>
      <c r="BI793" s="16"/>
    </row>
    <row r="794">
      <c r="A794" s="12"/>
      <c r="B794" s="12"/>
      <c r="C794" s="12"/>
      <c r="D794" s="12"/>
      <c r="E794" s="12"/>
      <c r="F794" s="12"/>
      <c r="G794" s="12"/>
      <c r="H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S794" s="12"/>
      <c r="AT794" s="12"/>
      <c r="AU794" s="12"/>
      <c r="AV794" s="12"/>
      <c r="AW794" s="12"/>
      <c r="AX794" s="12"/>
      <c r="AY794" s="12"/>
      <c r="AZ794" s="12"/>
      <c r="BI794" s="16"/>
    </row>
    <row r="795">
      <c r="A795" s="12"/>
      <c r="B795" s="12"/>
      <c r="C795" s="12"/>
      <c r="D795" s="12"/>
      <c r="E795" s="12"/>
      <c r="F795" s="12"/>
      <c r="G795" s="12"/>
      <c r="H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S795" s="12"/>
      <c r="AT795" s="12"/>
      <c r="AU795" s="12"/>
      <c r="AV795" s="12"/>
      <c r="AW795" s="12"/>
      <c r="AX795" s="12"/>
      <c r="AY795" s="12"/>
      <c r="AZ795" s="12"/>
      <c r="BI795" s="16"/>
    </row>
    <row r="796">
      <c r="A796" s="12"/>
      <c r="B796" s="12"/>
      <c r="C796" s="12"/>
      <c r="D796" s="12"/>
      <c r="E796" s="12"/>
      <c r="F796" s="12"/>
      <c r="G796" s="12"/>
      <c r="H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S796" s="12"/>
      <c r="AT796" s="12"/>
      <c r="AU796" s="12"/>
      <c r="AV796" s="12"/>
      <c r="AW796" s="12"/>
      <c r="AX796" s="12"/>
      <c r="AY796" s="12"/>
      <c r="AZ796" s="12"/>
      <c r="BI796" s="16"/>
    </row>
    <row r="797">
      <c r="A797" s="12"/>
      <c r="B797" s="12"/>
      <c r="C797" s="12"/>
      <c r="D797" s="12"/>
      <c r="E797" s="12"/>
      <c r="F797" s="12"/>
      <c r="G797" s="12"/>
      <c r="H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S797" s="12"/>
      <c r="AT797" s="12"/>
      <c r="AU797" s="12"/>
      <c r="AV797" s="12"/>
      <c r="AW797" s="12"/>
      <c r="AX797" s="12"/>
      <c r="AY797" s="12"/>
      <c r="AZ797" s="12"/>
      <c r="BI797" s="16"/>
    </row>
    <row r="798">
      <c r="A798" s="12"/>
      <c r="B798" s="12"/>
      <c r="C798" s="12"/>
      <c r="D798" s="12"/>
      <c r="E798" s="12"/>
      <c r="F798" s="12"/>
      <c r="G798" s="12"/>
      <c r="H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S798" s="12"/>
      <c r="AT798" s="12"/>
      <c r="AU798" s="12"/>
      <c r="AV798" s="12"/>
      <c r="AW798" s="12"/>
      <c r="AX798" s="12"/>
      <c r="AY798" s="12"/>
      <c r="AZ798" s="12"/>
      <c r="BI798" s="16"/>
    </row>
    <row r="799">
      <c r="A799" s="12"/>
      <c r="B799" s="12"/>
      <c r="C799" s="12"/>
      <c r="D799" s="12"/>
      <c r="E799" s="12"/>
      <c r="F799" s="12"/>
      <c r="G799" s="12"/>
      <c r="H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S799" s="12"/>
      <c r="AT799" s="12"/>
      <c r="AU799" s="12"/>
      <c r="AV799" s="12"/>
      <c r="AW799" s="12"/>
      <c r="AX799" s="12"/>
      <c r="AY799" s="12"/>
      <c r="AZ799" s="12"/>
      <c r="BI799" s="16"/>
    </row>
    <row r="800">
      <c r="A800" s="12"/>
      <c r="B800" s="12"/>
      <c r="C800" s="12"/>
      <c r="D800" s="12"/>
      <c r="E800" s="12"/>
      <c r="F800" s="12"/>
      <c r="G800" s="12"/>
      <c r="H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S800" s="12"/>
      <c r="AT800" s="12"/>
      <c r="AU800" s="12"/>
      <c r="AV800" s="12"/>
      <c r="AW800" s="12"/>
      <c r="AX800" s="12"/>
      <c r="AY800" s="12"/>
      <c r="AZ800" s="12"/>
      <c r="BI800" s="16"/>
    </row>
    <row r="801">
      <c r="A801" s="12"/>
      <c r="B801" s="12"/>
      <c r="C801" s="12"/>
      <c r="D801" s="12"/>
      <c r="E801" s="12"/>
      <c r="F801" s="12"/>
      <c r="G801" s="12"/>
      <c r="H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S801" s="12"/>
      <c r="AT801" s="12"/>
      <c r="AU801" s="12"/>
      <c r="AV801" s="12"/>
      <c r="AW801" s="12"/>
      <c r="AX801" s="12"/>
      <c r="AY801" s="12"/>
      <c r="AZ801" s="12"/>
      <c r="BI801" s="16"/>
    </row>
    <row r="802">
      <c r="A802" s="12"/>
      <c r="B802" s="12"/>
      <c r="C802" s="12"/>
      <c r="D802" s="12"/>
      <c r="E802" s="12"/>
      <c r="F802" s="12"/>
      <c r="G802" s="12"/>
      <c r="H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S802" s="12"/>
      <c r="AT802" s="12"/>
      <c r="AU802" s="12"/>
      <c r="AV802" s="12"/>
      <c r="AW802" s="12"/>
      <c r="AX802" s="12"/>
      <c r="AY802" s="12"/>
      <c r="AZ802" s="12"/>
      <c r="BI802" s="16"/>
    </row>
    <row r="803">
      <c r="A803" s="12"/>
      <c r="B803" s="12"/>
      <c r="C803" s="12"/>
      <c r="D803" s="12"/>
      <c r="E803" s="12"/>
      <c r="F803" s="12"/>
      <c r="G803" s="12"/>
      <c r="H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S803" s="12"/>
      <c r="AT803" s="12"/>
      <c r="AU803" s="12"/>
      <c r="AV803" s="12"/>
      <c r="AW803" s="12"/>
      <c r="AX803" s="12"/>
      <c r="AY803" s="12"/>
      <c r="AZ803" s="12"/>
      <c r="BI803" s="16"/>
    </row>
    <row r="804">
      <c r="A804" s="12"/>
      <c r="B804" s="12"/>
      <c r="C804" s="12"/>
      <c r="D804" s="12"/>
      <c r="E804" s="12"/>
      <c r="F804" s="12"/>
      <c r="G804" s="12"/>
      <c r="H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S804" s="12"/>
      <c r="AT804" s="12"/>
      <c r="AU804" s="12"/>
      <c r="AV804" s="12"/>
      <c r="AW804" s="12"/>
      <c r="AX804" s="12"/>
      <c r="AY804" s="12"/>
      <c r="AZ804" s="12"/>
      <c r="BI804" s="16"/>
    </row>
    <row r="805">
      <c r="A805" s="12"/>
      <c r="B805" s="12"/>
      <c r="C805" s="12"/>
      <c r="D805" s="12"/>
      <c r="E805" s="12"/>
      <c r="F805" s="12"/>
      <c r="G805" s="12"/>
      <c r="H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S805" s="12"/>
      <c r="AT805" s="12"/>
      <c r="AU805" s="12"/>
      <c r="AV805" s="12"/>
      <c r="AW805" s="12"/>
      <c r="AX805" s="12"/>
      <c r="AY805" s="12"/>
      <c r="AZ805" s="12"/>
      <c r="BI805" s="16"/>
    </row>
    <row r="806">
      <c r="A806" s="12"/>
      <c r="B806" s="12"/>
      <c r="C806" s="12"/>
      <c r="D806" s="12"/>
      <c r="E806" s="12"/>
      <c r="F806" s="12"/>
      <c r="G806" s="12"/>
      <c r="H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S806" s="12"/>
      <c r="AT806" s="12"/>
      <c r="AU806" s="12"/>
      <c r="AV806" s="12"/>
      <c r="AW806" s="12"/>
      <c r="AX806" s="12"/>
      <c r="AY806" s="12"/>
      <c r="AZ806" s="12"/>
      <c r="BI806" s="16"/>
    </row>
    <row r="807">
      <c r="A807" s="12"/>
      <c r="B807" s="12"/>
      <c r="C807" s="12"/>
      <c r="D807" s="12"/>
      <c r="E807" s="12"/>
      <c r="F807" s="12"/>
      <c r="G807" s="12"/>
      <c r="H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S807" s="12"/>
      <c r="AT807" s="12"/>
      <c r="AU807" s="12"/>
      <c r="AV807" s="12"/>
      <c r="AW807" s="12"/>
      <c r="AX807" s="12"/>
      <c r="AY807" s="12"/>
      <c r="AZ807" s="12"/>
      <c r="BI807" s="16"/>
    </row>
    <row r="808">
      <c r="A808" s="12"/>
      <c r="B808" s="12"/>
      <c r="C808" s="12"/>
      <c r="D808" s="12"/>
      <c r="E808" s="12"/>
      <c r="F808" s="12"/>
      <c r="G808" s="12"/>
      <c r="H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S808" s="12"/>
      <c r="AT808" s="12"/>
      <c r="AU808" s="12"/>
      <c r="AV808" s="12"/>
      <c r="AW808" s="12"/>
      <c r="AX808" s="12"/>
      <c r="AY808" s="12"/>
      <c r="AZ808" s="12"/>
      <c r="BI808" s="16"/>
    </row>
    <row r="809">
      <c r="A809" s="12"/>
      <c r="B809" s="12"/>
      <c r="C809" s="12"/>
      <c r="D809" s="12"/>
      <c r="E809" s="12"/>
      <c r="F809" s="12"/>
      <c r="G809" s="12"/>
      <c r="H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S809" s="12"/>
      <c r="AT809" s="12"/>
      <c r="AU809" s="12"/>
      <c r="AV809" s="12"/>
      <c r="AW809" s="12"/>
      <c r="AX809" s="12"/>
      <c r="AY809" s="12"/>
      <c r="AZ809" s="12"/>
      <c r="BI809" s="16"/>
    </row>
    <row r="810">
      <c r="A810" s="12"/>
      <c r="B810" s="12"/>
      <c r="C810" s="12"/>
      <c r="D810" s="12"/>
      <c r="E810" s="12"/>
      <c r="F810" s="12"/>
      <c r="G810" s="12"/>
      <c r="H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S810" s="12"/>
      <c r="AT810" s="12"/>
      <c r="AU810" s="12"/>
      <c r="AV810" s="12"/>
      <c r="AW810" s="12"/>
      <c r="AX810" s="12"/>
      <c r="AY810" s="12"/>
      <c r="AZ810" s="12"/>
      <c r="BI810" s="16"/>
    </row>
    <row r="811">
      <c r="A811" s="12"/>
      <c r="B811" s="12"/>
      <c r="C811" s="12"/>
      <c r="D811" s="12"/>
      <c r="E811" s="12"/>
      <c r="F811" s="12"/>
      <c r="G811" s="12"/>
      <c r="H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S811" s="12"/>
      <c r="AT811" s="12"/>
      <c r="AU811" s="12"/>
      <c r="AV811" s="12"/>
      <c r="AW811" s="12"/>
      <c r="AX811" s="12"/>
      <c r="AY811" s="12"/>
      <c r="AZ811" s="12"/>
      <c r="BI811" s="16"/>
    </row>
    <row r="812">
      <c r="A812" s="12"/>
      <c r="B812" s="12"/>
      <c r="C812" s="12"/>
      <c r="D812" s="12"/>
      <c r="E812" s="12"/>
      <c r="F812" s="12"/>
      <c r="G812" s="12"/>
      <c r="H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S812" s="12"/>
      <c r="AT812" s="12"/>
      <c r="AU812" s="12"/>
      <c r="AV812" s="12"/>
      <c r="AW812" s="12"/>
      <c r="AX812" s="12"/>
      <c r="AY812" s="12"/>
      <c r="AZ812" s="12"/>
      <c r="BI812" s="16"/>
    </row>
    <row r="813">
      <c r="A813" s="12"/>
      <c r="B813" s="12"/>
      <c r="C813" s="12"/>
      <c r="D813" s="12"/>
      <c r="E813" s="12"/>
      <c r="F813" s="12"/>
      <c r="G813" s="12"/>
      <c r="H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S813" s="12"/>
      <c r="AT813" s="12"/>
      <c r="AU813" s="12"/>
      <c r="AV813" s="12"/>
      <c r="AW813" s="12"/>
      <c r="AX813" s="12"/>
      <c r="AY813" s="12"/>
      <c r="AZ813" s="12"/>
      <c r="BI813" s="16"/>
    </row>
    <row r="814">
      <c r="A814" s="12"/>
      <c r="B814" s="12"/>
      <c r="C814" s="12"/>
      <c r="D814" s="12"/>
      <c r="E814" s="12"/>
      <c r="F814" s="12"/>
      <c r="G814" s="12"/>
      <c r="H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S814" s="12"/>
      <c r="AT814" s="12"/>
      <c r="AU814" s="12"/>
      <c r="AV814" s="12"/>
      <c r="AW814" s="12"/>
      <c r="AX814" s="12"/>
      <c r="AY814" s="12"/>
      <c r="AZ814" s="12"/>
      <c r="BI814" s="16"/>
    </row>
    <row r="815">
      <c r="A815" s="12"/>
      <c r="B815" s="12"/>
      <c r="C815" s="12"/>
      <c r="D815" s="12"/>
      <c r="E815" s="12"/>
      <c r="F815" s="12"/>
      <c r="G815" s="12"/>
      <c r="H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S815" s="12"/>
      <c r="AT815" s="12"/>
      <c r="AU815" s="12"/>
      <c r="AV815" s="12"/>
      <c r="AW815" s="12"/>
      <c r="AX815" s="12"/>
      <c r="AY815" s="12"/>
      <c r="AZ815" s="12"/>
      <c r="BI815" s="16"/>
    </row>
    <row r="816">
      <c r="A816" s="12"/>
      <c r="B816" s="12"/>
      <c r="C816" s="12"/>
      <c r="D816" s="12"/>
      <c r="E816" s="12"/>
      <c r="F816" s="12"/>
      <c r="G816" s="12"/>
      <c r="H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S816" s="12"/>
      <c r="AT816" s="12"/>
      <c r="AU816" s="12"/>
      <c r="AV816" s="12"/>
      <c r="AW816" s="12"/>
      <c r="AX816" s="12"/>
      <c r="AY816" s="12"/>
      <c r="AZ816" s="12"/>
      <c r="BI816" s="16"/>
    </row>
    <row r="817">
      <c r="A817" s="12"/>
      <c r="B817" s="12"/>
      <c r="C817" s="12"/>
      <c r="D817" s="12"/>
      <c r="E817" s="12"/>
      <c r="F817" s="12"/>
      <c r="G817" s="12"/>
      <c r="H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S817" s="12"/>
      <c r="AT817" s="12"/>
      <c r="AU817" s="12"/>
      <c r="AV817" s="12"/>
      <c r="AW817" s="12"/>
      <c r="AX817" s="12"/>
      <c r="AY817" s="12"/>
      <c r="AZ817" s="12"/>
      <c r="BI817" s="16"/>
    </row>
    <row r="818">
      <c r="A818" s="12"/>
      <c r="B818" s="12"/>
      <c r="C818" s="12"/>
      <c r="D818" s="12"/>
      <c r="E818" s="12"/>
      <c r="F818" s="12"/>
      <c r="G818" s="12"/>
      <c r="H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S818" s="12"/>
      <c r="AT818" s="12"/>
      <c r="AU818" s="12"/>
      <c r="AV818" s="12"/>
      <c r="AW818" s="12"/>
      <c r="AX818" s="12"/>
      <c r="AY818" s="12"/>
      <c r="AZ818" s="12"/>
      <c r="BI818" s="16"/>
    </row>
    <row r="819">
      <c r="A819" s="12"/>
      <c r="B819" s="12"/>
      <c r="C819" s="12"/>
      <c r="D819" s="12"/>
      <c r="E819" s="12"/>
      <c r="F819" s="12"/>
      <c r="G819" s="12"/>
      <c r="H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S819" s="12"/>
      <c r="AT819" s="12"/>
      <c r="AU819" s="12"/>
      <c r="AV819" s="12"/>
      <c r="AW819" s="12"/>
      <c r="AX819" s="12"/>
      <c r="AY819" s="12"/>
      <c r="AZ819" s="12"/>
      <c r="BI819" s="16"/>
    </row>
    <row r="820">
      <c r="A820" s="12"/>
      <c r="B820" s="12"/>
      <c r="C820" s="12"/>
      <c r="D820" s="12"/>
      <c r="E820" s="12"/>
      <c r="F820" s="12"/>
      <c r="G820" s="12"/>
      <c r="H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S820" s="12"/>
      <c r="AT820" s="12"/>
      <c r="AU820" s="12"/>
      <c r="AV820" s="12"/>
      <c r="AW820" s="12"/>
      <c r="AX820" s="12"/>
      <c r="AY820" s="12"/>
      <c r="AZ820" s="12"/>
      <c r="BI820" s="16"/>
    </row>
    <row r="821">
      <c r="A821" s="12"/>
      <c r="B821" s="12"/>
      <c r="C821" s="12"/>
      <c r="D821" s="12"/>
      <c r="E821" s="12"/>
      <c r="F821" s="12"/>
      <c r="G821" s="12"/>
      <c r="H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S821" s="12"/>
      <c r="AT821" s="12"/>
      <c r="AU821" s="12"/>
      <c r="AV821" s="12"/>
      <c r="AW821" s="12"/>
      <c r="AX821" s="12"/>
      <c r="AY821" s="12"/>
      <c r="AZ821" s="12"/>
      <c r="BI821" s="16"/>
    </row>
    <row r="822">
      <c r="A822" s="12"/>
      <c r="B822" s="12"/>
      <c r="C822" s="12"/>
      <c r="D822" s="12"/>
      <c r="E822" s="12"/>
      <c r="F822" s="12"/>
      <c r="G822" s="12"/>
      <c r="H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S822" s="12"/>
      <c r="AT822" s="12"/>
      <c r="AU822" s="12"/>
      <c r="AV822" s="12"/>
      <c r="AW822" s="12"/>
      <c r="AX822" s="12"/>
      <c r="AY822" s="12"/>
      <c r="AZ822" s="12"/>
      <c r="BI822" s="16"/>
    </row>
    <row r="823">
      <c r="A823" s="12"/>
      <c r="B823" s="12"/>
      <c r="C823" s="12"/>
      <c r="D823" s="12"/>
      <c r="E823" s="12"/>
      <c r="F823" s="12"/>
      <c r="G823" s="12"/>
      <c r="H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S823" s="12"/>
      <c r="AT823" s="12"/>
      <c r="AU823" s="12"/>
      <c r="AV823" s="12"/>
      <c r="AW823" s="12"/>
      <c r="AX823" s="12"/>
      <c r="AY823" s="12"/>
      <c r="AZ823" s="12"/>
      <c r="BI823" s="16"/>
    </row>
    <row r="824">
      <c r="A824" s="12"/>
      <c r="B824" s="12"/>
      <c r="C824" s="12"/>
      <c r="D824" s="12"/>
      <c r="E824" s="12"/>
      <c r="F824" s="12"/>
      <c r="G824" s="12"/>
      <c r="H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S824" s="12"/>
      <c r="AT824" s="12"/>
      <c r="AU824" s="12"/>
      <c r="AV824" s="12"/>
      <c r="AW824" s="12"/>
      <c r="AX824" s="12"/>
      <c r="AY824" s="12"/>
      <c r="AZ824" s="12"/>
      <c r="BI824" s="16"/>
    </row>
    <row r="825">
      <c r="A825" s="12"/>
      <c r="B825" s="12"/>
      <c r="C825" s="12"/>
      <c r="D825" s="12"/>
      <c r="E825" s="12"/>
      <c r="F825" s="12"/>
      <c r="G825" s="12"/>
      <c r="H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S825" s="12"/>
      <c r="AT825" s="12"/>
      <c r="AU825" s="12"/>
      <c r="AV825" s="12"/>
      <c r="AW825" s="12"/>
      <c r="AX825" s="12"/>
      <c r="AY825" s="12"/>
      <c r="AZ825" s="12"/>
      <c r="BI825" s="16"/>
    </row>
    <row r="826">
      <c r="A826" s="12"/>
      <c r="B826" s="12"/>
      <c r="C826" s="12"/>
      <c r="D826" s="12"/>
      <c r="E826" s="12"/>
      <c r="F826" s="12"/>
      <c r="G826" s="12"/>
      <c r="H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S826" s="12"/>
      <c r="AT826" s="12"/>
      <c r="AU826" s="12"/>
      <c r="AV826" s="12"/>
      <c r="AW826" s="12"/>
      <c r="AX826" s="12"/>
      <c r="AY826" s="12"/>
      <c r="AZ826" s="12"/>
      <c r="BI826" s="16"/>
    </row>
    <row r="827">
      <c r="A827" s="12"/>
      <c r="B827" s="12"/>
      <c r="C827" s="12"/>
      <c r="D827" s="12"/>
      <c r="E827" s="12"/>
      <c r="F827" s="12"/>
      <c r="G827" s="12"/>
      <c r="H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S827" s="12"/>
      <c r="AT827" s="12"/>
      <c r="AU827" s="12"/>
      <c r="AV827" s="12"/>
      <c r="AW827" s="12"/>
      <c r="AX827" s="12"/>
      <c r="AY827" s="12"/>
      <c r="AZ827" s="12"/>
      <c r="BI827" s="16"/>
    </row>
    <row r="828">
      <c r="A828" s="12"/>
      <c r="B828" s="12"/>
      <c r="C828" s="12"/>
      <c r="D828" s="12"/>
      <c r="E828" s="12"/>
      <c r="F828" s="12"/>
      <c r="G828" s="12"/>
      <c r="H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S828" s="12"/>
      <c r="AT828" s="12"/>
      <c r="AU828" s="12"/>
      <c r="AV828" s="12"/>
      <c r="AW828" s="12"/>
      <c r="AX828" s="12"/>
      <c r="AY828" s="12"/>
      <c r="AZ828" s="12"/>
      <c r="BI828" s="16"/>
    </row>
    <row r="829">
      <c r="A829" s="12"/>
      <c r="B829" s="12"/>
      <c r="C829" s="12"/>
      <c r="D829" s="12"/>
      <c r="E829" s="12"/>
      <c r="F829" s="12"/>
      <c r="G829" s="12"/>
      <c r="H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S829" s="12"/>
      <c r="AT829" s="12"/>
      <c r="AU829" s="12"/>
      <c r="AV829" s="12"/>
      <c r="AW829" s="12"/>
      <c r="AX829" s="12"/>
      <c r="AY829" s="12"/>
      <c r="AZ829" s="12"/>
      <c r="BI829" s="16"/>
    </row>
    <row r="830">
      <c r="A830" s="12"/>
      <c r="B830" s="12"/>
      <c r="C830" s="12"/>
      <c r="D830" s="12"/>
      <c r="E830" s="12"/>
      <c r="F830" s="12"/>
      <c r="G830" s="12"/>
      <c r="H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S830" s="12"/>
      <c r="AT830" s="12"/>
      <c r="AU830" s="12"/>
      <c r="AV830" s="12"/>
      <c r="AW830" s="12"/>
      <c r="AX830" s="12"/>
      <c r="AY830" s="12"/>
      <c r="AZ830" s="12"/>
      <c r="BI830" s="16"/>
    </row>
    <row r="831">
      <c r="A831" s="12"/>
      <c r="B831" s="12"/>
      <c r="C831" s="12"/>
      <c r="D831" s="12"/>
      <c r="E831" s="12"/>
      <c r="F831" s="12"/>
      <c r="G831" s="12"/>
      <c r="H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S831" s="12"/>
      <c r="AT831" s="12"/>
      <c r="AU831" s="12"/>
      <c r="AV831" s="12"/>
      <c r="AW831" s="12"/>
      <c r="AX831" s="12"/>
      <c r="AY831" s="12"/>
      <c r="AZ831" s="12"/>
      <c r="BI831" s="16"/>
    </row>
    <row r="832">
      <c r="A832" s="12"/>
      <c r="B832" s="12"/>
      <c r="C832" s="12"/>
      <c r="D832" s="12"/>
      <c r="E832" s="12"/>
      <c r="F832" s="12"/>
      <c r="G832" s="12"/>
      <c r="H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S832" s="12"/>
      <c r="AT832" s="12"/>
      <c r="AU832" s="12"/>
      <c r="AV832" s="12"/>
      <c r="AW832" s="12"/>
      <c r="AX832" s="12"/>
      <c r="AY832" s="12"/>
      <c r="AZ832" s="12"/>
      <c r="BI832" s="16"/>
    </row>
    <row r="833">
      <c r="A833" s="12"/>
      <c r="B833" s="12"/>
      <c r="C833" s="12"/>
      <c r="D833" s="12"/>
      <c r="E833" s="12"/>
      <c r="F833" s="12"/>
      <c r="G833" s="12"/>
      <c r="H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S833" s="12"/>
      <c r="AT833" s="12"/>
      <c r="AU833" s="12"/>
      <c r="AV833" s="12"/>
      <c r="AW833" s="12"/>
      <c r="AX833" s="12"/>
      <c r="AY833" s="12"/>
      <c r="AZ833" s="12"/>
      <c r="BI833" s="16"/>
    </row>
    <row r="834">
      <c r="A834" s="12"/>
      <c r="B834" s="12"/>
      <c r="C834" s="12"/>
      <c r="D834" s="12"/>
      <c r="E834" s="12"/>
      <c r="F834" s="12"/>
      <c r="G834" s="12"/>
      <c r="H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S834" s="12"/>
      <c r="AT834" s="12"/>
      <c r="AU834" s="12"/>
      <c r="AV834" s="12"/>
      <c r="AW834" s="12"/>
      <c r="AX834" s="12"/>
      <c r="AY834" s="12"/>
      <c r="AZ834" s="12"/>
      <c r="BI834" s="16"/>
    </row>
    <row r="835">
      <c r="A835" s="12"/>
      <c r="B835" s="12"/>
      <c r="C835" s="12"/>
      <c r="D835" s="12"/>
      <c r="E835" s="12"/>
      <c r="F835" s="12"/>
      <c r="G835" s="12"/>
      <c r="H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S835" s="12"/>
      <c r="AT835" s="12"/>
      <c r="AU835" s="12"/>
      <c r="AV835" s="12"/>
      <c r="AW835" s="12"/>
      <c r="AX835" s="12"/>
      <c r="AY835" s="12"/>
      <c r="AZ835" s="12"/>
      <c r="BI835" s="16"/>
    </row>
    <row r="836">
      <c r="A836" s="12"/>
      <c r="B836" s="12"/>
      <c r="C836" s="12"/>
      <c r="D836" s="12"/>
      <c r="E836" s="12"/>
      <c r="F836" s="12"/>
      <c r="G836" s="12"/>
      <c r="H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S836" s="12"/>
      <c r="AT836" s="12"/>
      <c r="AU836" s="12"/>
      <c r="AV836" s="12"/>
      <c r="AW836" s="12"/>
      <c r="AX836" s="12"/>
      <c r="AY836" s="12"/>
      <c r="AZ836" s="12"/>
      <c r="BI836" s="16"/>
    </row>
    <row r="837">
      <c r="A837" s="12"/>
      <c r="B837" s="12"/>
      <c r="C837" s="12"/>
      <c r="D837" s="12"/>
      <c r="E837" s="12"/>
      <c r="F837" s="12"/>
      <c r="G837" s="12"/>
      <c r="H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S837" s="12"/>
      <c r="AT837" s="12"/>
      <c r="AU837" s="12"/>
      <c r="AV837" s="12"/>
      <c r="AW837" s="12"/>
      <c r="AX837" s="12"/>
      <c r="AY837" s="12"/>
      <c r="AZ837" s="12"/>
      <c r="BI837" s="16"/>
    </row>
    <row r="838">
      <c r="A838" s="12"/>
      <c r="B838" s="12"/>
      <c r="C838" s="12"/>
      <c r="D838" s="12"/>
      <c r="E838" s="12"/>
      <c r="F838" s="12"/>
      <c r="G838" s="12"/>
      <c r="H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S838" s="12"/>
      <c r="AT838" s="12"/>
      <c r="AU838" s="12"/>
      <c r="AV838" s="12"/>
      <c r="AW838" s="12"/>
      <c r="AX838" s="12"/>
      <c r="AY838" s="12"/>
      <c r="AZ838" s="12"/>
      <c r="BI838" s="16"/>
    </row>
    <row r="839">
      <c r="A839" s="12"/>
      <c r="B839" s="12"/>
      <c r="C839" s="12"/>
      <c r="D839" s="12"/>
      <c r="E839" s="12"/>
      <c r="F839" s="12"/>
      <c r="G839" s="12"/>
      <c r="H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S839" s="12"/>
      <c r="AT839" s="12"/>
      <c r="AU839" s="12"/>
      <c r="AV839" s="12"/>
      <c r="AW839" s="12"/>
      <c r="AX839" s="12"/>
      <c r="AY839" s="12"/>
      <c r="AZ839" s="12"/>
      <c r="BI839" s="16"/>
    </row>
    <row r="840">
      <c r="A840" s="12"/>
      <c r="B840" s="12"/>
      <c r="C840" s="12"/>
      <c r="D840" s="12"/>
      <c r="E840" s="12"/>
      <c r="F840" s="12"/>
      <c r="G840" s="12"/>
      <c r="H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S840" s="12"/>
      <c r="AT840" s="12"/>
      <c r="AU840" s="12"/>
      <c r="AV840" s="12"/>
      <c r="AW840" s="12"/>
      <c r="AX840" s="12"/>
      <c r="AY840" s="12"/>
      <c r="AZ840" s="12"/>
      <c r="BI840" s="16"/>
    </row>
    <row r="841">
      <c r="A841" s="12"/>
      <c r="B841" s="12"/>
      <c r="C841" s="12"/>
      <c r="D841" s="12"/>
      <c r="E841" s="12"/>
      <c r="F841" s="12"/>
      <c r="G841" s="12"/>
      <c r="H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S841" s="12"/>
      <c r="AT841" s="12"/>
      <c r="AU841" s="12"/>
      <c r="AV841" s="12"/>
      <c r="AW841" s="12"/>
      <c r="AX841" s="12"/>
      <c r="AY841" s="12"/>
      <c r="AZ841" s="12"/>
      <c r="BI841" s="16"/>
    </row>
    <row r="842">
      <c r="A842" s="12"/>
      <c r="B842" s="12"/>
      <c r="C842" s="12"/>
      <c r="D842" s="12"/>
      <c r="E842" s="12"/>
      <c r="F842" s="12"/>
      <c r="G842" s="12"/>
      <c r="H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S842" s="12"/>
      <c r="AT842" s="12"/>
      <c r="AU842" s="12"/>
      <c r="AV842" s="12"/>
      <c r="AW842" s="12"/>
      <c r="AX842" s="12"/>
      <c r="AY842" s="12"/>
      <c r="AZ842" s="12"/>
      <c r="BI842" s="16"/>
    </row>
    <row r="843">
      <c r="A843" s="12"/>
      <c r="B843" s="12"/>
      <c r="C843" s="12"/>
      <c r="D843" s="12"/>
      <c r="E843" s="12"/>
      <c r="F843" s="12"/>
      <c r="G843" s="12"/>
      <c r="H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S843" s="12"/>
      <c r="AT843" s="12"/>
      <c r="AU843" s="12"/>
      <c r="AV843" s="12"/>
      <c r="AW843" s="12"/>
      <c r="AX843" s="12"/>
      <c r="AY843" s="12"/>
      <c r="AZ843" s="12"/>
      <c r="BI843" s="16"/>
    </row>
    <row r="844">
      <c r="A844" s="12"/>
      <c r="B844" s="12"/>
      <c r="C844" s="12"/>
      <c r="D844" s="12"/>
      <c r="E844" s="12"/>
      <c r="F844" s="12"/>
      <c r="G844" s="12"/>
      <c r="H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S844" s="12"/>
      <c r="AT844" s="12"/>
      <c r="AU844" s="12"/>
      <c r="AV844" s="12"/>
      <c r="AW844" s="12"/>
      <c r="AX844" s="12"/>
      <c r="AY844" s="12"/>
      <c r="AZ844" s="12"/>
      <c r="BI844" s="16"/>
    </row>
    <row r="845">
      <c r="A845" s="12"/>
      <c r="B845" s="12"/>
      <c r="C845" s="12"/>
      <c r="D845" s="12"/>
      <c r="E845" s="12"/>
      <c r="F845" s="12"/>
      <c r="G845" s="12"/>
      <c r="H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S845" s="12"/>
      <c r="AT845" s="12"/>
      <c r="AU845" s="12"/>
      <c r="AV845" s="12"/>
      <c r="AW845" s="12"/>
      <c r="AX845" s="12"/>
      <c r="AY845" s="12"/>
      <c r="AZ845" s="12"/>
      <c r="BI845" s="16"/>
    </row>
    <row r="846">
      <c r="A846" s="12"/>
      <c r="B846" s="12"/>
      <c r="C846" s="12"/>
      <c r="D846" s="12"/>
      <c r="E846" s="12"/>
      <c r="F846" s="12"/>
      <c r="G846" s="12"/>
      <c r="H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S846" s="12"/>
      <c r="AT846" s="12"/>
      <c r="AU846" s="12"/>
      <c r="AV846" s="12"/>
      <c r="AW846" s="12"/>
      <c r="AX846" s="12"/>
      <c r="AY846" s="12"/>
      <c r="AZ846" s="12"/>
      <c r="BI846" s="16"/>
    </row>
    <row r="847">
      <c r="A847" s="12"/>
      <c r="B847" s="12"/>
      <c r="C847" s="12"/>
      <c r="D847" s="12"/>
      <c r="E847" s="12"/>
      <c r="F847" s="12"/>
      <c r="G847" s="12"/>
      <c r="H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S847" s="12"/>
      <c r="AT847" s="12"/>
      <c r="AU847" s="12"/>
      <c r="AV847" s="12"/>
      <c r="AW847" s="12"/>
      <c r="AX847" s="12"/>
      <c r="AY847" s="12"/>
      <c r="AZ847" s="12"/>
      <c r="BI847" s="16"/>
    </row>
    <row r="848">
      <c r="A848" s="12"/>
      <c r="B848" s="12"/>
      <c r="C848" s="12"/>
      <c r="D848" s="12"/>
      <c r="E848" s="12"/>
      <c r="F848" s="12"/>
      <c r="G848" s="12"/>
      <c r="H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S848" s="12"/>
      <c r="AT848" s="12"/>
      <c r="AU848" s="12"/>
      <c r="AV848" s="12"/>
      <c r="AW848" s="12"/>
      <c r="AX848" s="12"/>
      <c r="AY848" s="12"/>
      <c r="AZ848" s="12"/>
      <c r="BI848" s="16"/>
    </row>
    <row r="849">
      <c r="A849" s="12"/>
      <c r="B849" s="12"/>
      <c r="C849" s="12"/>
      <c r="D849" s="12"/>
      <c r="E849" s="12"/>
      <c r="F849" s="12"/>
      <c r="G849" s="12"/>
      <c r="H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S849" s="12"/>
      <c r="AT849" s="12"/>
      <c r="AU849" s="12"/>
      <c r="AV849" s="12"/>
      <c r="AW849" s="12"/>
      <c r="AX849" s="12"/>
      <c r="AY849" s="12"/>
      <c r="AZ849" s="12"/>
      <c r="BI849" s="16"/>
    </row>
    <row r="850">
      <c r="A850" s="12"/>
      <c r="B850" s="12"/>
      <c r="C850" s="12"/>
      <c r="D850" s="12"/>
      <c r="E850" s="12"/>
      <c r="F850" s="12"/>
      <c r="G850" s="12"/>
      <c r="H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S850" s="12"/>
      <c r="AT850" s="12"/>
      <c r="AU850" s="12"/>
      <c r="AV850" s="12"/>
      <c r="AW850" s="12"/>
      <c r="AX850" s="12"/>
      <c r="AY850" s="12"/>
      <c r="AZ850" s="12"/>
      <c r="BI850" s="16"/>
    </row>
    <row r="851">
      <c r="A851" s="12"/>
      <c r="B851" s="12"/>
      <c r="C851" s="12"/>
      <c r="D851" s="12"/>
      <c r="E851" s="12"/>
      <c r="F851" s="12"/>
      <c r="G851" s="12"/>
      <c r="H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S851" s="12"/>
      <c r="AT851" s="12"/>
      <c r="AU851" s="12"/>
      <c r="AV851" s="12"/>
      <c r="AW851" s="12"/>
      <c r="AX851" s="12"/>
      <c r="AY851" s="12"/>
      <c r="AZ851" s="12"/>
      <c r="BI851" s="16"/>
    </row>
    <row r="852">
      <c r="A852" s="12"/>
      <c r="B852" s="12"/>
      <c r="C852" s="12"/>
      <c r="D852" s="12"/>
      <c r="E852" s="12"/>
      <c r="F852" s="12"/>
      <c r="G852" s="12"/>
      <c r="H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S852" s="12"/>
      <c r="AT852" s="12"/>
      <c r="AU852" s="12"/>
      <c r="AV852" s="12"/>
      <c r="AW852" s="12"/>
      <c r="AX852" s="12"/>
      <c r="AY852" s="12"/>
      <c r="AZ852" s="12"/>
      <c r="BI852" s="16"/>
    </row>
    <row r="853">
      <c r="A853" s="12"/>
      <c r="B853" s="12"/>
      <c r="C853" s="12"/>
      <c r="D853" s="12"/>
      <c r="E853" s="12"/>
      <c r="F853" s="12"/>
      <c r="G853" s="12"/>
      <c r="H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S853" s="12"/>
      <c r="AT853" s="12"/>
      <c r="AU853" s="12"/>
      <c r="AV853" s="12"/>
      <c r="AW853" s="12"/>
      <c r="AX853" s="12"/>
      <c r="AY853" s="12"/>
      <c r="AZ853" s="12"/>
      <c r="BI853" s="16"/>
    </row>
    <row r="854">
      <c r="A854" s="12"/>
      <c r="B854" s="12"/>
      <c r="C854" s="12"/>
      <c r="D854" s="12"/>
      <c r="E854" s="12"/>
      <c r="F854" s="12"/>
      <c r="G854" s="12"/>
      <c r="H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S854" s="12"/>
      <c r="AT854" s="12"/>
      <c r="AU854" s="12"/>
      <c r="AV854" s="12"/>
      <c r="AW854" s="12"/>
      <c r="AX854" s="12"/>
      <c r="AY854" s="12"/>
      <c r="AZ854" s="12"/>
      <c r="BI854" s="16"/>
    </row>
    <row r="855">
      <c r="A855" s="12"/>
      <c r="B855" s="12"/>
      <c r="C855" s="12"/>
      <c r="D855" s="12"/>
      <c r="E855" s="12"/>
      <c r="F855" s="12"/>
      <c r="G855" s="12"/>
      <c r="H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S855" s="12"/>
      <c r="AT855" s="12"/>
      <c r="AU855" s="12"/>
      <c r="AV855" s="12"/>
      <c r="AW855" s="12"/>
      <c r="AX855" s="12"/>
      <c r="AY855" s="12"/>
      <c r="AZ855" s="12"/>
      <c r="BI855" s="16"/>
    </row>
    <row r="856">
      <c r="A856" s="12"/>
      <c r="B856" s="12"/>
      <c r="C856" s="12"/>
      <c r="D856" s="12"/>
      <c r="E856" s="12"/>
      <c r="F856" s="12"/>
      <c r="G856" s="12"/>
      <c r="H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S856" s="12"/>
      <c r="AT856" s="12"/>
      <c r="AU856" s="12"/>
      <c r="AV856" s="12"/>
      <c r="AW856" s="12"/>
      <c r="AX856" s="12"/>
      <c r="AY856" s="12"/>
      <c r="AZ856" s="12"/>
      <c r="BI856" s="16"/>
    </row>
    <row r="857">
      <c r="A857" s="12"/>
      <c r="B857" s="12"/>
      <c r="C857" s="12"/>
      <c r="D857" s="12"/>
      <c r="E857" s="12"/>
      <c r="F857" s="12"/>
      <c r="G857" s="12"/>
      <c r="H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S857" s="12"/>
      <c r="AT857" s="12"/>
      <c r="AU857" s="12"/>
      <c r="AV857" s="12"/>
      <c r="AW857" s="12"/>
      <c r="AX857" s="12"/>
      <c r="AY857" s="12"/>
      <c r="AZ857" s="12"/>
      <c r="BI857" s="16"/>
    </row>
    <row r="858">
      <c r="A858" s="12"/>
      <c r="B858" s="12"/>
      <c r="C858" s="12"/>
      <c r="D858" s="12"/>
      <c r="E858" s="12"/>
      <c r="F858" s="12"/>
      <c r="G858" s="12"/>
      <c r="H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S858" s="12"/>
      <c r="AT858" s="12"/>
      <c r="AU858" s="12"/>
      <c r="AV858" s="12"/>
      <c r="AW858" s="12"/>
      <c r="AX858" s="12"/>
      <c r="AY858" s="12"/>
      <c r="AZ858" s="12"/>
      <c r="BI858" s="16"/>
    </row>
    <row r="859">
      <c r="A859" s="12"/>
      <c r="B859" s="12"/>
      <c r="C859" s="12"/>
      <c r="D859" s="12"/>
      <c r="E859" s="12"/>
      <c r="F859" s="12"/>
      <c r="G859" s="12"/>
      <c r="H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S859" s="12"/>
      <c r="AT859" s="12"/>
      <c r="AU859" s="12"/>
      <c r="AV859" s="12"/>
      <c r="AW859" s="12"/>
      <c r="AX859" s="12"/>
      <c r="AY859" s="12"/>
      <c r="AZ859" s="12"/>
      <c r="BI859" s="16"/>
    </row>
    <row r="860">
      <c r="A860" s="12"/>
      <c r="B860" s="12"/>
      <c r="C860" s="12"/>
      <c r="D860" s="12"/>
      <c r="E860" s="12"/>
      <c r="F860" s="12"/>
      <c r="G860" s="12"/>
      <c r="H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S860" s="12"/>
      <c r="AT860" s="12"/>
      <c r="AU860" s="12"/>
      <c r="AV860" s="12"/>
      <c r="AW860" s="12"/>
      <c r="AX860" s="12"/>
      <c r="AY860" s="12"/>
      <c r="AZ860" s="12"/>
      <c r="BI860" s="16"/>
    </row>
    <row r="861">
      <c r="A861" s="12"/>
      <c r="B861" s="12"/>
      <c r="C861" s="12"/>
      <c r="D861" s="12"/>
      <c r="E861" s="12"/>
      <c r="F861" s="12"/>
      <c r="G861" s="12"/>
      <c r="H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S861" s="12"/>
      <c r="AT861" s="12"/>
      <c r="AU861" s="12"/>
      <c r="AV861" s="12"/>
      <c r="AW861" s="12"/>
      <c r="AX861" s="12"/>
      <c r="AY861" s="12"/>
      <c r="AZ861" s="12"/>
      <c r="BI861" s="16"/>
    </row>
    <row r="862">
      <c r="A862" s="12"/>
      <c r="B862" s="12"/>
      <c r="C862" s="12"/>
      <c r="D862" s="12"/>
      <c r="E862" s="12"/>
      <c r="F862" s="12"/>
      <c r="G862" s="12"/>
      <c r="H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S862" s="12"/>
      <c r="AT862" s="12"/>
      <c r="AU862" s="12"/>
      <c r="AV862" s="12"/>
      <c r="AW862" s="12"/>
      <c r="AX862" s="12"/>
      <c r="AY862" s="12"/>
      <c r="AZ862" s="12"/>
      <c r="BI862" s="16"/>
    </row>
    <row r="863">
      <c r="A863" s="12"/>
      <c r="B863" s="12"/>
      <c r="C863" s="12"/>
      <c r="D863" s="12"/>
      <c r="E863" s="12"/>
      <c r="F863" s="12"/>
      <c r="G863" s="12"/>
      <c r="H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S863" s="12"/>
      <c r="AT863" s="12"/>
      <c r="AU863" s="12"/>
      <c r="AV863" s="12"/>
      <c r="AW863" s="12"/>
      <c r="AX863" s="12"/>
      <c r="AY863" s="12"/>
      <c r="AZ863" s="12"/>
      <c r="BI863" s="16"/>
    </row>
    <row r="864">
      <c r="A864" s="12"/>
      <c r="B864" s="12"/>
      <c r="C864" s="12"/>
      <c r="D864" s="12"/>
      <c r="E864" s="12"/>
      <c r="F864" s="12"/>
      <c r="G864" s="12"/>
      <c r="H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S864" s="12"/>
      <c r="AT864" s="12"/>
      <c r="AU864" s="12"/>
      <c r="AV864" s="12"/>
      <c r="AW864" s="12"/>
      <c r="AX864" s="12"/>
      <c r="AY864" s="12"/>
      <c r="AZ864" s="12"/>
      <c r="BI864" s="16"/>
    </row>
    <row r="865">
      <c r="A865" s="12"/>
      <c r="B865" s="12"/>
      <c r="C865" s="12"/>
      <c r="D865" s="12"/>
      <c r="E865" s="12"/>
      <c r="F865" s="12"/>
      <c r="G865" s="12"/>
      <c r="H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S865" s="12"/>
      <c r="AT865" s="12"/>
      <c r="AU865" s="12"/>
      <c r="AV865" s="12"/>
      <c r="AW865" s="12"/>
      <c r="AX865" s="12"/>
      <c r="AY865" s="12"/>
      <c r="AZ865" s="12"/>
      <c r="BI865" s="16"/>
    </row>
    <row r="866">
      <c r="A866" s="12"/>
      <c r="B866" s="12"/>
      <c r="C866" s="12"/>
      <c r="D866" s="12"/>
      <c r="E866" s="12"/>
      <c r="F866" s="12"/>
      <c r="G866" s="12"/>
      <c r="H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S866" s="12"/>
      <c r="AT866" s="12"/>
      <c r="AU866" s="12"/>
      <c r="AV866" s="12"/>
      <c r="AW866" s="12"/>
      <c r="AX866" s="12"/>
      <c r="AY866" s="12"/>
      <c r="AZ866" s="12"/>
      <c r="BI866" s="16"/>
    </row>
    <row r="867">
      <c r="A867" s="12"/>
      <c r="B867" s="12"/>
      <c r="C867" s="12"/>
      <c r="D867" s="12"/>
      <c r="E867" s="12"/>
      <c r="F867" s="12"/>
      <c r="G867" s="12"/>
      <c r="H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S867" s="12"/>
      <c r="AT867" s="12"/>
      <c r="AU867" s="12"/>
      <c r="AV867" s="12"/>
      <c r="AW867" s="12"/>
      <c r="AX867" s="12"/>
      <c r="AY867" s="12"/>
      <c r="AZ867" s="12"/>
      <c r="BI867" s="16"/>
    </row>
    <row r="868">
      <c r="A868" s="12"/>
      <c r="B868" s="12"/>
      <c r="C868" s="12"/>
      <c r="D868" s="12"/>
      <c r="E868" s="12"/>
      <c r="F868" s="12"/>
      <c r="G868" s="12"/>
      <c r="H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S868" s="12"/>
      <c r="AT868" s="12"/>
      <c r="AU868" s="12"/>
      <c r="AV868" s="12"/>
      <c r="AW868" s="12"/>
      <c r="AX868" s="12"/>
      <c r="AY868" s="12"/>
      <c r="AZ868" s="12"/>
      <c r="BI868" s="16"/>
    </row>
    <row r="869">
      <c r="A869" s="12"/>
      <c r="B869" s="12"/>
      <c r="C869" s="12"/>
      <c r="D869" s="12"/>
      <c r="E869" s="12"/>
      <c r="F869" s="12"/>
      <c r="G869" s="12"/>
      <c r="H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S869" s="12"/>
      <c r="AT869" s="12"/>
      <c r="AU869" s="12"/>
      <c r="AV869" s="12"/>
      <c r="AW869" s="12"/>
      <c r="AX869" s="12"/>
      <c r="AY869" s="12"/>
      <c r="AZ869" s="12"/>
      <c r="BI869" s="16"/>
    </row>
    <row r="870">
      <c r="A870" s="12"/>
      <c r="B870" s="12"/>
      <c r="C870" s="12"/>
      <c r="D870" s="12"/>
      <c r="E870" s="12"/>
      <c r="F870" s="12"/>
      <c r="G870" s="12"/>
      <c r="H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S870" s="12"/>
      <c r="AT870" s="12"/>
      <c r="AU870" s="12"/>
      <c r="AV870" s="12"/>
      <c r="AW870" s="12"/>
      <c r="AX870" s="12"/>
      <c r="AY870" s="12"/>
      <c r="AZ870" s="12"/>
      <c r="BI870" s="16"/>
    </row>
    <row r="871">
      <c r="A871" s="12"/>
      <c r="B871" s="12"/>
      <c r="C871" s="12"/>
      <c r="D871" s="12"/>
      <c r="E871" s="12"/>
      <c r="F871" s="12"/>
      <c r="G871" s="12"/>
      <c r="H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S871" s="12"/>
      <c r="AT871" s="12"/>
      <c r="AU871" s="12"/>
      <c r="AV871" s="12"/>
      <c r="AW871" s="12"/>
      <c r="AX871" s="12"/>
      <c r="AY871" s="12"/>
      <c r="AZ871" s="12"/>
      <c r="BI871" s="16"/>
    </row>
    <row r="872">
      <c r="A872" s="12"/>
      <c r="B872" s="12"/>
      <c r="C872" s="12"/>
      <c r="D872" s="12"/>
      <c r="E872" s="12"/>
      <c r="F872" s="12"/>
      <c r="G872" s="12"/>
      <c r="H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S872" s="12"/>
      <c r="AT872" s="12"/>
      <c r="AU872" s="12"/>
      <c r="AV872" s="12"/>
      <c r="AW872" s="12"/>
      <c r="AX872" s="12"/>
      <c r="AY872" s="12"/>
      <c r="AZ872" s="12"/>
      <c r="BI872" s="16"/>
    </row>
    <row r="873">
      <c r="A873" s="12"/>
      <c r="B873" s="12"/>
      <c r="C873" s="12"/>
      <c r="D873" s="12"/>
      <c r="E873" s="12"/>
      <c r="F873" s="12"/>
      <c r="G873" s="12"/>
      <c r="H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S873" s="12"/>
      <c r="AT873" s="12"/>
      <c r="AU873" s="12"/>
      <c r="AV873" s="12"/>
      <c r="AW873" s="12"/>
      <c r="AX873" s="12"/>
      <c r="AY873" s="12"/>
      <c r="AZ873" s="12"/>
      <c r="BI873" s="16"/>
    </row>
    <row r="874">
      <c r="A874" s="12"/>
      <c r="B874" s="12"/>
      <c r="C874" s="12"/>
      <c r="D874" s="12"/>
      <c r="E874" s="12"/>
      <c r="F874" s="12"/>
      <c r="G874" s="12"/>
      <c r="H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S874" s="12"/>
      <c r="AT874" s="12"/>
      <c r="AU874" s="12"/>
      <c r="AV874" s="12"/>
      <c r="AW874" s="12"/>
      <c r="AX874" s="12"/>
      <c r="AY874" s="12"/>
      <c r="AZ874" s="12"/>
      <c r="BI874" s="16"/>
    </row>
    <row r="875">
      <c r="A875" s="12"/>
      <c r="B875" s="12"/>
      <c r="C875" s="12"/>
      <c r="D875" s="12"/>
      <c r="E875" s="12"/>
      <c r="F875" s="12"/>
      <c r="G875" s="12"/>
      <c r="H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S875" s="12"/>
      <c r="AT875" s="12"/>
      <c r="AU875" s="12"/>
      <c r="AV875" s="12"/>
      <c r="AW875" s="12"/>
      <c r="AX875" s="12"/>
      <c r="AY875" s="12"/>
      <c r="AZ875" s="12"/>
      <c r="BI875" s="16"/>
    </row>
    <row r="876">
      <c r="A876" s="12"/>
      <c r="B876" s="12"/>
      <c r="C876" s="12"/>
      <c r="D876" s="12"/>
      <c r="E876" s="12"/>
      <c r="F876" s="12"/>
      <c r="G876" s="12"/>
      <c r="H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S876" s="12"/>
      <c r="AT876" s="12"/>
      <c r="AU876" s="12"/>
      <c r="AV876" s="12"/>
      <c r="AW876" s="12"/>
      <c r="AX876" s="12"/>
      <c r="AY876" s="12"/>
      <c r="AZ876" s="12"/>
      <c r="BI876" s="16"/>
    </row>
    <row r="877">
      <c r="A877" s="12"/>
      <c r="B877" s="12"/>
      <c r="C877" s="12"/>
      <c r="D877" s="12"/>
      <c r="E877" s="12"/>
      <c r="F877" s="12"/>
      <c r="G877" s="12"/>
      <c r="H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S877" s="12"/>
      <c r="AT877" s="12"/>
      <c r="AU877" s="12"/>
      <c r="AV877" s="12"/>
      <c r="AW877" s="12"/>
      <c r="AX877" s="12"/>
      <c r="AY877" s="12"/>
      <c r="AZ877" s="12"/>
      <c r="BI877" s="16"/>
    </row>
    <row r="878">
      <c r="A878" s="12"/>
      <c r="B878" s="12"/>
      <c r="C878" s="12"/>
      <c r="D878" s="12"/>
      <c r="E878" s="12"/>
      <c r="F878" s="12"/>
      <c r="G878" s="12"/>
      <c r="H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S878" s="12"/>
      <c r="AT878" s="12"/>
      <c r="AU878" s="12"/>
      <c r="AV878" s="12"/>
      <c r="AW878" s="12"/>
      <c r="AX878" s="12"/>
      <c r="AY878" s="12"/>
      <c r="AZ878" s="12"/>
      <c r="BI878" s="16"/>
    </row>
    <row r="879">
      <c r="A879" s="12"/>
      <c r="B879" s="12"/>
      <c r="C879" s="12"/>
      <c r="D879" s="12"/>
      <c r="E879" s="12"/>
      <c r="F879" s="12"/>
      <c r="G879" s="12"/>
      <c r="H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S879" s="12"/>
      <c r="AT879" s="12"/>
      <c r="AU879" s="12"/>
      <c r="AV879" s="12"/>
      <c r="AW879" s="12"/>
      <c r="AX879" s="12"/>
      <c r="AY879" s="12"/>
      <c r="AZ879" s="12"/>
      <c r="BI879" s="16"/>
    </row>
    <row r="880">
      <c r="A880" s="12"/>
      <c r="B880" s="12"/>
      <c r="C880" s="12"/>
      <c r="D880" s="12"/>
      <c r="E880" s="12"/>
      <c r="F880" s="12"/>
      <c r="G880" s="12"/>
      <c r="H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S880" s="12"/>
      <c r="AT880" s="12"/>
      <c r="AU880" s="12"/>
      <c r="AV880" s="12"/>
      <c r="AW880" s="12"/>
      <c r="AX880" s="12"/>
      <c r="AY880" s="12"/>
      <c r="AZ880" s="12"/>
      <c r="BI880" s="16"/>
    </row>
    <row r="881">
      <c r="A881" s="12"/>
      <c r="B881" s="12"/>
      <c r="C881" s="12"/>
      <c r="D881" s="12"/>
      <c r="E881" s="12"/>
      <c r="F881" s="12"/>
      <c r="G881" s="12"/>
      <c r="H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S881" s="12"/>
      <c r="AT881" s="12"/>
      <c r="AU881" s="12"/>
      <c r="AV881" s="12"/>
      <c r="AW881" s="12"/>
      <c r="AX881" s="12"/>
      <c r="AY881" s="12"/>
      <c r="AZ881" s="12"/>
      <c r="BI881" s="16"/>
    </row>
    <row r="882">
      <c r="A882" s="12"/>
      <c r="B882" s="12"/>
      <c r="C882" s="12"/>
      <c r="D882" s="12"/>
      <c r="E882" s="12"/>
      <c r="F882" s="12"/>
      <c r="G882" s="12"/>
      <c r="H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S882" s="12"/>
      <c r="AT882" s="12"/>
      <c r="AU882" s="12"/>
      <c r="AV882" s="12"/>
      <c r="AW882" s="12"/>
      <c r="AX882" s="12"/>
      <c r="AY882" s="12"/>
      <c r="AZ882" s="12"/>
      <c r="BI882" s="16"/>
    </row>
    <row r="883">
      <c r="A883" s="12"/>
      <c r="B883" s="12"/>
      <c r="C883" s="12"/>
      <c r="D883" s="12"/>
      <c r="E883" s="12"/>
      <c r="F883" s="12"/>
      <c r="G883" s="12"/>
      <c r="H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S883" s="12"/>
      <c r="AT883" s="12"/>
      <c r="AU883" s="12"/>
      <c r="AV883" s="12"/>
      <c r="AW883" s="12"/>
      <c r="AX883" s="12"/>
      <c r="AY883" s="12"/>
      <c r="AZ883" s="12"/>
      <c r="BI883" s="16"/>
    </row>
    <row r="884">
      <c r="A884" s="12"/>
      <c r="B884" s="12"/>
      <c r="C884" s="12"/>
      <c r="D884" s="12"/>
      <c r="E884" s="12"/>
      <c r="F884" s="12"/>
      <c r="G884" s="12"/>
      <c r="H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S884" s="12"/>
      <c r="AT884" s="12"/>
      <c r="AU884" s="12"/>
      <c r="AV884" s="12"/>
      <c r="AW884" s="12"/>
      <c r="AX884" s="12"/>
      <c r="AY884" s="12"/>
      <c r="AZ884" s="12"/>
      <c r="BI884" s="16"/>
    </row>
    <row r="885">
      <c r="A885" s="12"/>
      <c r="B885" s="12"/>
      <c r="C885" s="12"/>
      <c r="D885" s="12"/>
      <c r="E885" s="12"/>
      <c r="F885" s="12"/>
      <c r="G885" s="12"/>
      <c r="H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S885" s="12"/>
      <c r="AT885" s="12"/>
      <c r="AU885" s="12"/>
      <c r="AV885" s="12"/>
      <c r="AW885" s="12"/>
      <c r="AX885" s="12"/>
      <c r="AY885" s="12"/>
      <c r="AZ885" s="12"/>
      <c r="BI885" s="16"/>
    </row>
    <row r="886">
      <c r="A886" s="12"/>
      <c r="B886" s="12"/>
      <c r="C886" s="12"/>
      <c r="D886" s="12"/>
      <c r="E886" s="12"/>
      <c r="F886" s="12"/>
      <c r="G886" s="12"/>
      <c r="H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S886" s="12"/>
      <c r="AT886" s="12"/>
      <c r="AU886" s="12"/>
      <c r="AV886" s="12"/>
      <c r="AW886" s="12"/>
      <c r="AX886" s="12"/>
      <c r="AY886" s="12"/>
      <c r="AZ886" s="12"/>
      <c r="BI886" s="16"/>
    </row>
    <row r="887">
      <c r="A887" s="12"/>
      <c r="B887" s="12"/>
      <c r="C887" s="12"/>
      <c r="D887" s="12"/>
      <c r="E887" s="12"/>
      <c r="F887" s="12"/>
      <c r="G887" s="12"/>
      <c r="H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S887" s="12"/>
      <c r="AT887" s="12"/>
      <c r="AU887" s="12"/>
      <c r="AV887" s="12"/>
      <c r="AW887" s="12"/>
      <c r="AX887" s="12"/>
      <c r="AY887" s="12"/>
      <c r="AZ887" s="12"/>
      <c r="BI887" s="16"/>
    </row>
    <row r="888">
      <c r="A888" s="12"/>
      <c r="B888" s="12"/>
      <c r="C888" s="12"/>
      <c r="D888" s="12"/>
      <c r="E888" s="12"/>
      <c r="F888" s="12"/>
      <c r="G888" s="12"/>
      <c r="H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S888" s="12"/>
      <c r="AT888" s="12"/>
      <c r="AU888" s="12"/>
      <c r="AV888" s="12"/>
      <c r="AW888" s="12"/>
      <c r="AX888" s="12"/>
      <c r="AY888" s="12"/>
      <c r="AZ888" s="12"/>
      <c r="BI888" s="16"/>
    </row>
    <row r="889">
      <c r="A889" s="12"/>
      <c r="B889" s="12"/>
      <c r="C889" s="12"/>
      <c r="D889" s="12"/>
      <c r="E889" s="12"/>
      <c r="F889" s="12"/>
      <c r="G889" s="12"/>
      <c r="H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S889" s="12"/>
      <c r="AT889" s="12"/>
      <c r="AU889" s="12"/>
      <c r="AV889" s="12"/>
      <c r="AW889" s="12"/>
      <c r="AX889" s="12"/>
      <c r="AY889" s="12"/>
      <c r="AZ889" s="12"/>
      <c r="BI889" s="16"/>
    </row>
    <row r="890">
      <c r="A890" s="12"/>
      <c r="B890" s="12"/>
      <c r="C890" s="12"/>
      <c r="D890" s="12"/>
      <c r="E890" s="12"/>
      <c r="F890" s="12"/>
      <c r="G890" s="12"/>
      <c r="H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S890" s="12"/>
      <c r="AT890" s="12"/>
      <c r="AU890" s="12"/>
      <c r="AV890" s="12"/>
      <c r="AW890" s="12"/>
      <c r="AX890" s="12"/>
      <c r="AY890" s="12"/>
      <c r="AZ890" s="12"/>
      <c r="BI890" s="16"/>
    </row>
    <row r="891">
      <c r="A891" s="12"/>
      <c r="B891" s="12"/>
      <c r="C891" s="12"/>
      <c r="D891" s="12"/>
      <c r="E891" s="12"/>
      <c r="F891" s="12"/>
      <c r="G891" s="12"/>
      <c r="H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S891" s="12"/>
      <c r="AT891" s="12"/>
      <c r="AU891" s="12"/>
      <c r="AV891" s="12"/>
      <c r="AW891" s="12"/>
      <c r="AX891" s="12"/>
      <c r="AY891" s="12"/>
      <c r="AZ891" s="12"/>
      <c r="BI891" s="16"/>
    </row>
    <row r="892">
      <c r="A892" s="12"/>
      <c r="B892" s="12"/>
      <c r="C892" s="12"/>
      <c r="D892" s="12"/>
      <c r="E892" s="12"/>
      <c r="F892" s="12"/>
      <c r="G892" s="12"/>
      <c r="H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S892" s="12"/>
      <c r="AT892" s="12"/>
      <c r="AU892" s="12"/>
      <c r="AV892" s="12"/>
      <c r="AW892" s="12"/>
      <c r="AX892" s="12"/>
      <c r="AY892" s="12"/>
      <c r="AZ892" s="12"/>
      <c r="BI892" s="16"/>
    </row>
    <row r="893">
      <c r="A893" s="12"/>
      <c r="B893" s="12"/>
      <c r="C893" s="12"/>
      <c r="D893" s="12"/>
      <c r="E893" s="12"/>
      <c r="F893" s="12"/>
      <c r="G893" s="12"/>
      <c r="H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S893" s="12"/>
      <c r="AT893" s="12"/>
      <c r="AU893" s="12"/>
      <c r="AV893" s="12"/>
      <c r="AW893" s="12"/>
      <c r="AX893" s="12"/>
      <c r="AY893" s="12"/>
      <c r="AZ893" s="12"/>
      <c r="BI893" s="16"/>
    </row>
    <row r="894">
      <c r="A894" s="12"/>
      <c r="B894" s="12"/>
      <c r="C894" s="12"/>
      <c r="D894" s="12"/>
      <c r="E894" s="12"/>
      <c r="F894" s="12"/>
      <c r="G894" s="12"/>
      <c r="H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S894" s="12"/>
      <c r="AT894" s="12"/>
      <c r="AU894" s="12"/>
      <c r="AV894" s="12"/>
      <c r="AW894" s="12"/>
      <c r="AX894" s="12"/>
      <c r="AY894" s="12"/>
      <c r="AZ894" s="12"/>
      <c r="BI894" s="16"/>
    </row>
    <row r="895">
      <c r="A895" s="12"/>
      <c r="B895" s="12"/>
      <c r="C895" s="12"/>
      <c r="D895" s="12"/>
      <c r="E895" s="12"/>
      <c r="F895" s="12"/>
      <c r="G895" s="12"/>
      <c r="H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S895" s="12"/>
      <c r="AT895" s="12"/>
      <c r="AU895" s="12"/>
      <c r="AV895" s="12"/>
      <c r="AW895" s="12"/>
      <c r="AX895" s="12"/>
      <c r="AY895" s="12"/>
      <c r="AZ895" s="12"/>
      <c r="BI895" s="16"/>
    </row>
    <row r="896">
      <c r="A896" s="12"/>
      <c r="B896" s="12"/>
      <c r="C896" s="12"/>
      <c r="D896" s="12"/>
      <c r="E896" s="12"/>
      <c r="F896" s="12"/>
      <c r="G896" s="12"/>
      <c r="H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S896" s="12"/>
      <c r="AT896" s="12"/>
      <c r="AU896" s="12"/>
      <c r="AV896" s="12"/>
      <c r="AW896" s="12"/>
      <c r="AX896" s="12"/>
      <c r="AY896" s="12"/>
      <c r="AZ896" s="12"/>
      <c r="BI896" s="16"/>
    </row>
    <row r="897">
      <c r="A897" s="12"/>
      <c r="B897" s="12"/>
      <c r="C897" s="12"/>
      <c r="D897" s="12"/>
      <c r="E897" s="12"/>
      <c r="F897" s="12"/>
      <c r="G897" s="12"/>
      <c r="H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S897" s="12"/>
      <c r="AT897" s="12"/>
      <c r="AU897" s="12"/>
      <c r="AV897" s="12"/>
      <c r="AW897" s="12"/>
      <c r="AX897" s="12"/>
      <c r="AY897" s="12"/>
      <c r="AZ897" s="12"/>
      <c r="BI897" s="16"/>
    </row>
    <row r="898">
      <c r="A898" s="12"/>
      <c r="B898" s="12"/>
      <c r="C898" s="12"/>
      <c r="D898" s="12"/>
      <c r="E898" s="12"/>
      <c r="F898" s="12"/>
      <c r="G898" s="12"/>
      <c r="H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S898" s="12"/>
      <c r="AT898" s="12"/>
      <c r="AU898" s="12"/>
      <c r="AV898" s="12"/>
      <c r="AW898" s="12"/>
      <c r="AX898" s="12"/>
      <c r="AY898" s="12"/>
      <c r="AZ898" s="12"/>
      <c r="BI898" s="16"/>
    </row>
    <row r="899">
      <c r="A899" s="12"/>
      <c r="B899" s="12"/>
      <c r="C899" s="12"/>
      <c r="D899" s="12"/>
      <c r="E899" s="12"/>
      <c r="F899" s="12"/>
      <c r="G899" s="12"/>
      <c r="H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S899" s="12"/>
      <c r="AT899" s="12"/>
      <c r="AU899" s="12"/>
      <c r="AV899" s="12"/>
      <c r="AW899" s="12"/>
      <c r="AX899" s="12"/>
      <c r="AY899" s="12"/>
      <c r="AZ899" s="12"/>
      <c r="BI899" s="16"/>
    </row>
    <row r="900">
      <c r="A900" s="12"/>
      <c r="B900" s="12"/>
      <c r="C900" s="12"/>
      <c r="D900" s="12"/>
      <c r="E900" s="12"/>
      <c r="F900" s="12"/>
      <c r="G900" s="12"/>
      <c r="H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S900" s="12"/>
      <c r="AT900" s="12"/>
      <c r="AU900" s="12"/>
      <c r="AV900" s="12"/>
      <c r="AW900" s="12"/>
      <c r="AX900" s="12"/>
      <c r="AY900" s="12"/>
      <c r="AZ900" s="12"/>
      <c r="BI900" s="16"/>
    </row>
    <row r="901">
      <c r="A901" s="12"/>
      <c r="B901" s="12"/>
      <c r="C901" s="12"/>
      <c r="D901" s="12"/>
      <c r="E901" s="12"/>
      <c r="F901" s="12"/>
      <c r="G901" s="12"/>
      <c r="H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S901" s="12"/>
      <c r="AT901" s="12"/>
      <c r="AU901" s="12"/>
      <c r="AV901" s="12"/>
      <c r="AW901" s="12"/>
      <c r="AX901" s="12"/>
      <c r="AY901" s="12"/>
      <c r="AZ901" s="12"/>
      <c r="BI901" s="16"/>
    </row>
    <row r="902">
      <c r="A902" s="12"/>
      <c r="B902" s="12"/>
      <c r="C902" s="12"/>
      <c r="D902" s="12"/>
      <c r="E902" s="12"/>
      <c r="F902" s="12"/>
      <c r="G902" s="12"/>
      <c r="H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S902" s="12"/>
      <c r="AT902" s="12"/>
      <c r="AU902" s="12"/>
      <c r="AV902" s="12"/>
      <c r="AW902" s="12"/>
      <c r="AX902" s="12"/>
      <c r="AY902" s="12"/>
      <c r="AZ902" s="12"/>
      <c r="BI902" s="16"/>
    </row>
    <row r="903">
      <c r="A903" s="12"/>
      <c r="B903" s="12"/>
      <c r="C903" s="12"/>
      <c r="D903" s="12"/>
      <c r="E903" s="12"/>
      <c r="F903" s="12"/>
      <c r="G903" s="12"/>
      <c r="H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S903" s="12"/>
      <c r="AT903" s="12"/>
      <c r="AU903" s="12"/>
      <c r="AV903" s="12"/>
      <c r="AW903" s="12"/>
      <c r="AX903" s="12"/>
      <c r="AY903" s="12"/>
      <c r="AZ903" s="12"/>
      <c r="BI903" s="16"/>
    </row>
    <row r="904">
      <c r="A904" s="12"/>
      <c r="B904" s="12"/>
      <c r="C904" s="12"/>
      <c r="D904" s="12"/>
      <c r="E904" s="12"/>
      <c r="F904" s="12"/>
      <c r="G904" s="12"/>
      <c r="H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S904" s="12"/>
      <c r="AT904" s="12"/>
      <c r="AU904" s="12"/>
      <c r="AV904" s="12"/>
      <c r="AW904" s="12"/>
      <c r="AX904" s="12"/>
      <c r="AY904" s="12"/>
      <c r="AZ904" s="12"/>
      <c r="BI904" s="16"/>
    </row>
    <row r="905">
      <c r="A905" s="12"/>
      <c r="B905" s="12"/>
      <c r="C905" s="12"/>
      <c r="D905" s="12"/>
      <c r="E905" s="12"/>
      <c r="F905" s="12"/>
      <c r="G905" s="12"/>
      <c r="H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S905" s="12"/>
      <c r="AT905" s="12"/>
      <c r="AU905" s="12"/>
      <c r="AV905" s="12"/>
      <c r="AW905" s="12"/>
      <c r="AX905" s="12"/>
      <c r="AY905" s="12"/>
      <c r="AZ905" s="12"/>
      <c r="BI905" s="16"/>
    </row>
    <row r="906">
      <c r="A906" s="12"/>
      <c r="B906" s="12"/>
      <c r="C906" s="12"/>
      <c r="D906" s="12"/>
      <c r="E906" s="12"/>
      <c r="F906" s="12"/>
      <c r="G906" s="12"/>
      <c r="H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S906" s="12"/>
      <c r="AT906" s="12"/>
      <c r="AU906" s="12"/>
      <c r="AV906" s="12"/>
      <c r="AW906" s="12"/>
      <c r="AX906" s="12"/>
      <c r="AY906" s="12"/>
      <c r="AZ906" s="12"/>
      <c r="BI906" s="16"/>
    </row>
    <row r="907">
      <c r="A907" s="12"/>
      <c r="B907" s="12"/>
      <c r="C907" s="12"/>
      <c r="D907" s="12"/>
      <c r="E907" s="12"/>
      <c r="F907" s="12"/>
      <c r="G907" s="12"/>
      <c r="H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S907" s="12"/>
      <c r="AT907" s="12"/>
      <c r="AU907" s="12"/>
      <c r="AV907" s="12"/>
      <c r="AW907" s="12"/>
      <c r="AX907" s="12"/>
      <c r="AY907" s="12"/>
      <c r="AZ907" s="12"/>
      <c r="BI907" s="16"/>
    </row>
    <row r="908">
      <c r="A908" s="12"/>
      <c r="B908" s="12"/>
      <c r="C908" s="12"/>
      <c r="D908" s="12"/>
      <c r="E908" s="12"/>
      <c r="F908" s="12"/>
      <c r="G908" s="12"/>
      <c r="H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S908" s="12"/>
      <c r="AT908" s="12"/>
      <c r="AU908" s="12"/>
      <c r="AV908" s="12"/>
      <c r="AW908" s="12"/>
      <c r="AX908" s="12"/>
      <c r="AY908" s="12"/>
      <c r="AZ908" s="12"/>
      <c r="BI908" s="16"/>
    </row>
    <row r="909">
      <c r="A909" s="12"/>
      <c r="B909" s="12"/>
      <c r="C909" s="12"/>
      <c r="D909" s="12"/>
      <c r="E909" s="12"/>
      <c r="F909" s="12"/>
      <c r="G909" s="12"/>
      <c r="H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S909" s="12"/>
      <c r="AT909" s="12"/>
      <c r="AU909" s="12"/>
      <c r="AV909" s="12"/>
      <c r="AW909" s="12"/>
      <c r="AX909" s="12"/>
      <c r="AY909" s="12"/>
      <c r="AZ909" s="12"/>
      <c r="BI909" s="16"/>
    </row>
    <row r="910">
      <c r="A910" s="12"/>
      <c r="B910" s="12"/>
      <c r="C910" s="12"/>
      <c r="D910" s="12"/>
      <c r="E910" s="12"/>
      <c r="F910" s="12"/>
      <c r="G910" s="12"/>
      <c r="H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S910" s="12"/>
      <c r="AT910" s="12"/>
      <c r="AU910" s="12"/>
      <c r="AV910" s="12"/>
      <c r="AW910" s="12"/>
      <c r="AX910" s="12"/>
      <c r="AY910" s="12"/>
      <c r="AZ910" s="12"/>
      <c r="BI910" s="16"/>
    </row>
    <row r="911">
      <c r="A911" s="12"/>
      <c r="B911" s="12"/>
      <c r="C911" s="12"/>
      <c r="D911" s="12"/>
      <c r="E911" s="12"/>
      <c r="F911" s="12"/>
      <c r="G911" s="12"/>
      <c r="H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S911" s="12"/>
      <c r="AT911" s="12"/>
      <c r="AU911" s="12"/>
      <c r="AV911" s="12"/>
      <c r="AW911" s="12"/>
      <c r="AX911" s="12"/>
      <c r="AY911" s="12"/>
      <c r="AZ911" s="12"/>
      <c r="BI911" s="16"/>
    </row>
    <row r="912">
      <c r="A912" s="12"/>
      <c r="B912" s="12"/>
      <c r="C912" s="12"/>
      <c r="D912" s="12"/>
      <c r="E912" s="12"/>
      <c r="F912" s="12"/>
      <c r="G912" s="12"/>
      <c r="H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S912" s="12"/>
      <c r="AT912" s="12"/>
      <c r="AU912" s="12"/>
      <c r="AV912" s="12"/>
      <c r="AW912" s="12"/>
      <c r="AX912" s="12"/>
      <c r="AY912" s="12"/>
      <c r="AZ912" s="12"/>
      <c r="BI912" s="16"/>
    </row>
    <row r="913">
      <c r="A913" s="12"/>
      <c r="B913" s="12"/>
      <c r="C913" s="12"/>
      <c r="D913" s="12"/>
      <c r="E913" s="12"/>
      <c r="F913" s="12"/>
      <c r="G913" s="12"/>
      <c r="H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S913" s="12"/>
      <c r="AT913" s="12"/>
      <c r="AU913" s="12"/>
      <c r="AV913" s="12"/>
      <c r="AW913" s="12"/>
      <c r="AX913" s="12"/>
      <c r="AY913" s="12"/>
      <c r="AZ913" s="12"/>
      <c r="BI913" s="16"/>
    </row>
    <row r="914">
      <c r="A914" s="12"/>
      <c r="B914" s="12"/>
      <c r="C914" s="12"/>
      <c r="D914" s="12"/>
      <c r="E914" s="12"/>
      <c r="F914" s="12"/>
      <c r="G914" s="12"/>
      <c r="H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S914" s="12"/>
      <c r="AT914" s="12"/>
      <c r="AU914" s="12"/>
      <c r="AV914" s="12"/>
      <c r="AW914" s="12"/>
      <c r="AX914" s="12"/>
      <c r="AY914" s="12"/>
      <c r="AZ914" s="12"/>
      <c r="BI914" s="16"/>
    </row>
    <row r="915">
      <c r="A915" s="12"/>
      <c r="B915" s="12"/>
      <c r="C915" s="12"/>
      <c r="D915" s="12"/>
      <c r="E915" s="12"/>
      <c r="F915" s="12"/>
      <c r="G915" s="12"/>
      <c r="H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S915" s="12"/>
      <c r="AT915" s="12"/>
      <c r="AU915" s="12"/>
      <c r="AV915" s="12"/>
      <c r="AW915" s="12"/>
      <c r="AX915" s="12"/>
      <c r="AY915" s="12"/>
      <c r="AZ915" s="12"/>
      <c r="BI915" s="16"/>
    </row>
    <row r="916">
      <c r="A916" s="12"/>
      <c r="B916" s="12"/>
      <c r="C916" s="12"/>
      <c r="D916" s="12"/>
      <c r="E916" s="12"/>
      <c r="F916" s="12"/>
      <c r="G916" s="12"/>
      <c r="H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S916" s="12"/>
      <c r="AT916" s="12"/>
      <c r="AU916" s="12"/>
      <c r="AV916" s="12"/>
      <c r="AW916" s="12"/>
      <c r="AX916" s="12"/>
      <c r="AY916" s="12"/>
      <c r="AZ916" s="12"/>
      <c r="BI916" s="16"/>
    </row>
    <row r="917">
      <c r="A917" s="12"/>
      <c r="B917" s="12"/>
      <c r="C917" s="12"/>
      <c r="D917" s="12"/>
      <c r="E917" s="12"/>
      <c r="F917" s="12"/>
      <c r="G917" s="12"/>
      <c r="H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S917" s="12"/>
      <c r="AT917" s="12"/>
      <c r="AU917" s="12"/>
      <c r="AV917" s="12"/>
      <c r="AW917" s="12"/>
      <c r="AX917" s="12"/>
      <c r="AY917" s="12"/>
      <c r="AZ917" s="12"/>
      <c r="BI917" s="16"/>
    </row>
    <row r="918">
      <c r="A918" s="12"/>
      <c r="B918" s="12"/>
      <c r="C918" s="12"/>
      <c r="D918" s="12"/>
      <c r="E918" s="12"/>
      <c r="F918" s="12"/>
      <c r="G918" s="12"/>
      <c r="H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S918" s="12"/>
      <c r="AT918" s="12"/>
      <c r="AU918" s="12"/>
      <c r="AV918" s="12"/>
      <c r="AW918" s="12"/>
      <c r="AX918" s="12"/>
      <c r="AY918" s="12"/>
      <c r="AZ918" s="12"/>
      <c r="BI918" s="16"/>
    </row>
    <row r="919">
      <c r="A919" s="12"/>
      <c r="B919" s="12"/>
      <c r="C919" s="12"/>
      <c r="D919" s="12"/>
      <c r="E919" s="12"/>
      <c r="F919" s="12"/>
      <c r="G919" s="12"/>
      <c r="H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S919" s="12"/>
      <c r="AT919" s="12"/>
      <c r="AU919" s="12"/>
      <c r="AV919" s="12"/>
      <c r="AW919" s="12"/>
      <c r="AX919" s="12"/>
      <c r="AY919" s="12"/>
      <c r="AZ919" s="12"/>
      <c r="BI919" s="16"/>
    </row>
    <row r="920">
      <c r="A920" s="12"/>
      <c r="B920" s="12"/>
      <c r="C920" s="12"/>
      <c r="D920" s="12"/>
      <c r="E920" s="12"/>
      <c r="F920" s="12"/>
      <c r="G920" s="12"/>
      <c r="H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S920" s="12"/>
      <c r="AT920" s="12"/>
      <c r="AU920" s="12"/>
      <c r="AV920" s="12"/>
      <c r="AW920" s="12"/>
      <c r="AX920" s="12"/>
      <c r="AY920" s="12"/>
      <c r="AZ920" s="12"/>
      <c r="BI920" s="16"/>
    </row>
    <row r="921">
      <c r="A921" s="12"/>
      <c r="B921" s="12"/>
      <c r="C921" s="12"/>
      <c r="D921" s="12"/>
      <c r="E921" s="12"/>
      <c r="F921" s="12"/>
      <c r="G921" s="12"/>
      <c r="H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S921" s="12"/>
      <c r="AT921" s="12"/>
      <c r="AU921" s="12"/>
      <c r="AV921" s="12"/>
      <c r="AW921" s="12"/>
      <c r="AX921" s="12"/>
      <c r="AY921" s="12"/>
      <c r="AZ921" s="12"/>
      <c r="BI921" s="16"/>
    </row>
    <row r="922">
      <c r="A922" s="12"/>
      <c r="B922" s="12"/>
      <c r="C922" s="12"/>
      <c r="D922" s="12"/>
      <c r="E922" s="12"/>
      <c r="F922" s="12"/>
      <c r="G922" s="12"/>
      <c r="H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S922" s="12"/>
      <c r="AT922" s="12"/>
      <c r="AU922" s="12"/>
      <c r="AV922" s="12"/>
      <c r="AW922" s="12"/>
      <c r="AX922" s="12"/>
      <c r="AY922" s="12"/>
      <c r="AZ922" s="12"/>
      <c r="BI922" s="16"/>
    </row>
    <row r="923">
      <c r="A923" s="12"/>
      <c r="B923" s="12"/>
      <c r="C923" s="12"/>
      <c r="D923" s="12"/>
      <c r="E923" s="12"/>
      <c r="F923" s="12"/>
      <c r="G923" s="12"/>
      <c r="H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S923" s="12"/>
      <c r="AT923" s="12"/>
      <c r="AU923" s="12"/>
      <c r="AV923" s="12"/>
      <c r="AW923" s="12"/>
      <c r="AX923" s="12"/>
      <c r="AY923" s="12"/>
      <c r="AZ923" s="12"/>
      <c r="BI923" s="16"/>
    </row>
    <row r="924">
      <c r="A924" s="12"/>
      <c r="B924" s="12"/>
      <c r="C924" s="12"/>
      <c r="D924" s="12"/>
      <c r="E924" s="12"/>
      <c r="F924" s="12"/>
      <c r="G924" s="12"/>
      <c r="H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S924" s="12"/>
      <c r="AT924" s="12"/>
      <c r="AU924" s="12"/>
      <c r="AV924" s="12"/>
      <c r="AW924" s="12"/>
      <c r="AX924" s="12"/>
      <c r="AY924" s="12"/>
      <c r="AZ924" s="12"/>
      <c r="BI924" s="16"/>
    </row>
    <row r="925">
      <c r="A925" s="12"/>
      <c r="B925" s="12"/>
      <c r="C925" s="12"/>
      <c r="D925" s="12"/>
      <c r="E925" s="12"/>
      <c r="F925" s="12"/>
      <c r="G925" s="12"/>
      <c r="H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S925" s="12"/>
      <c r="AT925" s="12"/>
      <c r="AU925" s="12"/>
      <c r="AV925" s="12"/>
      <c r="AW925" s="12"/>
      <c r="AX925" s="12"/>
      <c r="AY925" s="12"/>
      <c r="AZ925" s="12"/>
      <c r="BI925" s="16"/>
    </row>
    <row r="926">
      <c r="A926" s="12"/>
      <c r="B926" s="12"/>
      <c r="C926" s="12"/>
      <c r="D926" s="12"/>
      <c r="E926" s="12"/>
      <c r="F926" s="12"/>
      <c r="G926" s="12"/>
      <c r="H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S926" s="12"/>
      <c r="AT926" s="12"/>
      <c r="AU926" s="12"/>
      <c r="AV926" s="12"/>
      <c r="AW926" s="12"/>
      <c r="AX926" s="12"/>
      <c r="AY926" s="12"/>
      <c r="AZ926" s="12"/>
      <c r="BI926" s="16"/>
    </row>
    <row r="927">
      <c r="A927" s="12"/>
      <c r="B927" s="12"/>
      <c r="C927" s="12"/>
      <c r="D927" s="12"/>
      <c r="E927" s="12"/>
      <c r="F927" s="12"/>
      <c r="G927" s="12"/>
      <c r="H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S927" s="12"/>
      <c r="AT927" s="12"/>
      <c r="AU927" s="12"/>
      <c r="AV927" s="12"/>
      <c r="AW927" s="12"/>
      <c r="AX927" s="12"/>
      <c r="AY927" s="12"/>
      <c r="AZ927" s="12"/>
      <c r="BI927" s="16"/>
    </row>
    <row r="928">
      <c r="A928" s="12"/>
      <c r="B928" s="12"/>
      <c r="C928" s="12"/>
      <c r="D928" s="12"/>
      <c r="E928" s="12"/>
      <c r="F928" s="12"/>
      <c r="G928" s="12"/>
      <c r="H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S928" s="12"/>
      <c r="AT928" s="12"/>
      <c r="AU928" s="12"/>
      <c r="AV928" s="12"/>
      <c r="AW928" s="12"/>
      <c r="AX928" s="12"/>
      <c r="AY928" s="12"/>
      <c r="AZ928" s="12"/>
      <c r="BI928" s="16"/>
    </row>
    <row r="929">
      <c r="A929" s="12"/>
      <c r="B929" s="12"/>
      <c r="C929" s="12"/>
      <c r="D929" s="12"/>
      <c r="E929" s="12"/>
      <c r="F929" s="12"/>
      <c r="G929" s="12"/>
      <c r="H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S929" s="12"/>
      <c r="AT929" s="12"/>
      <c r="AU929" s="12"/>
      <c r="AV929" s="12"/>
      <c r="AW929" s="12"/>
      <c r="AX929" s="12"/>
      <c r="AY929" s="12"/>
      <c r="AZ929" s="12"/>
      <c r="BI929" s="16"/>
    </row>
    <row r="930">
      <c r="A930" s="12"/>
      <c r="B930" s="12"/>
      <c r="C930" s="12"/>
      <c r="D930" s="12"/>
      <c r="E930" s="12"/>
      <c r="F930" s="12"/>
      <c r="G930" s="12"/>
      <c r="H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S930" s="12"/>
      <c r="AT930" s="12"/>
      <c r="AU930" s="12"/>
      <c r="AV930" s="12"/>
      <c r="AW930" s="12"/>
      <c r="AX930" s="12"/>
      <c r="AY930" s="12"/>
      <c r="AZ930" s="12"/>
      <c r="BI930" s="16"/>
    </row>
    <row r="931">
      <c r="A931" s="12"/>
      <c r="B931" s="12"/>
      <c r="C931" s="12"/>
      <c r="D931" s="12"/>
      <c r="E931" s="12"/>
      <c r="F931" s="12"/>
      <c r="G931" s="12"/>
      <c r="H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S931" s="12"/>
      <c r="AT931" s="12"/>
      <c r="AU931" s="12"/>
      <c r="AV931" s="12"/>
      <c r="AW931" s="12"/>
      <c r="AX931" s="12"/>
      <c r="AY931" s="12"/>
      <c r="AZ931" s="12"/>
      <c r="BI931" s="16"/>
    </row>
    <row r="932">
      <c r="A932" s="12"/>
      <c r="B932" s="12"/>
      <c r="C932" s="12"/>
      <c r="D932" s="12"/>
      <c r="E932" s="12"/>
      <c r="F932" s="12"/>
      <c r="G932" s="12"/>
      <c r="H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S932" s="12"/>
      <c r="AT932" s="12"/>
      <c r="AU932" s="12"/>
      <c r="AV932" s="12"/>
      <c r="AW932" s="12"/>
      <c r="AX932" s="12"/>
      <c r="AY932" s="12"/>
      <c r="AZ932" s="12"/>
      <c r="BI932" s="16"/>
    </row>
    <row r="933">
      <c r="A933" s="12"/>
      <c r="B933" s="12"/>
      <c r="C933" s="12"/>
      <c r="D933" s="12"/>
      <c r="E933" s="12"/>
      <c r="F933" s="12"/>
      <c r="G933" s="12"/>
      <c r="H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S933" s="12"/>
      <c r="AT933" s="12"/>
      <c r="AU933" s="12"/>
      <c r="AV933" s="12"/>
      <c r="AW933" s="12"/>
      <c r="AX933" s="12"/>
      <c r="AY933" s="12"/>
      <c r="AZ933" s="12"/>
      <c r="BI933" s="16"/>
    </row>
    <row r="934">
      <c r="A934" s="12"/>
      <c r="B934" s="12"/>
      <c r="C934" s="12"/>
      <c r="D934" s="12"/>
      <c r="E934" s="12"/>
      <c r="F934" s="12"/>
      <c r="G934" s="12"/>
      <c r="H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S934" s="12"/>
      <c r="AT934" s="12"/>
      <c r="AU934" s="12"/>
      <c r="AV934" s="12"/>
      <c r="AW934" s="12"/>
      <c r="AX934" s="12"/>
      <c r="AY934" s="12"/>
      <c r="AZ934" s="12"/>
      <c r="BI934" s="16"/>
    </row>
    <row r="935">
      <c r="A935" s="12"/>
      <c r="B935" s="12"/>
      <c r="C935" s="12"/>
      <c r="D935" s="12"/>
      <c r="E935" s="12"/>
      <c r="F935" s="12"/>
      <c r="G935" s="12"/>
      <c r="H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S935" s="12"/>
      <c r="AT935" s="12"/>
      <c r="AU935" s="12"/>
      <c r="AV935" s="12"/>
      <c r="AW935" s="12"/>
      <c r="AX935" s="12"/>
      <c r="AY935" s="12"/>
      <c r="AZ935" s="12"/>
      <c r="BI935" s="16"/>
    </row>
    <row r="936">
      <c r="A936" s="12"/>
      <c r="B936" s="12"/>
      <c r="C936" s="12"/>
      <c r="D936" s="12"/>
      <c r="E936" s="12"/>
      <c r="F936" s="12"/>
      <c r="G936" s="12"/>
      <c r="H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S936" s="12"/>
      <c r="AT936" s="12"/>
      <c r="AU936" s="12"/>
      <c r="AV936" s="12"/>
      <c r="AW936" s="12"/>
      <c r="AX936" s="12"/>
      <c r="AY936" s="12"/>
      <c r="AZ936" s="12"/>
      <c r="BI936" s="16"/>
    </row>
    <row r="937">
      <c r="A937" s="12"/>
      <c r="B937" s="12"/>
      <c r="C937" s="12"/>
      <c r="D937" s="12"/>
      <c r="E937" s="12"/>
      <c r="F937" s="12"/>
      <c r="G937" s="12"/>
      <c r="H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S937" s="12"/>
      <c r="AT937" s="12"/>
      <c r="AU937" s="12"/>
      <c r="AV937" s="12"/>
      <c r="AW937" s="12"/>
      <c r="AX937" s="12"/>
      <c r="AY937" s="12"/>
      <c r="AZ937" s="12"/>
      <c r="BI937" s="16"/>
    </row>
    <row r="938">
      <c r="A938" s="12"/>
      <c r="B938" s="12"/>
      <c r="C938" s="12"/>
      <c r="D938" s="12"/>
      <c r="E938" s="12"/>
      <c r="F938" s="12"/>
      <c r="G938" s="12"/>
      <c r="H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S938" s="12"/>
      <c r="AT938" s="12"/>
      <c r="AU938" s="12"/>
      <c r="AV938" s="12"/>
      <c r="AW938" s="12"/>
      <c r="AX938" s="12"/>
      <c r="AY938" s="12"/>
      <c r="AZ938" s="12"/>
      <c r="BI938" s="16"/>
    </row>
    <row r="939">
      <c r="A939" s="12"/>
      <c r="B939" s="12"/>
      <c r="C939" s="12"/>
      <c r="D939" s="12"/>
      <c r="E939" s="12"/>
      <c r="F939" s="12"/>
      <c r="G939" s="12"/>
      <c r="H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S939" s="12"/>
      <c r="AT939" s="12"/>
      <c r="AU939" s="12"/>
      <c r="AV939" s="12"/>
      <c r="AW939" s="12"/>
      <c r="AX939" s="12"/>
      <c r="AY939" s="12"/>
      <c r="AZ939" s="12"/>
      <c r="BI939" s="16"/>
    </row>
    <row r="940">
      <c r="A940" s="12"/>
      <c r="B940" s="12"/>
      <c r="C940" s="12"/>
      <c r="D940" s="12"/>
      <c r="E940" s="12"/>
      <c r="F940" s="12"/>
      <c r="G940" s="12"/>
      <c r="H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S940" s="12"/>
      <c r="AT940" s="12"/>
      <c r="AU940" s="12"/>
      <c r="AV940" s="12"/>
      <c r="AW940" s="12"/>
      <c r="AX940" s="12"/>
      <c r="AY940" s="12"/>
      <c r="AZ940" s="12"/>
      <c r="BI940" s="16"/>
    </row>
    <row r="941">
      <c r="A941" s="12"/>
      <c r="B941" s="12"/>
      <c r="C941" s="12"/>
      <c r="D941" s="12"/>
      <c r="E941" s="12"/>
      <c r="F941" s="12"/>
      <c r="G941" s="12"/>
      <c r="H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S941" s="12"/>
      <c r="AT941" s="12"/>
      <c r="AU941" s="12"/>
      <c r="AV941" s="12"/>
      <c r="AW941" s="12"/>
      <c r="AX941" s="12"/>
      <c r="AY941" s="12"/>
      <c r="AZ941" s="12"/>
      <c r="BI941" s="16"/>
    </row>
    <row r="942">
      <c r="A942" s="12"/>
      <c r="B942" s="12"/>
      <c r="C942" s="12"/>
      <c r="D942" s="12"/>
      <c r="E942" s="12"/>
      <c r="F942" s="12"/>
      <c r="G942" s="12"/>
      <c r="H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S942" s="12"/>
      <c r="AT942" s="12"/>
      <c r="AU942" s="12"/>
      <c r="AV942" s="12"/>
      <c r="AW942" s="12"/>
      <c r="AX942" s="12"/>
      <c r="AY942" s="12"/>
      <c r="AZ942" s="12"/>
      <c r="BI942" s="16"/>
    </row>
    <row r="943">
      <c r="A943" s="12"/>
      <c r="B943" s="12"/>
      <c r="C943" s="12"/>
      <c r="D943" s="12"/>
      <c r="E943" s="12"/>
      <c r="F943" s="12"/>
      <c r="G943" s="12"/>
      <c r="H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S943" s="12"/>
      <c r="AT943" s="12"/>
      <c r="AU943" s="12"/>
      <c r="AV943" s="12"/>
      <c r="AW943" s="12"/>
      <c r="AX943" s="12"/>
      <c r="AY943" s="12"/>
      <c r="AZ943" s="12"/>
      <c r="BI943" s="16"/>
    </row>
    <row r="944">
      <c r="A944" s="12"/>
      <c r="B944" s="12"/>
      <c r="C944" s="12"/>
      <c r="D944" s="12"/>
      <c r="E944" s="12"/>
      <c r="F944" s="12"/>
      <c r="G944" s="12"/>
      <c r="H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S944" s="12"/>
      <c r="AT944" s="12"/>
      <c r="AU944" s="12"/>
      <c r="AV944" s="12"/>
      <c r="AW944" s="12"/>
      <c r="AX944" s="12"/>
      <c r="AY944" s="12"/>
      <c r="AZ944" s="12"/>
      <c r="BI944" s="16"/>
    </row>
    <row r="945">
      <c r="A945" s="12"/>
      <c r="B945" s="12"/>
      <c r="C945" s="12"/>
      <c r="D945" s="12"/>
      <c r="E945" s="12"/>
      <c r="F945" s="12"/>
      <c r="G945" s="12"/>
      <c r="H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S945" s="12"/>
      <c r="AT945" s="12"/>
      <c r="AU945" s="12"/>
      <c r="AV945" s="12"/>
      <c r="AW945" s="12"/>
      <c r="AX945" s="12"/>
      <c r="AY945" s="12"/>
      <c r="AZ945" s="12"/>
      <c r="BI945" s="16"/>
    </row>
    <row r="946">
      <c r="A946" s="12"/>
      <c r="B946" s="12"/>
      <c r="C946" s="12"/>
      <c r="D946" s="12"/>
      <c r="E946" s="12"/>
      <c r="F946" s="12"/>
      <c r="G946" s="12"/>
      <c r="H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S946" s="12"/>
      <c r="AT946" s="12"/>
      <c r="AU946" s="12"/>
      <c r="AV946" s="12"/>
      <c r="AW946" s="12"/>
      <c r="AX946" s="12"/>
      <c r="AY946" s="12"/>
      <c r="AZ946" s="12"/>
      <c r="BI946" s="16"/>
    </row>
    <row r="947">
      <c r="A947" s="12"/>
      <c r="B947" s="12"/>
      <c r="C947" s="12"/>
      <c r="D947" s="12"/>
      <c r="E947" s="12"/>
      <c r="F947" s="12"/>
      <c r="G947" s="12"/>
      <c r="H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S947" s="12"/>
      <c r="AT947" s="12"/>
      <c r="AU947" s="12"/>
      <c r="AV947" s="12"/>
      <c r="AW947" s="12"/>
      <c r="AX947" s="12"/>
      <c r="AY947" s="12"/>
      <c r="AZ947" s="12"/>
      <c r="BI947" s="16"/>
    </row>
    <row r="948">
      <c r="A948" s="12"/>
      <c r="B948" s="12"/>
      <c r="C948" s="12"/>
      <c r="D948" s="12"/>
      <c r="E948" s="12"/>
      <c r="F948" s="12"/>
      <c r="G948" s="12"/>
      <c r="H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S948" s="12"/>
      <c r="AT948" s="12"/>
      <c r="AU948" s="12"/>
      <c r="AV948" s="12"/>
      <c r="AW948" s="12"/>
      <c r="AX948" s="12"/>
      <c r="AY948" s="12"/>
      <c r="AZ948" s="12"/>
      <c r="BI948" s="16"/>
    </row>
    <row r="949">
      <c r="A949" s="12"/>
      <c r="B949" s="12"/>
      <c r="C949" s="12"/>
      <c r="D949" s="12"/>
      <c r="E949" s="12"/>
      <c r="F949" s="12"/>
      <c r="G949" s="12"/>
      <c r="H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S949" s="12"/>
      <c r="AT949" s="12"/>
      <c r="AU949" s="12"/>
      <c r="AV949" s="12"/>
      <c r="AW949" s="12"/>
      <c r="AX949" s="12"/>
      <c r="AY949" s="12"/>
      <c r="AZ949" s="12"/>
      <c r="BI949" s="16"/>
    </row>
    <row r="950">
      <c r="A950" s="12"/>
      <c r="B950" s="12"/>
      <c r="C950" s="12"/>
      <c r="D950" s="12"/>
      <c r="E950" s="12"/>
      <c r="F950" s="12"/>
      <c r="G950" s="12"/>
      <c r="H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S950" s="12"/>
      <c r="AT950" s="12"/>
      <c r="AU950" s="12"/>
      <c r="AV950" s="12"/>
      <c r="AW950" s="12"/>
      <c r="AX950" s="12"/>
      <c r="AY950" s="12"/>
      <c r="AZ950" s="12"/>
      <c r="BI950" s="16"/>
    </row>
    <row r="951">
      <c r="A951" s="12"/>
      <c r="B951" s="12"/>
      <c r="C951" s="12"/>
      <c r="D951" s="12"/>
      <c r="E951" s="12"/>
      <c r="F951" s="12"/>
      <c r="G951" s="12"/>
      <c r="H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S951" s="12"/>
      <c r="AT951" s="12"/>
      <c r="AU951" s="12"/>
      <c r="AV951" s="12"/>
      <c r="AW951" s="12"/>
      <c r="AX951" s="12"/>
      <c r="AY951" s="12"/>
      <c r="AZ951" s="12"/>
      <c r="BI951" s="16"/>
    </row>
    <row r="952">
      <c r="A952" s="12"/>
      <c r="B952" s="12"/>
      <c r="C952" s="12"/>
      <c r="D952" s="12"/>
      <c r="E952" s="12"/>
      <c r="F952" s="12"/>
      <c r="G952" s="12"/>
      <c r="H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S952" s="12"/>
      <c r="AT952" s="12"/>
      <c r="AU952" s="12"/>
      <c r="AV952" s="12"/>
      <c r="AW952" s="12"/>
      <c r="AX952" s="12"/>
      <c r="AY952" s="12"/>
      <c r="AZ952" s="12"/>
      <c r="BI952" s="16"/>
    </row>
    <row r="953">
      <c r="A953" s="12"/>
      <c r="B953" s="12"/>
      <c r="C953" s="12"/>
      <c r="D953" s="12"/>
      <c r="E953" s="12"/>
      <c r="F953" s="12"/>
      <c r="G953" s="12"/>
      <c r="H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S953" s="12"/>
      <c r="AT953" s="12"/>
      <c r="AU953" s="12"/>
      <c r="AV953" s="12"/>
      <c r="AW953" s="12"/>
      <c r="AX953" s="12"/>
      <c r="AY953" s="12"/>
      <c r="AZ953" s="12"/>
      <c r="BI953" s="16"/>
    </row>
    <row r="954">
      <c r="A954" s="12"/>
      <c r="B954" s="12"/>
      <c r="C954" s="12"/>
      <c r="D954" s="12"/>
      <c r="E954" s="12"/>
      <c r="F954" s="12"/>
      <c r="G954" s="12"/>
      <c r="H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S954" s="12"/>
      <c r="AT954" s="12"/>
      <c r="AU954" s="12"/>
      <c r="AV954" s="12"/>
      <c r="AW954" s="12"/>
      <c r="AX954" s="12"/>
      <c r="AY954" s="12"/>
      <c r="AZ954" s="12"/>
      <c r="BI954" s="16"/>
    </row>
    <row r="955">
      <c r="A955" s="12"/>
      <c r="B955" s="12"/>
      <c r="C955" s="12"/>
      <c r="D955" s="12"/>
      <c r="E955" s="12"/>
      <c r="F955" s="12"/>
      <c r="G955" s="12"/>
      <c r="H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S955" s="12"/>
      <c r="AT955" s="12"/>
      <c r="AU955" s="12"/>
      <c r="AV955" s="12"/>
      <c r="AW955" s="12"/>
      <c r="AX955" s="12"/>
      <c r="AY955" s="12"/>
      <c r="AZ955" s="12"/>
      <c r="BI955" s="16"/>
    </row>
    <row r="956">
      <c r="A956" s="12"/>
      <c r="B956" s="12"/>
      <c r="C956" s="12"/>
      <c r="D956" s="12"/>
      <c r="E956" s="12"/>
      <c r="F956" s="12"/>
      <c r="G956" s="12"/>
      <c r="H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S956" s="12"/>
      <c r="AT956" s="12"/>
      <c r="AU956" s="12"/>
      <c r="AV956" s="12"/>
      <c r="AW956" s="12"/>
      <c r="AX956" s="12"/>
      <c r="AY956" s="12"/>
      <c r="AZ956" s="12"/>
      <c r="BI956" s="16"/>
    </row>
    <row r="957">
      <c r="A957" s="12"/>
      <c r="B957" s="12"/>
      <c r="C957" s="12"/>
      <c r="D957" s="12"/>
      <c r="E957" s="12"/>
      <c r="F957" s="12"/>
      <c r="G957" s="12"/>
      <c r="H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S957" s="12"/>
      <c r="AT957" s="12"/>
      <c r="AU957" s="12"/>
      <c r="AV957" s="12"/>
      <c r="AW957" s="12"/>
      <c r="AX957" s="12"/>
      <c r="AY957" s="12"/>
      <c r="AZ957" s="12"/>
      <c r="BI957" s="16"/>
    </row>
    <row r="958">
      <c r="A958" s="12"/>
      <c r="B958" s="12"/>
      <c r="C958" s="12"/>
      <c r="D958" s="12"/>
      <c r="E958" s="12"/>
      <c r="F958" s="12"/>
      <c r="G958" s="12"/>
      <c r="H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S958" s="12"/>
      <c r="AT958" s="12"/>
      <c r="AU958" s="12"/>
      <c r="AV958" s="12"/>
      <c r="AW958" s="12"/>
      <c r="AX958" s="12"/>
      <c r="AY958" s="12"/>
      <c r="AZ958" s="12"/>
      <c r="BI958" s="16"/>
    </row>
    <row r="959">
      <c r="A959" s="12"/>
      <c r="B959" s="12"/>
      <c r="C959" s="12"/>
      <c r="D959" s="12"/>
      <c r="E959" s="12"/>
      <c r="F959" s="12"/>
      <c r="G959" s="12"/>
      <c r="H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S959" s="12"/>
      <c r="AT959" s="12"/>
      <c r="AU959" s="12"/>
      <c r="AV959" s="12"/>
      <c r="AW959" s="12"/>
      <c r="AX959" s="12"/>
      <c r="AY959" s="12"/>
      <c r="AZ959" s="12"/>
      <c r="BI959" s="16"/>
    </row>
    <row r="960">
      <c r="A960" s="12"/>
      <c r="B960" s="12"/>
      <c r="C960" s="12"/>
      <c r="D960" s="12"/>
      <c r="E960" s="12"/>
      <c r="F960" s="12"/>
      <c r="G960" s="12"/>
      <c r="H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S960" s="12"/>
      <c r="AT960" s="12"/>
      <c r="AU960" s="12"/>
      <c r="AV960" s="12"/>
      <c r="AW960" s="12"/>
      <c r="AX960" s="12"/>
      <c r="AY960" s="12"/>
      <c r="AZ960" s="12"/>
      <c r="BI960" s="16"/>
    </row>
    <row r="961">
      <c r="A961" s="12"/>
      <c r="B961" s="12"/>
      <c r="C961" s="12"/>
      <c r="D961" s="12"/>
      <c r="E961" s="12"/>
      <c r="F961" s="12"/>
      <c r="G961" s="12"/>
      <c r="H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S961" s="12"/>
      <c r="AT961" s="12"/>
      <c r="AU961" s="12"/>
      <c r="AV961" s="12"/>
      <c r="AW961" s="12"/>
      <c r="AX961" s="12"/>
      <c r="AY961" s="12"/>
      <c r="AZ961" s="12"/>
      <c r="BI961" s="16"/>
    </row>
    <row r="962">
      <c r="A962" s="12"/>
      <c r="B962" s="12"/>
      <c r="C962" s="12"/>
      <c r="D962" s="12"/>
      <c r="E962" s="12"/>
      <c r="F962" s="12"/>
      <c r="G962" s="12"/>
      <c r="H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S962" s="12"/>
      <c r="AT962" s="12"/>
      <c r="AU962" s="12"/>
      <c r="AV962" s="12"/>
      <c r="AW962" s="12"/>
      <c r="AX962" s="12"/>
      <c r="AY962" s="12"/>
      <c r="AZ962" s="12"/>
      <c r="BI962" s="16"/>
    </row>
    <row r="963">
      <c r="A963" s="12"/>
      <c r="B963" s="12"/>
      <c r="C963" s="12"/>
      <c r="D963" s="12"/>
      <c r="E963" s="12"/>
      <c r="F963" s="12"/>
      <c r="G963" s="12"/>
      <c r="H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S963" s="12"/>
      <c r="AT963" s="12"/>
      <c r="AU963" s="12"/>
      <c r="AV963" s="12"/>
      <c r="AW963" s="12"/>
      <c r="AX963" s="12"/>
      <c r="AY963" s="12"/>
      <c r="AZ963" s="12"/>
      <c r="BI963" s="16"/>
    </row>
    <row r="964">
      <c r="A964" s="12"/>
      <c r="B964" s="12"/>
      <c r="C964" s="12"/>
      <c r="D964" s="12"/>
      <c r="E964" s="12"/>
      <c r="F964" s="12"/>
      <c r="G964" s="12"/>
      <c r="H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S964" s="12"/>
      <c r="AT964" s="12"/>
      <c r="AU964" s="12"/>
      <c r="AV964" s="12"/>
      <c r="AW964" s="12"/>
      <c r="AX964" s="12"/>
      <c r="AY964" s="12"/>
      <c r="AZ964" s="12"/>
      <c r="BI964" s="16"/>
    </row>
    <row r="965">
      <c r="A965" s="12"/>
      <c r="B965" s="12"/>
      <c r="C965" s="12"/>
      <c r="D965" s="12"/>
      <c r="E965" s="12"/>
      <c r="F965" s="12"/>
      <c r="G965" s="12"/>
      <c r="H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S965" s="12"/>
      <c r="AT965" s="12"/>
      <c r="AU965" s="12"/>
      <c r="AV965" s="12"/>
      <c r="AW965" s="12"/>
      <c r="AX965" s="12"/>
      <c r="AY965" s="12"/>
      <c r="AZ965" s="12"/>
      <c r="BI965" s="16"/>
    </row>
    <row r="966">
      <c r="A966" s="12"/>
      <c r="B966" s="12"/>
      <c r="C966" s="12"/>
      <c r="D966" s="12"/>
      <c r="E966" s="12"/>
      <c r="F966" s="12"/>
      <c r="G966" s="12"/>
      <c r="H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S966" s="12"/>
      <c r="AT966" s="12"/>
      <c r="AU966" s="12"/>
      <c r="AV966" s="12"/>
      <c r="AW966" s="12"/>
      <c r="AX966" s="12"/>
      <c r="AY966" s="12"/>
      <c r="AZ966" s="12"/>
      <c r="BI966" s="16"/>
    </row>
    <row r="967">
      <c r="A967" s="12"/>
      <c r="B967" s="12"/>
      <c r="C967" s="12"/>
      <c r="D967" s="12"/>
      <c r="E967" s="12"/>
      <c r="F967" s="12"/>
      <c r="G967" s="12"/>
      <c r="H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S967" s="12"/>
      <c r="AT967" s="12"/>
      <c r="AU967" s="12"/>
      <c r="AV967" s="12"/>
      <c r="AW967" s="12"/>
      <c r="AX967" s="12"/>
      <c r="AY967" s="12"/>
      <c r="AZ967" s="12"/>
      <c r="BI967" s="16"/>
    </row>
    <row r="968">
      <c r="A968" s="12"/>
      <c r="B968" s="12"/>
      <c r="C968" s="12"/>
      <c r="D968" s="12"/>
      <c r="E968" s="12"/>
      <c r="F968" s="12"/>
      <c r="G968" s="12"/>
      <c r="H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S968" s="12"/>
      <c r="AT968" s="12"/>
      <c r="AU968" s="12"/>
      <c r="AV968" s="12"/>
      <c r="AW968" s="12"/>
      <c r="AX968" s="12"/>
      <c r="AY968" s="12"/>
      <c r="AZ968" s="12"/>
      <c r="BI968" s="16"/>
    </row>
    <row r="969">
      <c r="A969" s="12"/>
      <c r="B969" s="12"/>
      <c r="C969" s="12"/>
      <c r="D969" s="12"/>
      <c r="E969" s="12"/>
      <c r="F969" s="12"/>
      <c r="G969" s="12"/>
      <c r="H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S969" s="12"/>
      <c r="AT969" s="12"/>
      <c r="AU969" s="12"/>
      <c r="AV969" s="12"/>
      <c r="AW969" s="12"/>
      <c r="AX969" s="12"/>
      <c r="AY969" s="12"/>
      <c r="AZ969" s="12"/>
      <c r="BI969" s="16"/>
    </row>
    <row r="970">
      <c r="A970" s="12"/>
      <c r="B970" s="12"/>
      <c r="C970" s="12"/>
      <c r="D970" s="12"/>
      <c r="E970" s="12"/>
      <c r="F970" s="12"/>
      <c r="G970" s="12"/>
      <c r="H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S970" s="12"/>
      <c r="AT970" s="12"/>
      <c r="AU970" s="12"/>
      <c r="AV970" s="12"/>
      <c r="AW970" s="12"/>
      <c r="AX970" s="12"/>
      <c r="AY970" s="12"/>
      <c r="AZ970" s="12"/>
      <c r="BI970" s="16"/>
    </row>
    <row r="971">
      <c r="A971" s="12"/>
      <c r="B971" s="12"/>
      <c r="C971" s="12"/>
      <c r="D971" s="12"/>
      <c r="E971" s="12"/>
      <c r="F971" s="12"/>
      <c r="G971" s="12"/>
      <c r="H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S971" s="12"/>
      <c r="AT971" s="12"/>
      <c r="AU971" s="12"/>
      <c r="AV971" s="12"/>
      <c r="AW971" s="12"/>
      <c r="AX971" s="12"/>
      <c r="AY971" s="12"/>
      <c r="AZ971" s="12"/>
      <c r="BI971" s="16"/>
    </row>
    <row r="972">
      <c r="A972" s="12"/>
      <c r="B972" s="12"/>
      <c r="C972" s="12"/>
      <c r="D972" s="12"/>
      <c r="E972" s="12"/>
      <c r="F972" s="12"/>
      <c r="G972" s="12"/>
      <c r="H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S972" s="12"/>
      <c r="AT972" s="12"/>
      <c r="AU972" s="12"/>
      <c r="AV972" s="12"/>
      <c r="AW972" s="12"/>
      <c r="AX972" s="12"/>
      <c r="AY972" s="12"/>
      <c r="AZ972" s="12"/>
      <c r="BI972" s="16"/>
    </row>
    <row r="973">
      <c r="A973" s="12"/>
      <c r="B973" s="12"/>
      <c r="C973" s="12"/>
      <c r="D973" s="12"/>
      <c r="E973" s="12"/>
      <c r="F973" s="12"/>
      <c r="G973" s="12"/>
      <c r="H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S973" s="12"/>
      <c r="AT973" s="12"/>
      <c r="AU973" s="12"/>
      <c r="AV973" s="12"/>
      <c r="AW973" s="12"/>
      <c r="AX973" s="12"/>
      <c r="AY973" s="12"/>
      <c r="AZ973" s="12"/>
      <c r="BI973" s="16"/>
    </row>
    <row r="974">
      <c r="A974" s="12"/>
      <c r="B974" s="12"/>
      <c r="C974" s="12"/>
      <c r="D974" s="12"/>
      <c r="E974" s="12"/>
      <c r="F974" s="12"/>
      <c r="G974" s="12"/>
      <c r="H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S974" s="12"/>
      <c r="AT974" s="12"/>
      <c r="AU974" s="12"/>
      <c r="AV974" s="12"/>
      <c r="AW974" s="12"/>
      <c r="AX974" s="12"/>
      <c r="AY974" s="12"/>
      <c r="AZ974" s="12"/>
      <c r="BI974" s="16"/>
    </row>
    <row r="975">
      <c r="A975" s="12"/>
      <c r="B975" s="12"/>
      <c r="C975" s="12"/>
      <c r="D975" s="12"/>
      <c r="E975" s="12"/>
      <c r="F975" s="12"/>
      <c r="G975" s="12"/>
      <c r="H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S975" s="12"/>
      <c r="AT975" s="12"/>
      <c r="AU975" s="12"/>
      <c r="AV975" s="12"/>
      <c r="AW975" s="12"/>
      <c r="AX975" s="12"/>
      <c r="AY975" s="12"/>
      <c r="AZ975" s="12"/>
      <c r="BI975" s="16"/>
    </row>
    <row r="976">
      <c r="A976" s="12"/>
      <c r="B976" s="12"/>
      <c r="C976" s="12"/>
      <c r="D976" s="12"/>
      <c r="E976" s="12"/>
      <c r="F976" s="12"/>
      <c r="G976" s="12"/>
      <c r="H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S976" s="12"/>
      <c r="AT976" s="12"/>
      <c r="AU976" s="12"/>
      <c r="AV976" s="12"/>
      <c r="AW976" s="12"/>
      <c r="AX976" s="12"/>
      <c r="AY976" s="12"/>
      <c r="AZ976" s="12"/>
      <c r="BI976" s="16"/>
    </row>
    <row r="977">
      <c r="A977" s="12"/>
      <c r="B977" s="12"/>
      <c r="C977" s="12"/>
      <c r="D977" s="12"/>
      <c r="E977" s="12"/>
      <c r="F977" s="12"/>
      <c r="G977" s="12"/>
      <c r="H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S977" s="12"/>
      <c r="AT977" s="12"/>
      <c r="AU977" s="12"/>
      <c r="AV977" s="12"/>
      <c r="AW977" s="12"/>
      <c r="AX977" s="12"/>
      <c r="AY977" s="12"/>
      <c r="AZ977" s="12"/>
      <c r="BI977" s="16"/>
    </row>
    <row r="978">
      <c r="A978" s="12"/>
      <c r="B978" s="12"/>
      <c r="C978" s="12"/>
      <c r="D978" s="12"/>
      <c r="E978" s="12"/>
      <c r="F978" s="12"/>
      <c r="G978" s="12"/>
      <c r="H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S978" s="12"/>
      <c r="AT978" s="12"/>
      <c r="AU978" s="12"/>
      <c r="AV978" s="12"/>
      <c r="AW978" s="12"/>
      <c r="AX978" s="12"/>
      <c r="AY978" s="12"/>
      <c r="AZ978" s="12"/>
      <c r="BI978" s="16"/>
    </row>
    <row r="979">
      <c r="A979" s="12"/>
      <c r="B979" s="12"/>
      <c r="C979" s="12"/>
      <c r="D979" s="12"/>
      <c r="E979" s="12"/>
      <c r="F979" s="12"/>
      <c r="G979" s="12"/>
      <c r="H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S979" s="12"/>
      <c r="AT979" s="12"/>
      <c r="AU979" s="12"/>
      <c r="AV979" s="12"/>
      <c r="AW979" s="12"/>
      <c r="AX979" s="12"/>
      <c r="AY979" s="12"/>
      <c r="AZ979" s="12"/>
      <c r="BI979" s="16"/>
    </row>
    <row r="980">
      <c r="A980" s="12"/>
      <c r="B980" s="12"/>
      <c r="C980" s="12"/>
      <c r="D980" s="12"/>
      <c r="E980" s="12"/>
      <c r="F980" s="12"/>
      <c r="G980" s="12"/>
      <c r="H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S980" s="12"/>
      <c r="AT980" s="12"/>
      <c r="AU980" s="12"/>
      <c r="AV980" s="12"/>
      <c r="AW980" s="12"/>
      <c r="AX980" s="12"/>
      <c r="AY980" s="12"/>
      <c r="AZ980" s="12"/>
      <c r="BI980" s="16"/>
    </row>
    <row r="981">
      <c r="A981" s="12"/>
      <c r="B981" s="12"/>
      <c r="C981" s="12"/>
      <c r="D981" s="12"/>
      <c r="E981" s="12"/>
      <c r="F981" s="12"/>
      <c r="G981" s="12"/>
      <c r="H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S981" s="12"/>
      <c r="AT981" s="12"/>
      <c r="AU981" s="12"/>
      <c r="AV981" s="12"/>
      <c r="AW981" s="12"/>
      <c r="AX981" s="12"/>
      <c r="AY981" s="12"/>
      <c r="AZ981" s="12"/>
      <c r="BI981" s="16"/>
    </row>
    <row r="982">
      <c r="A982" s="12"/>
      <c r="B982" s="12"/>
      <c r="C982" s="12"/>
      <c r="D982" s="12"/>
      <c r="E982" s="12"/>
      <c r="F982" s="12"/>
      <c r="G982" s="12"/>
      <c r="H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S982" s="12"/>
      <c r="AT982" s="12"/>
      <c r="AU982" s="12"/>
      <c r="AV982" s="12"/>
      <c r="AW982" s="12"/>
      <c r="AX982" s="12"/>
      <c r="AY982" s="12"/>
      <c r="AZ982" s="12"/>
      <c r="BI982" s="16"/>
    </row>
    <row r="983">
      <c r="A983" s="12"/>
      <c r="B983" s="12"/>
      <c r="C983" s="12"/>
      <c r="D983" s="12"/>
      <c r="E983" s="12"/>
      <c r="F983" s="12"/>
      <c r="G983" s="12"/>
      <c r="H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S983" s="12"/>
      <c r="AT983" s="12"/>
      <c r="AU983" s="12"/>
      <c r="AV983" s="12"/>
      <c r="AW983" s="12"/>
      <c r="AX983" s="12"/>
      <c r="AY983" s="12"/>
      <c r="AZ983" s="12"/>
      <c r="BI983" s="16"/>
    </row>
    <row r="984">
      <c r="A984" s="12"/>
      <c r="B984" s="12"/>
      <c r="C984" s="12"/>
      <c r="D984" s="12"/>
      <c r="E984" s="12"/>
      <c r="F984" s="12"/>
      <c r="G984" s="12"/>
      <c r="H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S984" s="12"/>
      <c r="AT984" s="12"/>
      <c r="AU984" s="12"/>
      <c r="AV984" s="12"/>
      <c r="AW984" s="12"/>
      <c r="AX984" s="12"/>
      <c r="AY984" s="12"/>
      <c r="AZ984" s="12"/>
      <c r="BI984" s="16"/>
    </row>
    <row r="985">
      <c r="A985" s="12"/>
      <c r="B985" s="12"/>
      <c r="C985" s="12"/>
      <c r="D985" s="12"/>
      <c r="E985" s="12"/>
      <c r="F985" s="12"/>
      <c r="G985" s="12"/>
      <c r="H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S985" s="12"/>
      <c r="AT985" s="12"/>
      <c r="AU985" s="12"/>
      <c r="AV985" s="12"/>
      <c r="AW985" s="12"/>
      <c r="AX985" s="12"/>
      <c r="AY985" s="12"/>
      <c r="AZ985" s="12"/>
      <c r="BI985" s="16"/>
    </row>
    <row r="986">
      <c r="A986" s="12"/>
      <c r="B986" s="12"/>
      <c r="C986" s="12"/>
      <c r="D986" s="12"/>
      <c r="E986" s="12"/>
      <c r="F986" s="12"/>
      <c r="G986" s="12"/>
      <c r="H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S986" s="12"/>
      <c r="AT986" s="12"/>
      <c r="AU986" s="12"/>
      <c r="AV986" s="12"/>
      <c r="AW986" s="12"/>
      <c r="AX986" s="12"/>
      <c r="AY986" s="12"/>
      <c r="AZ986" s="12"/>
      <c r="BI986" s="16"/>
    </row>
    <row r="987">
      <c r="A987" s="12"/>
      <c r="B987" s="12"/>
      <c r="C987" s="12"/>
      <c r="D987" s="12"/>
      <c r="E987" s="12"/>
      <c r="F987" s="12"/>
      <c r="G987" s="12"/>
      <c r="H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S987" s="12"/>
      <c r="AT987" s="12"/>
      <c r="AU987" s="12"/>
      <c r="AV987" s="12"/>
      <c r="AW987" s="12"/>
      <c r="AX987" s="12"/>
      <c r="AY987" s="12"/>
      <c r="AZ987" s="12"/>
      <c r="BI987" s="16"/>
    </row>
    <row r="988">
      <c r="A988" s="12"/>
      <c r="B988" s="12"/>
      <c r="C988" s="12"/>
      <c r="D988" s="12"/>
      <c r="E988" s="12"/>
      <c r="F988" s="12"/>
      <c r="G988" s="12"/>
      <c r="H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S988" s="12"/>
      <c r="AT988" s="12"/>
      <c r="AU988" s="12"/>
      <c r="AV988" s="12"/>
      <c r="AW988" s="12"/>
      <c r="AX988" s="12"/>
      <c r="AY988" s="12"/>
      <c r="AZ988" s="12"/>
      <c r="BI988" s="16"/>
    </row>
    <row r="989">
      <c r="A989" s="12"/>
      <c r="B989" s="12"/>
      <c r="C989" s="12"/>
      <c r="D989" s="12"/>
      <c r="E989" s="12"/>
      <c r="F989" s="12"/>
      <c r="G989" s="12"/>
      <c r="H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S989" s="12"/>
      <c r="AT989" s="12"/>
      <c r="AU989" s="12"/>
      <c r="AV989" s="12"/>
      <c r="AW989" s="12"/>
      <c r="AX989" s="12"/>
      <c r="AY989" s="12"/>
      <c r="AZ989" s="12"/>
      <c r="BI989" s="16"/>
    </row>
    <row r="990">
      <c r="A990" s="12"/>
      <c r="B990" s="12"/>
      <c r="C990" s="12"/>
      <c r="D990" s="12"/>
      <c r="E990" s="12"/>
      <c r="F990" s="12"/>
      <c r="G990" s="12"/>
      <c r="H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S990" s="12"/>
      <c r="AT990" s="12"/>
      <c r="AU990" s="12"/>
      <c r="AV990" s="12"/>
      <c r="AW990" s="12"/>
      <c r="AX990" s="12"/>
      <c r="AY990" s="12"/>
      <c r="AZ990" s="12"/>
      <c r="BI990" s="16"/>
    </row>
    <row r="991">
      <c r="A991" s="12"/>
      <c r="B991" s="12"/>
      <c r="C991" s="12"/>
      <c r="D991" s="12"/>
      <c r="E991" s="12"/>
      <c r="F991" s="12"/>
      <c r="G991" s="12"/>
      <c r="H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S991" s="12"/>
      <c r="AT991" s="12"/>
      <c r="AU991" s="12"/>
      <c r="AV991" s="12"/>
      <c r="AW991" s="12"/>
      <c r="AX991" s="12"/>
      <c r="AY991" s="12"/>
      <c r="AZ991" s="12"/>
      <c r="BI991" s="16"/>
    </row>
    <row r="992">
      <c r="A992" s="12"/>
      <c r="B992" s="12"/>
      <c r="C992" s="12"/>
      <c r="D992" s="12"/>
      <c r="E992" s="12"/>
      <c r="F992" s="12"/>
      <c r="G992" s="12"/>
      <c r="H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S992" s="12"/>
      <c r="AT992" s="12"/>
      <c r="AU992" s="12"/>
      <c r="AV992" s="12"/>
      <c r="AW992" s="12"/>
      <c r="AX992" s="12"/>
      <c r="AY992" s="12"/>
      <c r="AZ992" s="12"/>
      <c r="BI992" s="16"/>
    </row>
    <row r="993">
      <c r="A993" s="12"/>
      <c r="B993" s="12"/>
      <c r="C993" s="12"/>
      <c r="D993" s="12"/>
      <c r="E993" s="12"/>
      <c r="F993" s="12"/>
      <c r="G993" s="12"/>
      <c r="H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S993" s="12"/>
      <c r="AT993" s="12"/>
      <c r="AU993" s="12"/>
      <c r="AV993" s="12"/>
      <c r="AW993" s="12"/>
      <c r="AX993" s="12"/>
      <c r="AY993" s="12"/>
      <c r="AZ993" s="12"/>
      <c r="BI993" s="16"/>
    </row>
    <row r="994">
      <c r="A994" s="12"/>
      <c r="B994" s="12"/>
      <c r="C994" s="12"/>
      <c r="D994" s="12"/>
      <c r="E994" s="12"/>
      <c r="F994" s="12"/>
      <c r="G994" s="12"/>
      <c r="H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S994" s="12"/>
      <c r="AT994" s="12"/>
      <c r="AU994" s="12"/>
      <c r="AV994" s="12"/>
      <c r="AW994" s="12"/>
      <c r="AX994" s="12"/>
      <c r="AY994" s="12"/>
      <c r="AZ994" s="12"/>
      <c r="BI994" s="16"/>
    </row>
    <row r="995">
      <c r="A995" s="12"/>
      <c r="B995" s="12"/>
      <c r="C995" s="12"/>
      <c r="D995" s="12"/>
      <c r="E995" s="12"/>
      <c r="F995" s="12"/>
      <c r="G995" s="12"/>
      <c r="H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S995" s="12"/>
      <c r="AT995" s="12"/>
      <c r="AU995" s="12"/>
      <c r="AV995" s="12"/>
      <c r="AW995" s="12"/>
      <c r="AX995" s="12"/>
      <c r="AY995" s="12"/>
      <c r="AZ995" s="12"/>
      <c r="BI995" s="16"/>
    </row>
    <row r="996">
      <c r="A996" s="12"/>
      <c r="B996" s="12"/>
      <c r="C996" s="12"/>
      <c r="D996" s="12"/>
      <c r="E996" s="12"/>
      <c r="F996" s="12"/>
      <c r="G996" s="12"/>
      <c r="H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S996" s="12"/>
      <c r="AT996" s="12"/>
      <c r="AU996" s="12"/>
      <c r="AV996" s="12"/>
      <c r="AW996" s="12"/>
      <c r="AX996" s="12"/>
      <c r="AY996" s="12"/>
      <c r="AZ996" s="12"/>
      <c r="BI996" s="16"/>
    </row>
    <row r="997">
      <c r="A997" s="12"/>
      <c r="B997" s="12"/>
      <c r="C997" s="12"/>
      <c r="D997" s="12"/>
      <c r="E997" s="12"/>
      <c r="F997" s="12"/>
      <c r="G997" s="12"/>
      <c r="H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S997" s="12"/>
      <c r="AT997" s="12"/>
      <c r="AU997" s="12"/>
      <c r="AV997" s="12"/>
      <c r="AW997" s="12"/>
      <c r="AX997" s="12"/>
      <c r="AY997" s="12"/>
      <c r="AZ997" s="12"/>
      <c r="BI997" s="16"/>
    </row>
    <row r="998">
      <c r="A998" s="12"/>
      <c r="B998" s="12"/>
      <c r="C998" s="12"/>
      <c r="D998" s="12"/>
      <c r="E998" s="12"/>
      <c r="F998" s="12"/>
      <c r="G998" s="12"/>
      <c r="H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S998" s="12"/>
      <c r="AT998" s="12"/>
      <c r="AU998" s="12"/>
      <c r="AV998" s="12"/>
      <c r="AW998" s="12"/>
      <c r="AX998" s="12"/>
      <c r="AY998" s="12"/>
      <c r="AZ998" s="12"/>
      <c r="BI998" s="16"/>
    </row>
    <row r="999">
      <c r="A999" s="12"/>
      <c r="B999" s="12"/>
      <c r="C999" s="12"/>
      <c r="D999" s="12"/>
      <c r="E999" s="12"/>
      <c r="F999" s="12"/>
      <c r="G999" s="12"/>
      <c r="H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S999" s="12"/>
      <c r="AT999" s="12"/>
      <c r="AU999" s="12"/>
      <c r="AV999" s="12"/>
      <c r="AW999" s="12"/>
      <c r="AX999" s="12"/>
      <c r="AY999" s="12"/>
      <c r="AZ999" s="12"/>
      <c r="BI999" s="16"/>
    </row>
    <row r="1000">
      <c r="A1000" s="12"/>
      <c r="B1000" s="12"/>
      <c r="C1000" s="12"/>
      <c r="D1000" s="12"/>
      <c r="E1000" s="12"/>
      <c r="F1000" s="12"/>
      <c r="G1000" s="12"/>
      <c r="H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S1000" s="12"/>
      <c r="AT1000" s="12"/>
      <c r="AU1000" s="12"/>
      <c r="AV1000" s="12"/>
      <c r="AW1000" s="12"/>
      <c r="AX1000" s="12"/>
      <c r="AY1000" s="12"/>
      <c r="AZ1000" s="12"/>
      <c r="BI1000" s="16"/>
    </row>
    <row r="1001">
      <c r="A1001" s="12"/>
      <c r="B1001" s="12"/>
      <c r="C1001" s="12"/>
      <c r="D1001" s="12"/>
      <c r="E1001" s="12"/>
      <c r="F1001" s="12"/>
      <c r="G1001" s="12"/>
      <c r="H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S1001" s="12"/>
      <c r="AT1001" s="12"/>
      <c r="AU1001" s="12"/>
      <c r="AV1001" s="12"/>
      <c r="AW1001" s="12"/>
      <c r="AX1001" s="12"/>
      <c r="AY1001" s="12"/>
      <c r="AZ1001" s="12"/>
      <c r="BI1001" s="16"/>
    </row>
  </sheetData>
  <conditionalFormatting sqref="BI2:BI1001">
    <cfRule type="cellIs" dxfId="0" priority="1" operator="equal">
      <formula>"SUPEROPORTUNIDAD"</formula>
    </cfRule>
  </conditionalFormatting>
  <conditionalFormatting sqref="BI2:BI1001">
    <cfRule type="cellIs" dxfId="1" priority="2" operator="equal">
      <formula>"OPORTUNIDAD"</formula>
    </cfRule>
  </conditionalFormatting>
  <conditionalFormatting sqref="BI2:BI1001">
    <cfRule type="cellIs" dxfId="2" priority="3" operator="equal">
      <formula>"MANTENER"</formula>
    </cfRule>
  </conditionalFormatting>
  <conditionalFormatting sqref="BI2:BI1001">
    <cfRule type="cellIs" dxfId="3" priority="4" operator="equal">
      <formula>"VENTA PARCIAL"</formula>
    </cfRule>
  </conditionalFormatting>
  <conditionalFormatting sqref="BI2:BI1001">
    <cfRule type="cellIs" dxfId="4" priority="5" operator="equal">
      <formula>"VENTA TOTAL"</formula>
    </cfRule>
  </conditionalFormatting>
  <drawing r:id="rId1"/>
</worksheet>
</file>