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16224" windowHeight="5916" activeTab="1"/>
  </bookViews>
  <sheets>
    <sheet name="Tabelas de Distribuição" sheetId="1" r:id="rId1"/>
    <sheet name="Gráficos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45" i="1" l="1"/>
  <c r="D44" i="1"/>
  <c r="D42" i="1"/>
  <c r="L6" i="1"/>
  <c r="N59" i="1" l="1"/>
  <c r="N54" i="1"/>
  <c r="N55" i="1"/>
  <c r="N56" i="1"/>
  <c r="N57" i="1"/>
  <c r="N58" i="1"/>
  <c r="M59" i="1"/>
  <c r="L47" i="1"/>
  <c r="M43" i="1" s="1"/>
  <c r="M34" i="1"/>
  <c r="M33" i="1"/>
  <c r="M32" i="1"/>
  <c r="M31" i="1"/>
  <c r="M30" i="1"/>
  <c r="M29" i="1"/>
  <c r="L34" i="1"/>
  <c r="N20" i="1"/>
  <c r="N19" i="1"/>
  <c r="N18" i="1"/>
  <c r="N17" i="1"/>
  <c r="M20" i="1"/>
  <c r="M19" i="1"/>
  <c r="M18" i="1"/>
  <c r="M17" i="1"/>
  <c r="M44" i="1" l="1"/>
  <c r="M41" i="1"/>
  <c r="M46" i="1"/>
  <c r="M47" i="1" s="1"/>
  <c r="M42" i="1"/>
  <c r="M45" i="1"/>
</calcChain>
</file>

<file path=xl/sharedStrings.xml><?xml version="1.0" encoding="utf-8"?>
<sst xmlns="http://schemas.openxmlformats.org/spreadsheetml/2006/main" count="230" uniqueCount="77">
  <si>
    <t xml:space="preserve">solteiro </t>
  </si>
  <si>
    <t xml:space="preserve">ensino fundamental </t>
  </si>
  <si>
    <t xml:space="preserve">- </t>
  </si>
  <si>
    <t>interior</t>
  </si>
  <si>
    <t xml:space="preserve">casado </t>
  </si>
  <si>
    <t>capital</t>
  </si>
  <si>
    <t xml:space="preserve">ensino médio </t>
  </si>
  <si>
    <t>outra</t>
  </si>
  <si>
    <t xml:space="preserve">ensino superior </t>
  </si>
  <si>
    <t>Idade</t>
  </si>
  <si>
    <t>Anos</t>
  </si>
  <si>
    <t>Meses</t>
  </si>
  <si>
    <t>Salário</t>
  </si>
  <si>
    <t>Civil</t>
  </si>
  <si>
    <t>Estado</t>
  </si>
  <si>
    <t>Filhos</t>
  </si>
  <si>
    <t>Nº de</t>
  </si>
  <si>
    <t>(x sal. mín.)</t>
  </si>
  <si>
    <t xml:space="preserve"> Origem</t>
  </si>
  <si>
    <t>Região de</t>
  </si>
  <si>
    <t>Nº</t>
  </si>
  <si>
    <t>Proporção</t>
  </si>
  <si>
    <t>Porcentagem</t>
  </si>
  <si>
    <t>Instrução</t>
  </si>
  <si>
    <t>Fundamental</t>
  </si>
  <si>
    <t>Médio</t>
  </si>
  <si>
    <t>Superior</t>
  </si>
  <si>
    <t>Total</t>
  </si>
  <si>
    <t xml:space="preserve">Grau de </t>
  </si>
  <si>
    <t>Freqüência</t>
  </si>
  <si>
    <r>
      <t>n</t>
    </r>
    <r>
      <rPr>
        <b/>
        <i/>
        <vertAlign val="subscript"/>
        <sz val="12"/>
        <color theme="0"/>
        <rFont val="Times New Roman"/>
        <family val="1"/>
      </rPr>
      <t>i</t>
    </r>
  </si>
  <si>
    <r>
      <t>f</t>
    </r>
    <r>
      <rPr>
        <b/>
        <i/>
        <vertAlign val="subscript"/>
        <sz val="12"/>
        <color theme="0"/>
        <rFont val="Times New Roman"/>
        <family val="1"/>
      </rPr>
      <t>i</t>
    </r>
  </si>
  <si>
    <r>
      <rPr>
        <b/>
        <sz val="12"/>
        <color theme="0"/>
        <rFont val="Times New Roman"/>
        <family val="1"/>
      </rPr>
      <t>100</t>
    </r>
    <r>
      <rPr>
        <b/>
        <i/>
        <sz val="12"/>
        <color theme="0"/>
        <rFont val="Times New Roman"/>
        <family val="1"/>
      </rPr>
      <t xml:space="preserve"> f</t>
    </r>
    <r>
      <rPr>
        <b/>
        <i/>
        <vertAlign val="subscript"/>
        <sz val="12"/>
        <color theme="0"/>
        <rFont val="Times New Roman"/>
        <family val="1"/>
      </rPr>
      <t>i</t>
    </r>
  </si>
  <si>
    <t>Tabela 1 – Depto. Comercial da Empresa Galáctica</t>
  </si>
  <si>
    <t>Grau de</t>
  </si>
  <si>
    <t>Classe de</t>
  </si>
  <si>
    <t>4,00 |— 8,00</t>
  </si>
  <si>
    <t xml:space="preserve">   8,00 |— 12,00</t>
  </si>
  <si>
    <t xml:space="preserve"> 12,00 |— 16,00</t>
  </si>
  <si>
    <t xml:space="preserve"> 16,00 |— 20,00</t>
  </si>
  <si>
    <t xml:space="preserve"> 20,00 |— 24,00</t>
  </si>
  <si>
    <t>Tabelas de Distribuição de Frequências (Exemplos)</t>
  </si>
  <si>
    <t>Gráficos</t>
  </si>
  <si>
    <t>Gráficos para Variáveis Qualitativas</t>
  </si>
  <si>
    <t>(1) Gráfico de Barras</t>
  </si>
  <si>
    <r>
      <t xml:space="preserve">Figura 1 — Gráfico em barras para a variável </t>
    </r>
    <r>
      <rPr>
        <i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>: grau de instrução.</t>
    </r>
  </si>
  <si>
    <r>
      <t xml:space="preserve">Figura 2 — Gráfico de setores para a variável </t>
    </r>
    <r>
      <rPr>
        <i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>: grau de instrução.</t>
    </r>
  </si>
  <si>
    <t>1 = Fundamental,  2 =  Médio,  3 = Superior</t>
  </si>
  <si>
    <t>(2) Gráfico de Setores ("pizza")</t>
  </si>
  <si>
    <t>Tabela 5 – Freq. Depto. Comercial da Galáctica (n. filhos)</t>
  </si>
  <si>
    <t>Tabela 4 – Freq. Depto. Comercial da Galáctica (salário)</t>
  </si>
  <si>
    <t>Tabela 3 – Freq. Toda a Empresa Galáctica (instrução)</t>
  </si>
  <si>
    <t>Tabela 2 – Freq. Depto. Comercial da Galáctica (instrução)</t>
  </si>
  <si>
    <t>Nº de filhos</t>
  </si>
  <si>
    <r>
      <t>z</t>
    </r>
    <r>
      <rPr>
        <b/>
        <i/>
        <vertAlign val="subscript"/>
        <sz val="12"/>
        <color theme="0"/>
        <rFont val="Times New Roman"/>
        <family val="1"/>
      </rPr>
      <t>i</t>
    </r>
  </si>
  <si>
    <t>0</t>
  </si>
  <si>
    <t>1</t>
  </si>
  <si>
    <t>2</t>
  </si>
  <si>
    <t>3</t>
  </si>
  <si>
    <t>5</t>
  </si>
  <si>
    <t>4</t>
  </si>
  <si>
    <r>
      <t xml:space="preserve">Figura 3 — Gráfico em barras para a variável </t>
    </r>
    <r>
      <rPr>
        <i/>
        <sz val="12"/>
        <color theme="1"/>
        <rFont val="Calibri"/>
        <family val="2"/>
        <scheme val="minor"/>
      </rPr>
      <t>Z</t>
    </r>
    <r>
      <rPr>
        <sz val="12"/>
        <color theme="1"/>
        <rFont val="Calibri"/>
        <family val="2"/>
        <scheme val="minor"/>
      </rPr>
      <t>: nº de filhos..</t>
    </r>
  </si>
  <si>
    <t>(2) Gráfico de dispersão unidimensional</t>
  </si>
  <si>
    <r>
      <t xml:space="preserve">Figura 4 — Gráfico de dispersão unidimensional para a variável </t>
    </r>
    <r>
      <rPr>
        <i/>
        <sz val="12"/>
        <color theme="1"/>
        <rFont val="Calibri"/>
        <family val="2"/>
        <scheme val="minor"/>
      </rPr>
      <t>Z</t>
    </r>
    <r>
      <rPr>
        <sz val="12"/>
        <color theme="1"/>
        <rFont val="Calibri"/>
        <family val="2"/>
        <scheme val="minor"/>
      </rPr>
      <t>: nº de filhos..</t>
    </r>
  </si>
  <si>
    <t>Gráficos para Variáveis Qualitativas (discretas)</t>
  </si>
  <si>
    <t>Gráficos para Variáveis Qualitativas (contínuas)</t>
  </si>
  <si>
    <t>Tabela 6 – Freq. Depto. Comercial da Galáctica (salário)</t>
  </si>
  <si>
    <t>Ponto Médio</t>
  </si>
  <si>
    <r>
      <t>s</t>
    </r>
    <r>
      <rPr>
        <b/>
        <i/>
        <vertAlign val="subscript"/>
        <sz val="12"/>
        <color theme="0"/>
        <rFont val="Times New Roman"/>
        <family val="1"/>
      </rPr>
      <t>i</t>
    </r>
  </si>
  <si>
    <t>—</t>
  </si>
  <si>
    <r>
      <t xml:space="preserve">Figura 5 — Gráfico em barras para a variável </t>
    </r>
    <r>
      <rPr>
        <i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: salário.</t>
    </r>
  </si>
  <si>
    <t>6</t>
  </si>
  <si>
    <t>10</t>
  </si>
  <si>
    <t>14</t>
  </si>
  <si>
    <t>18</t>
  </si>
  <si>
    <t>22</t>
  </si>
  <si>
    <t>Obs: adaptação das categorias (variável contínuas -&gt; discreta)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</si>
</sst>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Times New Roman"/>
      <family val="1"/>
    </font>
    <font>
      <b/>
      <i/>
      <vertAlign val="subscript"/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indexed="64"/>
      </left>
      <right style="double">
        <color theme="0"/>
      </right>
      <top style="double">
        <color indexed="64"/>
      </top>
      <bottom style="double">
        <color indexed="64"/>
      </bottom>
      <diagonal/>
    </border>
    <border>
      <left style="double">
        <color theme="0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" fillId="5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7" fillId="6" borderId="12" xfId="0" applyFont="1" applyFill="1" applyBorder="1" applyAlignment="1">
      <alignment horizontal="left" vertical="center"/>
    </xf>
    <xf numFmtId="0" fontId="0" fillId="6" borderId="13" xfId="0" applyFill="1" applyBorder="1"/>
    <xf numFmtId="0" fontId="0" fillId="6" borderId="14" xfId="0" applyFill="1" applyBorder="1"/>
    <xf numFmtId="0" fontId="0" fillId="6" borderId="14" xfId="0" applyFill="1" applyBorder="1" applyAlignment="1">
      <alignment horizontal="center"/>
    </xf>
    <xf numFmtId="0" fontId="0" fillId="6" borderId="15" xfId="0" applyFill="1" applyBorder="1"/>
    <xf numFmtId="0" fontId="8" fillId="6" borderId="0" xfId="0" applyFont="1" applyFill="1"/>
    <xf numFmtId="0" fontId="9" fillId="6" borderId="0" xfId="0" applyFont="1" applyFill="1"/>
    <xf numFmtId="0" fontId="11" fillId="6" borderId="0" xfId="0" applyFont="1" applyFill="1"/>
    <xf numFmtId="0" fontId="12" fillId="2" borderId="0" xfId="0" applyFont="1" applyFill="1"/>
    <xf numFmtId="0" fontId="12" fillId="6" borderId="0" xfId="0" applyFont="1" applyFill="1"/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3" fillId="2" borderId="0" xfId="0" applyFont="1" applyFill="1"/>
    <xf numFmtId="49" fontId="0" fillId="0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de Distribuição'!$L$5</c:f>
              <c:strCache>
                <c:ptCount val="1"/>
                <c:pt idx="0">
                  <c:v>ni</c:v>
                </c:pt>
              </c:strCache>
            </c:strRef>
          </c:tx>
          <c:invertIfNegative val="0"/>
          <c:cat>
            <c:strRef>
              <c:f>'Tabelas de Distribuição'!$K$6:$K$8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'Tabelas de Distribuição'!$L$6:$L$8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968640"/>
        <c:axId val="111970176"/>
      </c:barChart>
      <c:catAx>
        <c:axId val="1119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70176"/>
        <c:crosses val="autoZero"/>
        <c:auto val="1"/>
        <c:lblAlgn val="ctr"/>
        <c:lblOffset val="100"/>
        <c:noMultiLvlLbl val="0"/>
      </c:catAx>
      <c:valAx>
        <c:axId val="1119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968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'Tabelas de Distribuição'!$L$5</c:f>
              <c:strCache>
                <c:ptCount val="1"/>
                <c:pt idx="0">
                  <c:v>ni</c:v>
                </c:pt>
              </c:strCache>
            </c:strRef>
          </c:tx>
          <c:dPt>
            <c:idx val="0"/>
            <c:bubble3D val="0"/>
            <c:spPr>
              <a:ln w="28575"/>
            </c:spPr>
          </c:dPt>
          <c:dPt>
            <c:idx val="1"/>
            <c:bubble3D val="0"/>
            <c:spPr>
              <a:solidFill>
                <a:schemeClr val="tx2"/>
              </a:solidFill>
              <a:ln w="28575"/>
            </c:spPr>
          </c:dPt>
          <c:dPt>
            <c:idx val="2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tx2"/>
                        </a:solidFill>
                      </a:rPr>
                      <a:t>1 (12; 33%)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tx2"/>
                        </a:solidFill>
                      </a:rPr>
                      <a:t>2 (18; 50%)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tx2"/>
                        </a:solidFill>
                      </a:rPr>
                      <a:t>3 (6; 17%)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1"/>
              <c:showBubbleSize val="0"/>
            </c:dLbl>
            <c:spPr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</c:dLbls>
          <c:cat>
            <c:strRef>
              <c:f>'Tabelas de Distribuição'!$K$6:$K$8</c:f>
              <c:strCache>
                <c:ptCount val="3"/>
                <c:pt idx="0">
                  <c:v>Fundamental</c:v>
                </c:pt>
                <c:pt idx="1">
                  <c:v>Médio</c:v>
                </c:pt>
                <c:pt idx="2">
                  <c:v>Superior</c:v>
                </c:pt>
              </c:strCache>
            </c:strRef>
          </c:cat>
          <c:val>
            <c:numRef>
              <c:f>'Tabelas de Distribuição'!$L$6:$L$8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de Distribuição'!$L$40</c:f>
              <c:strCache>
                <c:ptCount val="1"/>
                <c:pt idx="0">
                  <c:v>ni</c:v>
                </c:pt>
              </c:strCache>
            </c:strRef>
          </c:tx>
          <c:invertIfNegative val="0"/>
          <c:cat>
            <c:strRef>
              <c:f>'Tabelas de Distribuição'!$K$41:$K$46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'Tabelas de Distribuição'!$L$41:$L$46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36352"/>
        <c:axId val="119637888"/>
      </c:barChart>
      <c:catAx>
        <c:axId val="1196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37888"/>
        <c:crosses val="autoZero"/>
        <c:auto val="1"/>
        <c:lblAlgn val="ctr"/>
        <c:lblOffset val="100"/>
        <c:noMultiLvlLbl val="0"/>
      </c:catAx>
      <c:valAx>
        <c:axId val="1196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363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3285214348206E-2"/>
          <c:y val="7.4548702245552628E-2"/>
          <c:w val="0.7630680227471565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'Tabelas de Distribuição'!$L$54:$L$58</c:f>
              <c:strCache>
                <c:ptCount val="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strCache>
            </c:strRef>
          </c:cat>
          <c:val>
            <c:numRef>
              <c:f>'Tabelas de Distribuição'!$M$54:$M$58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36960"/>
        <c:axId val="119738752"/>
      </c:barChart>
      <c:catAx>
        <c:axId val="1197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738752"/>
        <c:crosses val="autoZero"/>
        <c:auto val="1"/>
        <c:lblAlgn val="ctr"/>
        <c:lblOffset val="100"/>
        <c:noMultiLvlLbl val="0"/>
      </c:catAx>
      <c:valAx>
        <c:axId val="1197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36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</xdr:row>
      <xdr:rowOff>22860</xdr:rowOff>
    </xdr:from>
    <xdr:to>
      <xdr:col>10</xdr:col>
      <xdr:colOff>114300</xdr:colOff>
      <xdr:row>23</xdr:row>
      <xdr:rowOff>22860</xdr:rowOff>
    </xdr:to>
    <xdr:graphicFrame macro="">
      <xdr:nvGraphicFramePr>
        <xdr:cNvPr id="3" name="Gráfico 2" title="Gráfico em barras par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11</xdr:row>
      <xdr:rowOff>91440</xdr:rowOff>
    </xdr:from>
    <xdr:to>
      <xdr:col>2</xdr:col>
      <xdr:colOff>457200</xdr:colOff>
      <xdr:row>18</xdr:row>
      <xdr:rowOff>137160</xdr:rowOff>
    </xdr:to>
    <xdr:sp macro="" textlink="">
      <xdr:nvSpPr>
        <xdr:cNvPr id="4" name="CaixaDeTexto 3"/>
        <xdr:cNvSpPr txBox="1"/>
      </xdr:nvSpPr>
      <xdr:spPr>
        <a:xfrm>
          <a:off x="1264920" y="2697480"/>
          <a:ext cx="411480" cy="1325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pt-BR" sz="1100"/>
            <a:t>Frequência</a:t>
          </a:r>
        </a:p>
      </xdr:txBody>
    </xdr:sp>
    <xdr:clientData/>
  </xdr:twoCellAnchor>
  <xdr:twoCellAnchor>
    <xdr:from>
      <xdr:col>13</xdr:col>
      <xdr:colOff>0</xdr:colOff>
      <xdr:row>7</xdr:row>
      <xdr:rowOff>152400</xdr:rowOff>
    </xdr:from>
    <xdr:to>
      <xdr:col>19</xdr:col>
      <xdr:colOff>548640</xdr:colOff>
      <xdr:row>22</xdr:row>
      <xdr:rowOff>68580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33</xdr:row>
      <xdr:rowOff>83820</xdr:rowOff>
    </xdr:from>
    <xdr:to>
      <xdr:col>9</xdr:col>
      <xdr:colOff>502920</xdr:colOff>
      <xdr:row>48</xdr:row>
      <xdr:rowOff>83820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35</xdr:row>
      <xdr:rowOff>137160</xdr:rowOff>
    </xdr:from>
    <xdr:to>
      <xdr:col>2</xdr:col>
      <xdr:colOff>601980</xdr:colOff>
      <xdr:row>43</xdr:row>
      <xdr:rowOff>0</xdr:rowOff>
    </xdr:to>
    <xdr:sp macro="" textlink="">
      <xdr:nvSpPr>
        <xdr:cNvPr id="8" name="CaixaDeTexto 7"/>
        <xdr:cNvSpPr txBox="1"/>
      </xdr:nvSpPr>
      <xdr:spPr>
        <a:xfrm>
          <a:off x="1409700" y="7581900"/>
          <a:ext cx="411480" cy="1325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pt-BR" sz="1100"/>
            <a:t>Frequência</a:t>
          </a:r>
        </a:p>
      </xdr:txBody>
    </xdr:sp>
    <xdr:clientData/>
  </xdr:twoCellAnchor>
  <xdr:twoCellAnchor editAs="oneCell">
    <xdr:from>
      <xdr:col>2</xdr:col>
      <xdr:colOff>411480</xdr:colOff>
      <xdr:row>53</xdr:row>
      <xdr:rowOff>55478</xdr:rowOff>
    </xdr:from>
    <xdr:to>
      <xdr:col>12</xdr:col>
      <xdr:colOff>198120</xdr:colOff>
      <xdr:row>68</xdr:row>
      <xdr:rowOff>22859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10868258"/>
          <a:ext cx="5882640" cy="27105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480060</xdr:colOff>
      <xdr:row>75</xdr:row>
      <xdr:rowOff>175260</xdr:rowOff>
    </xdr:from>
    <xdr:to>
      <xdr:col>10</xdr:col>
      <xdr:colOff>175260</xdr:colOff>
      <xdr:row>90</xdr:row>
      <xdr:rowOff>175260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53340</xdr:colOff>
      <xdr:row>79</xdr:row>
      <xdr:rowOff>160020</xdr:rowOff>
    </xdr:from>
    <xdr:to>
      <xdr:col>2</xdr:col>
      <xdr:colOff>464820</xdr:colOff>
      <xdr:row>87</xdr:row>
      <xdr:rowOff>22860</xdr:rowOff>
    </xdr:to>
    <xdr:sp macro="" textlink="">
      <xdr:nvSpPr>
        <xdr:cNvPr id="11" name="CaixaDeTexto 10"/>
        <xdr:cNvSpPr txBox="1"/>
      </xdr:nvSpPr>
      <xdr:spPr>
        <a:xfrm>
          <a:off x="1272540" y="16101060"/>
          <a:ext cx="411480" cy="1325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pt-BR" sz="1100"/>
            <a:t>Frequência</a:t>
          </a:r>
        </a:p>
      </xdr:txBody>
    </xdr:sp>
    <xdr:clientData/>
  </xdr:twoCellAnchor>
  <xdr:twoCellAnchor>
    <xdr:from>
      <xdr:col>4</xdr:col>
      <xdr:colOff>449580</xdr:colOff>
      <xdr:row>91</xdr:row>
      <xdr:rowOff>38100</xdr:rowOff>
    </xdr:from>
    <xdr:to>
      <xdr:col>7</xdr:col>
      <xdr:colOff>60960</xdr:colOff>
      <xdr:row>93</xdr:row>
      <xdr:rowOff>7620</xdr:rowOff>
    </xdr:to>
    <xdr:sp macro="" textlink="">
      <xdr:nvSpPr>
        <xdr:cNvPr id="13" name="CaixaDeTexto 12"/>
        <xdr:cNvSpPr txBox="1"/>
      </xdr:nvSpPr>
      <xdr:spPr>
        <a:xfrm>
          <a:off x="2887980" y="18173700"/>
          <a:ext cx="1440180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Salário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H48" zoomScale="140" zoomScaleNormal="140" workbookViewId="0">
      <selection activeCell="L52" sqref="L52"/>
    </sheetView>
  </sheetViews>
  <sheetFormatPr defaultRowHeight="14.4" x14ac:dyDescent="0.3"/>
  <cols>
    <col min="1" max="1" width="8.88671875" style="1"/>
    <col min="2" max="2" width="10.33203125" customWidth="1"/>
    <col min="3" max="3" width="18.33203125" customWidth="1"/>
    <col min="4" max="4" width="8.88671875" style="1"/>
    <col min="5" max="5" width="11.6640625" customWidth="1"/>
    <col min="6" max="7" width="8.88671875" style="1"/>
    <col min="8" max="8" width="12.21875" style="1" customWidth="1"/>
    <col min="11" max="11" width="18.88671875" customWidth="1"/>
    <col min="12" max="12" width="15.5546875" customWidth="1"/>
    <col min="13" max="13" width="17" customWidth="1"/>
    <col min="14" max="14" width="14.6640625" customWidth="1"/>
  </cols>
  <sheetData>
    <row r="1" spans="1:18" ht="45" customHeight="1" thickTop="1" thickBot="1" x14ac:dyDescent="0.35">
      <c r="A1" s="33" t="s">
        <v>41</v>
      </c>
      <c r="B1" s="34"/>
      <c r="C1" s="35"/>
      <c r="D1" s="36"/>
      <c r="E1" s="35"/>
      <c r="F1" s="36"/>
      <c r="G1" s="36"/>
      <c r="H1" s="36"/>
      <c r="I1" s="35"/>
      <c r="J1" s="35"/>
      <c r="K1" s="35"/>
      <c r="L1" s="35"/>
      <c r="M1" s="35"/>
      <c r="N1" s="37"/>
    </row>
    <row r="2" spans="1:18" ht="15" thickTop="1" x14ac:dyDescent="0.3">
      <c r="A2" s="50" t="s">
        <v>33</v>
      </c>
      <c r="B2" s="50"/>
      <c r="C2" s="50"/>
      <c r="D2" s="50"/>
      <c r="E2" s="50"/>
      <c r="F2" s="50"/>
      <c r="G2" s="50"/>
      <c r="H2" s="50"/>
      <c r="I2" s="22"/>
      <c r="J2" s="22"/>
      <c r="K2" s="47" t="s">
        <v>52</v>
      </c>
      <c r="L2" s="47"/>
      <c r="M2" s="47"/>
      <c r="N2" s="47"/>
      <c r="O2" s="22"/>
      <c r="P2" s="22"/>
      <c r="Q2" s="22"/>
      <c r="R2" s="22"/>
    </row>
    <row r="3" spans="1:18" x14ac:dyDescent="0.3">
      <c r="A3" s="51"/>
      <c r="B3" s="51"/>
      <c r="C3" s="51"/>
      <c r="D3" s="51"/>
      <c r="E3" s="51"/>
      <c r="F3" s="51"/>
      <c r="G3" s="51"/>
      <c r="H3" s="51"/>
      <c r="I3" s="22"/>
      <c r="J3" s="22"/>
      <c r="K3" s="47"/>
      <c r="L3" s="47"/>
      <c r="M3" s="47"/>
      <c r="N3" s="47"/>
      <c r="O3" s="22"/>
      <c r="P3" s="22"/>
      <c r="Q3" s="22"/>
      <c r="R3" s="22"/>
    </row>
    <row r="4" spans="1:18" ht="15" thickBot="1" x14ac:dyDescent="0.35">
      <c r="A4" s="23" t="s">
        <v>20</v>
      </c>
      <c r="B4" s="8" t="s">
        <v>14</v>
      </c>
      <c r="C4" s="11" t="s">
        <v>34</v>
      </c>
      <c r="D4" s="12" t="s">
        <v>16</v>
      </c>
      <c r="E4" s="12" t="s">
        <v>12</v>
      </c>
      <c r="F4" s="48" t="s">
        <v>9</v>
      </c>
      <c r="G4" s="49"/>
      <c r="H4" s="8" t="s">
        <v>19</v>
      </c>
      <c r="I4" s="22"/>
      <c r="J4" s="22"/>
      <c r="K4" s="16" t="s">
        <v>28</v>
      </c>
      <c r="L4" s="18" t="s">
        <v>29</v>
      </c>
      <c r="M4" s="19" t="s">
        <v>21</v>
      </c>
      <c r="N4" s="16" t="s">
        <v>22</v>
      </c>
      <c r="O4" s="22"/>
      <c r="P4" s="22"/>
      <c r="Q4" s="22"/>
      <c r="R4" s="22"/>
    </row>
    <row r="5" spans="1:18" ht="18.600000000000001" x14ac:dyDescent="0.45">
      <c r="A5" s="9"/>
      <c r="B5" s="10" t="s">
        <v>13</v>
      </c>
      <c r="C5" s="10" t="s">
        <v>23</v>
      </c>
      <c r="D5" s="10" t="s">
        <v>15</v>
      </c>
      <c r="E5" s="10" t="s">
        <v>17</v>
      </c>
      <c r="F5" s="13" t="s">
        <v>10</v>
      </c>
      <c r="G5" s="14" t="s">
        <v>11</v>
      </c>
      <c r="H5" s="7" t="s">
        <v>18</v>
      </c>
      <c r="I5" s="22"/>
      <c r="J5" s="22"/>
      <c r="K5" s="16" t="s">
        <v>23</v>
      </c>
      <c r="L5" s="20" t="s">
        <v>30</v>
      </c>
      <c r="M5" s="20" t="s">
        <v>31</v>
      </c>
      <c r="N5" s="20" t="s">
        <v>32</v>
      </c>
      <c r="O5" s="22"/>
      <c r="P5" s="22"/>
      <c r="Q5" s="22"/>
      <c r="R5" s="22"/>
    </row>
    <row r="6" spans="1:18" x14ac:dyDescent="0.3">
      <c r="A6" s="1">
        <v>1</v>
      </c>
      <c r="B6" t="s">
        <v>0</v>
      </c>
      <c r="C6" t="s">
        <v>1</v>
      </c>
      <c r="D6" s="1" t="s">
        <v>2</v>
      </c>
      <c r="E6">
        <v>4</v>
      </c>
      <c r="F6" s="1">
        <v>26</v>
      </c>
      <c r="G6" s="1">
        <v>3</v>
      </c>
      <c r="H6" s="1" t="s">
        <v>3</v>
      </c>
      <c r="I6" s="22"/>
      <c r="J6" s="22"/>
      <c r="K6" s="15" t="s">
        <v>24</v>
      </c>
      <c r="L6" s="15">
        <f>COUNTIF(C6:C41,"ensino fundamental ")</f>
        <v>12</v>
      </c>
      <c r="M6" s="25">
        <v>0.33329999999999999</v>
      </c>
      <c r="N6" s="24">
        <v>33.33</v>
      </c>
      <c r="O6" s="22"/>
      <c r="P6" s="22"/>
      <c r="Q6" s="22"/>
      <c r="R6" s="22"/>
    </row>
    <row r="7" spans="1:18" x14ac:dyDescent="0.3">
      <c r="A7" s="4">
        <v>2</v>
      </c>
      <c r="B7" s="3" t="s">
        <v>4</v>
      </c>
      <c r="C7" s="3" t="s">
        <v>1</v>
      </c>
      <c r="D7" s="4">
        <v>1</v>
      </c>
      <c r="E7" s="3">
        <v>4.5599999999999996</v>
      </c>
      <c r="F7" s="4">
        <v>32</v>
      </c>
      <c r="G7" s="4">
        <v>10</v>
      </c>
      <c r="H7" s="4" t="s">
        <v>5</v>
      </c>
      <c r="I7" s="22"/>
      <c r="J7" s="22"/>
      <c r="K7" s="15" t="s">
        <v>25</v>
      </c>
      <c r="L7" s="15">
        <v>18</v>
      </c>
      <c r="M7" s="25">
        <v>0.5</v>
      </c>
      <c r="N7" s="24">
        <v>50</v>
      </c>
      <c r="O7" s="22"/>
      <c r="P7" s="22"/>
      <c r="Q7" s="22"/>
      <c r="R7" s="22"/>
    </row>
    <row r="8" spans="1:18" x14ac:dyDescent="0.3">
      <c r="A8" s="1">
        <v>3</v>
      </c>
      <c r="B8" t="s">
        <v>4</v>
      </c>
      <c r="C8" t="s">
        <v>1</v>
      </c>
      <c r="D8" s="1">
        <v>2</v>
      </c>
      <c r="E8">
        <v>5.25</v>
      </c>
      <c r="F8" s="1">
        <v>36</v>
      </c>
      <c r="G8" s="1">
        <v>5</v>
      </c>
      <c r="H8" s="1" t="s">
        <v>5</v>
      </c>
      <c r="I8" s="22"/>
      <c r="J8" s="22"/>
      <c r="K8" s="15" t="s">
        <v>26</v>
      </c>
      <c r="L8" s="15">
        <v>6</v>
      </c>
      <c r="M8" s="25">
        <v>0.16669999999999999</v>
      </c>
      <c r="N8" s="24">
        <v>16.670000000000002</v>
      </c>
      <c r="O8" s="22"/>
      <c r="P8" s="22"/>
      <c r="Q8" s="22"/>
      <c r="R8" s="22"/>
    </row>
    <row r="9" spans="1:18" x14ac:dyDescent="0.3">
      <c r="A9" s="4">
        <v>4</v>
      </c>
      <c r="B9" s="3" t="s">
        <v>0</v>
      </c>
      <c r="C9" s="3" t="s">
        <v>6</v>
      </c>
      <c r="D9" s="4" t="s">
        <v>2</v>
      </c>
      <c r="E9" s="3">
        <v>5.73</v>
      </c>
      <c r="F9" s="4">
        <v>20</v>
      </c>
      <c r="G9" s="4">
        <v>10</v>
      </c>
      <c r="H9" s="4" t="s">
        <v>7</v>
      </c>
      <c r="I9" s="22"/>
      <c r="J9" s="22"/>
      <c r="K9" s="17" t="s">
        <v>27</v>
      </c>
      <c r="L9" s="17">
        <v>36</v>
      </c>
      <c r="M9" s="17">
        <v>1</v>
      </c>
      <c r="N9" s="17">
        <v>100</v>
      </c>
      <c r="O9" s="22"/>
      <c r="P9" s="22"/>
      <c r="Q9" s="22"/>
      <c r="R9" s="22"/>
    </row>
    <row r="10" spans="1:18" x14ac:dyDescent="0.3">
      <c r="A10" s="1">
        <v>5</v>
      </c>
      <c r="B10" t="s">
        <v>0</v>
      </c>
      <c r="C10" t="s">
        <v>1</v>
      </c>
      <c r="D10" s="1" t="s">
        <v>2</v>
      </c>
      <c r="E10">
        <v>6.26</v>
      </c>
      <c r="F10" s="1">
        <v>40</v>
      </c>
      <c r="G10" s="1">
        <v>7</v>
      </c>
      <c r="H10" s="1" t="s">
        <v>7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3">
      <c r="A11" s="4">
        <v>6</v>
      </c>
      <c r="B11" s="3" t="s">
        <v>4</v>
      </c>
      <c r="C11" s="3" t="s">
        <v>1</v>
      </c>
      <c r="D11" s="4">
        <v>0</v>
      </c>
      <c r="E11" s="3">
        <v>6.66</v>
      </c>
      <c r="F11" s="4">
        <v>28</v>
      </c>
      <c r="G11" s="4">
        <v>0</v>
      </c>
      <c r="H11" s="4" t="s">
        <v>3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3">
      <c r="A12" s="1">
        <v>7</v>
      </c>
      <c r="B12" t="s">
        <v>0</v>
      </c>
      <c r="C12" t="s">
        <v>1</v>
      </c>
      <c r="D12" s="1" t="s">
        <v>2</v>
      </c>
      <c r="E12">
        <v>6.86</v>
      </c>
      <c r="F12" s="1">
        <v>41</v>
      </c>
      <c r="G12" s="1">
        <v>0</v>
      </c>
      <c r="H12" s="1" t="s">
        <v>3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3">
      <c r="A13" s="4">
        <v>8</v>
      </c>
      <c r="B13" s="3" t="s">
        <v>0</v>
      </c>
      <c r="C13" s="3" t="s">
        <v>1</v>
      </c>
      <c r="D13" s="4" t="s">
        <v>2</v>
      </c>
      <c r="E13" s="3">
        <v>7.39</v>
      </c>
      <c r="F13" s="4">
        <v>43</v>
      </c>
      <c r="G13" s="4">
        <v>4</v>
      </c>
      <c r="H13" s="4" t="s">
        <v>5</v>
      </c>
      <c r="I13" s="22"/>
      <c r="J13" s="22"/>
      <c r="K13" s="47" t="s">
        <v>51</v>
      </c>
      <c r="L13" s="47"/>
      <c r="M13" s="47"/>
      <c r="N13" s="47"/>
      <c r="O13" s="22"/>
      <c r="P13" s="22"/>
      <c r="Q13" s="22"/>
      <c r="R13" s="22"/>
    </row>
    <row r="14" spans="1:18" x14ac:dyDescent="0.3">
      <c r="A14" s="1">
        <v>9</v>
      </c>
      <c r="B14" t="s">
        <v>4</v>
      </c>
      <c r="C14" t="s">
        <v>6</v>
      </c>
      <c r="D14" s="1">
        <v>1</v>
      </c>
      <c r="E14">
        <v>7.59</v>
      </c>
      <c r="F14" s="1">
        <v>34</v>
      </c>
      <c r="G14" s="1">
        <v>10</v>
      </c>
      <c r="H14" s="1" t="s">
        <v>5</v>
      </c>
      <c r="I14" s="22"/>
      <c r="J14" s="22"/>
      <c r="K14" s="47"/>
      <c r="L14" s="47"/>
      <c r="M14" s="47"/>
      <c r="N14" s="47"/>
      <c r="O14" s="22"/>
      <c r="P14" s="22"/>
      <c r="Q14" s="22"/>
      <c r="R14" s="22"/>
    </row>
    <row r="15" spans="1:18" x14ac:dyDescent="0.3">
      <c r="A15" s="4">
        <v>10</v>
      </c>
      <c r="B15" s="3" t="s">
        <v>0</v>
      </c>
      <c r="C15" s="3" t="s">
        <v>6</v>
      </c>
      <c r="D15" s="4" t="s">
        <v>2</v>
      </c>
      <c r="E15" s="3">
        <v>7.44</v>
      </c>
      <c r="F15" s="4">
        <v>23</v>
      </c>
      <c r="G15" s="4">
        <v>6</v>
      </c>
      <c r="H15" s="4" t="s">
        <v>7</v>
      </c>
      <c r="I15" s="22"/>
      <c r="J15" s="22"/>
      <c r="K15" s="16" t="s">
        <v>28</v>
      </c>
      <c r="L15" s="18" t="s">
        <v>29</v>
      </c>
      <c r="M15" s="19" t="s">
        <v>21</v>
      </c>
      <c r="N15" s="16" t="s">
        <v>22</v>
      </c>
      <c r="O15" s="22"/>
      <c r="P15" s="22"/>
      <c r="Q15" s="22"/>
      <c r="R15" s="22"/>
    </row>
    <row r="16" spans="1:18" ht="18.600000000000001" x14ac:dyDescent="0.45">
      <c r="A16" s="6">
        <v>11</v>
      </c>
      <c r="B16" s="5" t="s">
        <v>4</v>
      </c>
      <c r="C16" s="5" t="s">
        <v>6</v>
      </c>
      <c r="D16" s="6">
        <v>2</v>
      </c>
      <c r="E16" s="5">
        <v>8.1199999999999992</v>
      </c>
      <c r="F16" s="6">
        <v>33</v>
      </c>
      <c r="G16" s="6">
        <v>6</v>
      </c>
      <c r="H16" s="6" t="s">
        <v>3</v>
      </c>
      <c r="I16" s="22"/>
      <c r="J16" s="22"/>
      <c r="K16" s="16" t="s">
        <v>23</v>
      </c>
      <c r="L16" s="20" t="s">
        <v>30</v>
      </c>
      <c r="M16" s="20" t="s">
        <v>31</v>
      </c>
      <c r="N16" s="20" t="s">
        <v>32</v>
      </c>
      <c r="O16" s="22"/>
      <c r="P16" s="22"/>
      <c r="Q16" s="22"/>
      <c r="R16" s="22"/>
    </row>
    <row r="17" spans="1:18" x14ac:dyDescent="0.3">
      <c r="A17" s="4">
        <v>12</v>
      </c>
      <c r="B17" s="3" t="s">
        <v>0</v>
      </c>
      <c r="C17" s="3" t="s">
        <v>1</v>
      </c>
      <c r="D17" s="4" t="s">
        <v>2</v>
      </c>
      <c r="E17" s="3">
        <v>8.4600000000000009</v>
      </c>
      <c r="F17" s="4">
        <v>27</v>
      </c>
      <c r="G17" s="4">
        <v>11</v>
      </c>
      <c r="H17" s="4" t="s">
        <v>5</v>
      </c>
      <c r="I17" s="22"/>
      <c r="J17" s="22"/>
      <c r="K17" s="15" t="s">
        <v>24</v>
      </c>
      <c r="L17" s="15">
        <v>650</v>
      </c>
      <c r="M17" s="26">
        <f>L17/L20</f>
        <v>0.32500000000000001</v>
      </c>
      <c r="N17" s="24">
        <f>M17*100</f>
        <v>32.5</v>
      </c>
      <c r="O17" s="22"/>
      <c r="P17" s="22"/>
      <c r="Q17" s="22"/>
      <c r="R17" s="22"/>
    </row>
    <row r="18" spans="1:18" x14ac:dyDescent="0.3">
      <c r="A18" s="1">
        <v>13</v>
      </c>
      <c r="B18" t="s">
        <v>0</v>
      </c>
      <c r="C18" t="s">
        <v>6</v>
      </c>
      <c r="D18" s="1" t="s">
        <v>2</v>
      </c>
      <c r="E18">
        <v>8.74</v>
      </c>
      <c r="F18" s="1">
        <v>37</v>
      </c>
      <c r="G18" s="1">
        <v>5</v>
      </c>
      <c r="H18" s="1" t="s">
        <v>7</v>
      </c>
      <c r="I18" s="22"/>
      <c r="J18" s="22"/>
      <c r="K18" s="15" t="s">
        <v>25</v>
      </c>
      <c r="L18" s="15">
        <v>1020</v>
      </c>
      <c r="M18" s="26">
        <f>L18/L20</f>
        <v>0.51</v>
      </c>
      <c r="N18" s="24">
        <f t="shared" ref="N18:N19" si="0">M18*100</f>
        <v>51</v>
      </c>
      <c r="O18" s="22"/>
      <c r="P18" s="22"/>
      <c r="Q18" s="22"/>
      <c r="R18" s="22"/>
    </row>
    <row r="19" spans="1:18" x14ac:dyDescent="0.3">
      <c r="A19" s="4">
        <v>14</v>
      </c>
      <c r="B19" s="3" t="s">
        <v>4</v>
      </c>
      <c r="C19" s="3" t="s">
        <v>1</v>
      </c>
      <c r="D19" s="4">
        <v>3</v>
      </c>
      <c r="E19" s="3">
        <v>8.9499999999999993</v>
      </c>
      <c r="F19" s="4">
        <v>44</v>
      </c>
      <c r="G19" s="4">
        <v>2</v>
      </c>
      <c r="H19" s="4" t="s">
        <v>7</v>
      </c>
      <c r="I19" s="22"/>
      <c r="J19" s="22"/>
      <c r="K19" s="15" t="s">
        <v>26</v>
      </c>
      <c r="L19" s="15">
        <v>330</v>
      </c>
      <c r="M19" s="26">
        <f>L19/L20</f>
        <v>0.16500000000000001</v>
      </c>
      <c r="N19" s="24">
        <f t="shared" si="0"/>
        <v>16.5</v>
      </c>
      <c r="O19" s="22"/>
      <c r="P19" s="22"/>
      <c r="Q19" s="22"/>
      <c r="R19" s="22"/>
    </row>
    <row r="20" spans="1:18" x14ac:dyDescent="0.3">
      <c r="A20" s="1">
        <v>15</v>
      </c>
      <c r="B20" t="s">
        <v>4</v>
      </c>
      <c r="C20" t="s">
        <v>6</v>
      </c>
      <c r="D20" s="1">
        <v>0</v>
      </c>
      <c r="E20">
        <v>9.1300000000000008</v>
      </c>
      <c r="F20" s="1">
        <v>30</v>
      </c>
      <c r="G20" s="1">
        <v>5</v>
      </c>
      <c r="H20" s="1" t="s">
        <v>3</v>
      </c>
      <c r="I20" s="22"/>
      <c r="J20" s="22"/>
      <c r="K20" s="17" t="s">
        <v>27</v>
      </c>
      <c r="L20" s="17">
        <v>2000</v>
      </c>
      <c r="M20" s="17">
        <f>SUM(M17:M19)</f>
        <v>1</v>
      </c>
      <c r="N20" s="17">
        <f>SUM(N17:N19)</f>
        <v>100</v>
      </c>
      <c r="O20" s="22"/>
      <c r="P20" s="22"/>
      <c r="Q20" s="22"/>
      <c r="R20" s="22"/>
    </row>
    <row r="21" spans="1:18" x14ac:dyDescent="0.3">
      <c r="A21" s="4">
        <v>16</v>
      </c>
      <c r="B21" s="3" t="s">
        <v>0</v>
      </c>
      <c r="C21" s="3" t="s">
        <v>6</v>
      </c>
      <c r="D21" s="4" t="s">
        <v>2</v>
      </c>
      <c r="E21" s="3">
        <v>9.35</v>
      </c>
      <c r="F21" s="4">
        <v>38</v>
      </c>
      <c r="G21" s="4">
        <v>8</v>
      </c>
      <c r="H21" s="4" t="s">
        <v>7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1:18" x14ac:dyDescent="0.3">
      <c r="A22" s="1">
        <v>17</v>
      </c>
      <c r="B22" t="s">
        <v>4</v>
      </c>
      <c r="C22" t="s">
        <v>6</v>
      </c>
      <c r="D22" s="1">
        <v>1</v>
      </c>
      <c r="E22">
        <v>9.77</v>
      </c>
      <c r="F22" s="1">
        <v>31</v>
      </c>
      <c r="G22" s="1">
        <v>7</v>
      </c>
      <c r="H22" s="1" t="s">
        <v>5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8" x14ac:dyDescent="0.3">
      <c r="A23" s="4">
        <v>18</v>
      </c>
      <c r="B23" s="3" t="s">
        <v>4</v>
      </c>
      <c r="C23" s="3" t="s">
        <v>1</v>
      </c>
      <c r="D23" s="4">
        <v>2</v>
      </c>
      <c r="E23" s="3">
        <v>9.8000000000000007</v>
      </c>
      <c r="F23" s="4">
        <v>39</v>
      </c>
      <c r="G23" s="4">
        <v>7</v>
      </c>
      <c r="H23" s="4" t="s">
        <v>7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spans="1:18" x14ac:dyDescent="0.3">
      <c r="A24" s="1">
        <v>19</v>
      </c>
      <c r="B24" t="s">
        <v>0</v>
      </c>
      <c r="C24" t="s">
        <v>8</v>
      </c>
      <c r="D24" s="1" t="s">
        <v>2</v>
      </c>
      <c r="E24">
        <v>10.53</v>
      </c>
      <c r="F24" s="1">
        <v>25</v>
      </c>
      <c r="G24" s="1">
        <v>8</v>
      </c>
      <c r="H24" s="1" t="s">
        <v>3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ht="14.4" customHeight="1" x14ac:dyDescent="0.3">
      <c r="A25" s="4">
        <v>20</v>
      </c>
      <c r="B25" s="3" t="s">
        <v>0</v>
      </c>
      <c r="C25" s="3" t="s">
        <v>6</v>
      </c>
      <c r="D25" s="4" t="s">
        <v>2</v>
      </c>
      <c r="E25" s="3">
        <v>10.76</v>
      </c>
      <c r="F25" s="4">
        <v>37</v>
      </c>
      <c r="G25" s="4">
        <v>4</v>
      </c>
      <c r="H25" s="4" t="s">
        <v>3</v>
      </c>
      <c r="I25" s="22"/>
      <c r="J25" s="22"/>
      <c r="K25" s="47" t="s">
        <v>50</v>
      </c>
      <c r="L25" s="47"/>
      <c r="M25" s="47"/>
      <c r="N25" s="32"/>
      <c r="O25" s="22"/>
      <c r="P25" s="22"/>
      <c r="Q25" s="22"/>
      <c r="R25" s="22"/>
    </row>
    <row r="26" spans="1:18" ht="14.4" customHeight="1" x14ac:dyDescent="0.3">
      <c r="A26" s="1">
        <v>21</v>
      </c>
      <c r="B26" t="s">
        <v>4</v>
      </c>
      <c r="C26" t="s">
        <v>6</v>
      </c>
      <c r="D26" s="1">
        <v>1</v>
      </c>
      <c r="E26">
        <v>11.06</v>
      </c>
      <c r="F26" s="1">
        <v>30</v>
      </c>
      <c r="G26" s="1">
        <v>9</v>
      </c>
      <c r="H26" s="1" t="s">
        <v>7</v>
      </c>
      <c r="I26" s="22"/>
      <c r="J26" s="22"/>
      <c r="K26" s="47"/>
      <c r="L26" s="47"/>
      <c r="M26" s="47"/>
      <c r="N26" s="32"/>
      <c r="O26" s="22"/>
      <c r="P26" s="22"/>
      <c r="Q26" s="22"/>
      <c r="R26" s="22"/>
    </row>
    <row r="27" spans="1:18" x14ac:dyDescent="0.3">
      <c r="A27" s="4">
        <v>22</v>
      </c>
      <c r="B27" s="3" t="s">
        <v>0</v>
      </c>
      <c r="C27" s="3" t="s">
        <v>6</v>
      </c>
      <c r="D27" s="4" t="s">
        <v>2</v>
      </c>
      <c r="E27" s="3">
        <v>11.59</v>
      </c>
      <c r="F27" s="4">
        <v>34</v>
      </c>
      <c r="G27" s="4">
        <v>2</v>
      </c>
      <c r="H27" s="4" t="s">
        <v>5</v>
      </c>
      <c r="I27" s="22"/>
      <c r="J27" s="22"/>
      <c r="K27" s="16" t="s">
        <v>35</v>
      </c>
      <c r="L27" s="18" t="s">
        <v>29</v>
      </c>
      <c r="M27" s="18" t="s">
        <v>22</v>
      </c>
      <c r="N27" s="28"/>
      <c r="O27" s="22"/>
      <c r="P27" s="22"/>
      <c r="Q27" s="22"/>
      <c r="R27" s="22"/>
    </row>
    <row r="28" spans="1:18" ht="18.600000000000001" x14ac:dyDescent="0.45">
      <c r="A28" s="1">
        <v>23</v>
      </c>
      <c r="B28" t="s">
        <v>0</v>
      </c>
      <c r="C28" t="s">
        <v>1</v>
      </c>
      <c r="D28" s="1" t="s">
        <v>2</v>
      </c>
      <c r="E28">
        <v>12</v>
      </c>
      <c r="F28" s="1">
        <v>41</v>
      </c>
      <c r="G28" s="1">
        <v>0</v>
      </c>
      <c r="H28" s="1" t="s">
        <v>7</v>
      </c>
      <c r="I28" s="22"/>
      <c r="J28" s="22"/>
      <c r="K28" s="16" t="s">
        <v>12</v>
      </c>
      <c r="L28" s="20" t="s">
        <v>30</v>
      </c>
      <c r="M28" s="20" t="s">
        <v>32</v>
      </c>
      <c r="N28" s="29"/>
      <c r="O28" s="22"/>
      <c r="P28" s="22"/>
      <c r="Q28" s="22"/>
      <c r="R28" s="22"/>
    </row>
    <row r="29" spans="1:18" x14ac:dyDescent="0.3">
      <c r="A29" s="4">
        <v>24</v>
      </c>
      <c r="B29" s="3" t="s">
        <v>4</v>
      </c>
      <c r="C29" s="3" t="s">
        <v>8</v>
      </c>
      <c r="D29" s="4">
        <v>0</v>
      </c>
      <c r="E29" s="3">
        <v>12.79</v>
      </c>
      <c r="F29" s="4">
        <v>26</v>
      </c>
      <c r="G29" s="4">
        <v>1</v>
      </c>
      <c r="H29" s="4" t="s">
        <v>7</v>
      </c>
      <c r="I29" s="22"/>
      <c r="J29" s="22"/>
      <c r="K29" s="15" t="s">
        <v>36</v>
      </c>
      <c r="L29" s="15">
        <v>10</v>
      </c>
      <c r="M29" s="24">
        <f>100*L29/$L$34</f>
        <v>27.777777777777779</v>
      </c>
      <c r="N29" s="30"/>
      <c r="O29" s="22"/>
      <c r="P29" s="22"/>
      <c r="Q29" s="22"/>
      <c r="R29" s="22"/>
    </row>
    <row r="30" spans="1:18" x14ac:dyDescent="0.3">
      <c r="A30" s="1">
        <v>25</v>
      </c>
      <c r="B30" t="s">
        <v>4</v>
      </c>
      <c r="C30" t="s">
        <v>6</v>
      </c>
      <c r="D30" s="1">
        <v>2</v>
      </c>
      <c r="E30">
        <v>13.23</v>
      </c>
      <c r="F30" s="1">
        <v>32</v>
      </c>
      <c r="G30" s="1">
        <v>5</v>
      </c>
      <c r="H30" s="1" t="s">
        <v>3</v>
      </c>
      <c r="I30" s="22"/>
      <c r="J30" s="22"/>
      <c r="K30" s="15" t="s">
        <v>37</v>
      </c>
      <c r="L30" s="15">
        <v>12</v>
      </c>
      <c r="M30" s="24">
        <f t="shared" ref="M30:M33" si="1">100*L30/$L$34</f>
        <v>33.333333333333336</v>
      </c>
      <c r="N30" s="30"/>
      <c r="O30" s="22"/>
      <c r="P30" s="22"/>
      <c r="Q30" s="22"/>
      <c r="R30" s="22"/>
    </row>
    <row r="31" spans="1:18" x14ac:dyDescent="0.3">
      <c r="A31" s="4">
        <v>26</v>
      </c>
      <c r="B31" s="3" t="s">
        <v>4</v>
      </c>
      <c r="C31" s="3" t="s">
        <v>6</v>
      </c>
      <c r="D31" s="4">
        <v>2</v>
      </c>
      <c r="E31" s="3">
        <v>13.6</v>
      </c>
      <c r="F31" s="4">
        <v>35</v>
      </c>
      <c r="G31" s="4">
        <v>0</v>
      </c>
      <c r="H31" s="4" t="s">
        <v>7</v>
      </c>
      <c r="I31" s="22"/>
      <c r="J31" s="22"/>
      <c r="K31" s="15" t="s">
        <v>38</v>
      </c>
      <c r="L31" s="15">
        <v>8</v>
      </c>
      <c r="M31" s="24">
        <f t="shared" si="1"/>
        <v>22.222222222222221</v>
      </c>
      <c r="N31" s="30"/>
      <c r="O31" s="22"/>
      <c r="P31" s="22"/>
      <c r="Q31" s="22"/>
      <c r="R31" s="22"/>
    </row>
    <row r="32" spans="1:18" x14ac:dyDescent="0.3">
      <c r="A32" s="1">
        <v>27</v>
      </c>
      <c r="B32" t="s">
        <v>0</v>
      </c>
      <c r="C32" t="s">
        <v>1</v>
      </c>
      <c r="D32" s="1" t="s">
        <v>2</v>
      </c>
      <c r="E32">
        <v>13.85</v>
      </c>
      <c r="F32" s="1">
        <v>46</v>
      </c>
      <c r="G32" s="1">
        <v>7</v>
      </c>
      <c r="H32" s="1" t="s">
        <v>7</v>
      </c>
      <c r="I32" s="22"/>
      <c r="J32" s="22"/>
      <c r="K32" s="15" t="s">
        <v>39</v>
      </c>
      <c r="L32" s="27">
        <v>5</v>
      </c>
      <c r="M32" s="24">
        <f t="shared" si="1"/>
        <v>13.888888888888889</v>
      </c>
      <c r="N32" s="31"/>
      <c r="O32" s="22"/>
      <c r="P32" s="22"/>
      <c r="Q32" s="22"/>
      <c r="R32" s="22"/>
    </row>
    <row r="33" spans="1:18" x14ac:dyDescent="0.3">
      <c r="A33" s="4">
        <v>28</v>
      </c>
      <c r="B33" s="3" t="s">
        <v>4</v>
      </c>
      <c r="C33" s="3" t="s">
        <v>6</v>
      </c>
      <c r="D33" s="4">
        <v>0</v>
      </c>
      <c r="E33" s="3">
        <v>14.69</v>
      </c>
      <c r="F33" s="4">
        <v>29</v>
      </c>
      <c r="G33" s="4">
        <v>8</v>
      </c>
      <c r="H33" s="4" t="s">
        <v>3</v>
      </c>
      <c r="I33" s="22"/>
      <c r="J33" s="22"/>
      <c r="K33" s="15" t="s">
        <v>40</v>
      </c>
      <c r="L33" s="27">
        <v>1</v>
      </c>
      <c r="M33" s="24">
        <f t="shared" si="1"/>
        <v>2.7777777777777777</v>
      </c>
      <c r="N33" s="31"/>
      <c r="O33" s="22"/>
      <c r="P33" s="22"/>
      <c r="Q33" s="22"/>
      <c r="R33" s="22"/>
    </row>
    <row r="34" spans="1:18" x14ac:dyDescent="0.3">
      <c r="A34" s="1">
        <v>29</v>
      </c>
      <c r="B34" t="s">
        <v>4</v>
      </c>
      <c r="C34" t="s">
        <v>6</v>
      </c>
      <c r="D34" s="1">
        <v>5</v>
      </c>
      <c r="E34">
        <v>14.71</v>
      </c>
      <c r="F34" s="1">
        <v>40</v>
      </c>
      <c r="G34" s="1">
        <v>6</v>
      </c>
      <c r="H34" s="1" t="s">
        <v>3</v>
      </c>
      <c r="I34" s="22"/>
      <c r="J34" s="22"/>
      <c r="K34" s="4" t="s">
        <v>27</v>
      </c>
      <c r="L34" s="4">
        <f>SUM(L29:L33)</f>
        <v>36</v>
      </c>
      <c r="M34" s="4">
        <f>SUM(M29:M33)</f>
        <v>100</v>
      </c>
      <c r="N34" s="22"/>
      <c r="O34" s="22"/>
      <c r="P34" s="22"/>
      <c r="Q34" s="22"/>
      <c r="R34" s="22"/>
    </row>
    <row r="35" spans="1:18" x14ac:dyDescent="0.3">
      <c r="A35" s="4">
        <v>30</v>
      </c>
      <c r="B35" s="3" t="s">
        <v>4</v>
      </c>
      <c r="C35" s="3" t="s">
        <v>6</v>
      </c>
      <c r="D35" s="4">
        <v>2</v>
      </c>
      <c r="E35" s="3">
        <v>15.99</v>
      </c>
      <c r="F35" s="4">
        <v>35</v>
      </c>
      <c r="G35" s="4">
        <v>10</v>
      </c>
      <c r="H35" s="4" t="s">
        <v>5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x14ac:dyDescent="0.3">
      <c r="A36" s="1">
        <v>31</v>
      </c>
      <c r="B36" t="s">
        <v>0</v>
      </c>
      <c r="C36" t="s">
        <v>8</v>
      </c>
      <c r="D36" s="1" t="s">
        <v>2</v>
      </c>
      <c r="E36">
        <v>16.22</v>
      </c>
      <c r="F36" s="1">
        <v>31</v>
      </c>
      <c r="G36" s="1">
        <v>5</v>
      </c>
      <c r="H36" s="1" t="s">
        <v>7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spans="1:18" x14ac:dyDescent="0.3">
      <c r="A37" s="4">
        <v>32</v>
      </c>
      <c r="B37" s="3" t="s">
        <v>4</v>
      </c>
      <c r="C37" s="3" t="s">
        <v>6</v>
      </c>
      <c r="D37" s="4">
        <v>1</v>
      </c>
      <c r="E37" s="3">
        <v>16.61</v>
      </c>
      <c r="F37" s="4">
        <v>36</v>
      </c>
      <c r="G37" s="4">
        <v>4</v>
      </c>
      <c r="H37" s="4" t="s">
        <v>3</v>
      </c>
      <c r="I37" s="22"/>
      <c r="J37" s="22"/>
      <c r="K37" s="47" t="s">
        <v>49</v>
      </c>
      <c r="L37" s="47"/>
      <c r="M37" s="47"/>
      <c r="N37" s="22"/>
      <c r="O37" s="22"/>
      <c r="P37" s="22"/>
      <c r="Q37" s="22"/>
      <c r="R37" s="22"/>
    </row>
    <row r="38" spans="1:18" ht="14.4" customHeight="1" x14ac:dyDescent="0.3">
      <c r="A38" s="1">
        <v>33</v>
      </c>
      <c r="B38" t="s">
        <v>4</v>
      </c>
      <c r="C38" t="s">
        <v>8</v>
      </c>
      <c r="D38" s="1">
        <v>3</v>
      </c>
      <c r="E38">
        <v>17.260000000000002</v>
      </c>
      <c r="F38" s="1">
        <v>43</v>
      </c>
      <c r="G38" s="1">
        <v>7</v>
      </c>
      <c r="H38" s="1" t="s">
        <v>5</v>
      </c>
      <c r="I38" s="22"/>
      <c r="J38" s="22"/>
      <c r="K38" s="47"/>
      <c r="L38" s="47"/>
      <c r="M38" s="47"/>
      <c r="N38" s="22"/>
      <c r="O38" s="22"/>
      <c r="P38" s="22"/>
      <c r="Q38" s="22"/>
      <c r="R38" s="22"/>
    </row>
    <row r="39" spans="1:18" ht="14.4" customHeight="1" x14ac:dyDescent="0.3">
      <c r="A39" s="4">
        <v>34</v>
      </c>
      <c r="B39" s="3" t="s">
        <v>0</v>
      </c>
      <c r="C39" s="3" t="s">
        <v>8</v>
      </c>
      <c r="D39" s="4" t="s">
        <v>2</v>
      </c>
      <c r="E39" s="3">
        <v>18.75</v>
      </c>
      <c r="F39" s="4">
        <v>33</v>
      </c>
      <c r="G39" s="4">
        <v>7</v>
      </c>
      <c r="H39" s="4" t="s">
        <v>5</v>
      </c>
      <c r="I39" s="22"/>
      <c r="J39" s="22"/>
      <c r="K39" s="16" t="s">
        <v>53</v>
      </c>
      <c r="L39" s="18" t="s">
        <v>29</v>
      </c>
      <c r="M39" s="18" t="s">
        <v>22</v>
      </c>
      <c r="N39" s="22"/>
      <c r="O39" s="22"/>
      <c r="P39" s="22"/>
      <c r="Q39" s="22"/>
      <c r="R39" s="22"/>
    </row>
    <row r="40" spans="1:18" ht="18.600000000000001" x14ac:dyDescent="0.45">
      <c r="A40" s="1">
        <v>35</v>
      </c>
      <c r="B40" t="s">
        <v>4</v>
      </c>
      <c r="C40" t="s">
        <v>6</v>
      </c>
      <c r="D40" s="1">
        <v>2</v>
      </c>
      <c r="E40">
        <v>19.399999999999999</v>
      </c>
      <c r="F40" s="1">
        <v>48</v>
      </c>
      <c r="G40" s="1">
        <v>11</v>
      </c>
      <c r="H40" s="1" t="s">
        <v>5</v>
      </c>
      <c r="I40" s="22"/>
      <c r="J40" s="22"/>
      <c r="K40" s="20" t="s">
        <v>54</v>
      </c>
      <c r="L40" s="20" t="s">
        <v>30</v>
      </c>
      <c r="M40" s="20" t="s">
        <v>32</v>
      </c>
      <c r="N40" s="22"/>
      <c r="O40" s="22"/>
      <c r="P40" s="22"/>
      <c r="Q40" s="22"/>
      <c r="R40" s="22"/>
    </row>
    <row r="41" spans="1:18" x14ac:dyDescent="0.3">
      <c r="A41" s="4">
        <v>36</v>
      </c>
      <c r="B41" s="3" t="s">
        <v>4</v>
      </c>
      <c r="C41" s="3" t="s">
        <v>8</v>
      </c>
      <c r="D41" s="4">
        <v>3</v>
      </c>
      <c r="E41" s="3">
        <v>23.3</v>
      </c>
      <c r="F41" s="4">
        <v>42</v>
      </c>
      <c r="G41" s="4">
        <v>2</v>
      </c>
      <c r="H41" s="4" t="s">
        <v>3</v>
      </c>
      <c r="I41" s="22"/>
      <c r="J41" s="22"/>
      <c r="K41" s="44" t="s">
        <v>55</v>
      </c>
      <c r="L41" s="15">
        <v>4</v>
      </c>
      <c r="M41" s="43">
        <f>100*L41/$L$47</f>
        <v>20</v>
      </c>
      <c r="N41" s="22"/>
      <c r="O41" s="22"/>
      <c r="P41" s="22"/>
      <c r="Q41" s="22"/>
      <c r="R41" s="22"/>
    </row>
    <row r="42" spans="1:18" x14ac:dyDescent="0.3">
      <c r="A42" s="21"/>
      <c r="B42" s="22"/>
      <c r="C42" s="22"/>
      <c r="D42" s="21">
        <f>COUNTIF(D6:D41,"- ")</f>
        <v>16</v>
      </c>
      <c r="E42" s="22"/>
      <c r="F42" s="21"/>
      <c r="G42" s="21"/>
      <c r="H42" s="21"/>
      <c r="I42" s="22"/>
      <c r="J42" s="22"/>
      <c r="K42" s="44" t="s">
        <v>56</v>
      </c>
      <c r="L42" s="15">
        <v>5</v>
      </c>
      <c r="M42" s="43">
        <f t="shared" ref="M42:M46" si="2">100*L42/$L$47</f>
        <v>25</v>
      </c>
      <c r="N42" s="22"/>
      <c r="O42" s="22"/>
      <c r="P42" s="22"/>
      <c r="Q42" s="22"/>
      <c r="R42" s="22"/>
    </row>
    <row r="43" spans="1:18" x14ac:dyDescent="0.3">
      <c r="A43" s="21"/>
      <c r="B43" s="22"/>
      <c r="C43" s="22"/>
      <c r="D43" s="52">
        <v>20</v>
      </c>
      <c r="E43" s="22"/>
      <c r="F43" s="21"/>
      <c r="G43" s="21"/>
      <c r="H43" s="21"/>
      <c r="I43" s="22"/>
      <c r="J43" s="22"/>
      <c r="K43" s="44" t="s">
        <v>57</v>
      </c>
      <c r="L43" s="15">
        <v>7</v>
      </c>
      <c r="M43" s="43">
        <f t="shared" si="2"/>
        <v>35</v>
      </c>
      <c r="N43" s="22"/>
      <c r="O43" s="22"/>
      <c r="P43" s="22"/>
    </row>
    <row r="44" spans="1:18" x14ac:dyDescent="0.3">
      <c r="A44" s="21"/>
      <c r="B44" s="22"/>
      <c r="C44" s="22"/>
      <c r="D44" s="21">
        <f>SUM(D6:D41)</f>
        <v>33</v>
      </c>
      <c r="E44" s="22"/>
      <c r="F44" s="21"/>
      <c r="G44" s="21"/>
      <c r="H44" s="21"/>
      <c r="I44" s="22"/>
      <c r="J44" s="22"/>
      <c r="K44" s="44" t="s">
        <v>58</v>
      </c>
      <c r="L44" s="27">
        <v>3</v>
      </c>
      <c r="M44" s="43">
        <f t="shared" si="2"/>
        <v>15</v>
      </c>
      <c r="N44" s="22"/>
      <c r="O44" s="22"/>
      <c r="P44" s="22"/>
    </row>
    <row r="45" spans="1:18" x14ac:dyDescent="0.3">
      <c r="A45" s="21"/>
      <c r="B45" s="22"/>
      <c r="C45" s="22"/>
      <c r="D45" s="21">
        <f>D44/D43</f>
        <v>1.65</v>
      </c>
      <c r="E45" s="22"/>
      <c r="F45" s="21"/>
      <c r="G45" s="21"/>
      <c r="H45" s="21"/>
      <c r="I45" s="22"/>
      <c r="J45" s="22"/>
      <c r="K45" s="44" t="s">
        <v>60</v>
      </c>
      <c r="L45" s="27">
        <v>0</v>
      </c>
      <c r="M45" s="43">
        <f t="shared" si="2"/>
        <v>0</v>
      </c>
      <c r="N45" s="22"/>
      <c r="O45" s="22"/>
      <c r="P45" s="22"/>
    </row>
    <row r="46" spans="1:18" x14ac:dyDescent="0.3">
      <c r="A46" s="21"/>
      <c r="B46" s="22"/>
      <c r="C46" s="22"/>
      <c r="D46" s="21"/>
      <c r="E46" s="22"/>
      <c r="F46" s="21"/>
      <c r="G46" s="21"/>
      <c r="H46" s="21"/>
      <c r="I46" s="22"/>
      <c r="J46" s="22"/>
      <c r="K46" s="44" t="s">
        <v>59</v>
      </c>
      <c r="L46" s="27">
        <v>1</v>
      </c>
      <c r="M46" s="43">
        <f t="shared" si="2"/>
        <v>5</v>
      </c>
      <c r="N46" s="22"/>
      <c r="O46" s="22"/>
      <c r="P46" s="22"/>
    </row>
    <row r="47" spans="1:18" x14ac:dyDescent="0.3">
      <c r="A47" s="21"/>
      <c r="B47" s="22"/>
      <c r="C47" s="22"/>
      <c r="D47" s="21"/>
      <c r="E47" s="22"/>
      <c r="F47" s="21"/>
      <c r="G47" s="21"/>
      <c r="H47" s="21"/>
      <c r="I47" s="22"/>
      <c r="J47" s="22"/>
      <c r="K47" s="4" t="s">
        <v>27</v>
      </c>
      <c r="L47" s="4">
        <f>SUM(L41:L46)</f>
        <v>20</v>
      </c>
      <c r="M47" s="4">
        <f>SUM(M41:M46)</f>
        <v>100</v>
      </c>
      <c r="N47" s="22"/>
      <c r="O47" s="22"/>
      <c r="P47" s="22"/>
    </row>
    <row r="48" spans="1:18" x14ac:dyDescent="0.3">
      <c r="A48" s="21"/>
      <c r="B48" s="22"/>
      <c r="C48" s="22"/>
      <c r="D48" s="21"/>
      <c r="E48" s="22"/>
      <c r="F48" s="21"/>
      <c r="G48" s="21"/>
      <c r="H48" s="21"/>
      <c r="I48" s="22"/>
      <c r="J48" s="22"/>
      <c r="K48" s="21"/>
      <c r="L48" s="21"/>
      <c r="M48" s="21"/>
      <c r="N48" s="22"/>
      <c r="O48" s="22"/>
      <c r="P48" s="22"/>
    </row>
    <row r="49" spans="1:16" x14ac:dyDescent="0.3">
      <c r="A49" s="21"/>
      <c r="B49" s="22"/>
      <c r="C49" s="22"/>
      <c r="D49" s="21"/>
      <c r="E49" s="22"/>
      <c r="F49" s="21"/>
      <c r="G49" s="21"/>
      <c r="H49" s="21"/>
      <c r="I49" s="22"/>
      <c r="J49" s="22"/>
      <c r="K49" s="22"/>
      <c r="L49" s="22"/>
      <c r="M49" s="22"/>
      <c r="N49" s="22"/>
      <c r="O49" s="22"/>
      <c r="P49" s="22"/>
    </row>
    <row r="50" spans="1:16" x14ac:dyDescent="0.3">
      <c r="A50" s="21"/>
      <c r="B50" s="22"/>
      <c r="C50" s="22"/>
      <c r="D50" s="21"/>
      <c r="E50" s="22"/>
      <c r="F50" s="21"/>
      <c r="G50" s="21"/>
      <c r="H50" s="21"/>
      <c r="I50" s="22"/>
      <c r="J50" s="22"/>
      <c r="K50" s="47" t="s">
        <v>66</v>
      </c>
      <c r="L50" s="47"/>
      <c r="M50" s="47"/>
      <c r="N50" s="22"/>
      <c r="O50" s="22"/>
      <c r="P50" s="22"/>
    </row>
    <row r="51" spans="1:16" x14ac:dyDescent="0.3">
      <c r="A51" s="21"/>
      <c r="B51" s="22"/>
      <c r="C51" s="22"/>
      <c r="D51" s="21"/>
      <c r="E51" s="22"/>
      <c r="F51" s="21"/>
      <c r="G51" s="21"/>
      <c r="H51" s="21"/>
      <c r="I51" s="22"/>
      <c r="J51" s="22"/>
      <c r="K51" s="47"/>
      <c r="L51" s="47"/>
      <c r="M51" s="47"/>
      <c r="N51" s="22"/>
      <c r="O51" s="22"/>
      <c r="P51" s="22"/>
    </row>
    <row r="52" spans="1:16" x14ac:dyDescent="0.3">
      <c r="A52" s="21"/>
      <c r="B52" s="22"/>
      <c r="C52" s="22"/>
      <c r="D52" s="21"/>
      <c r="E52" s="22"/>
      <c r="F52" s="21"/>
      <c r="G52" s="21"/>
      <c r="H52" s="21"/>
      <c r="I52" s="22"/>
      <c r="J52" s="22"/>
      <c r="K52" s="16" t="s">
        <v>35</v>
      </c>
      <c r="L52" s="18" t="s">
        <v>67</v>
      </c>
      <c r="M52" s="18" t="s">
        <v>29</v>
      </c>
      <c r="N52" s="18" t="s">
        <v>22</v>
      </c>
      <c r="O52" s="22"/>
      <c r="P52" s="22"/>
    </row>
    <row r="53" spans="1:16" ht="18.600000000000001" x14ac:dyDescent="0.45">
      <c r="A53" s="21"/>
      <c r="B53" s="22"/>
      <c r="C53" s="22"/>
      <c r="D53" s="21"/>
      <c r="E53" s="22"/>
      <c r="F53" s="21"/>
      <c r="G53" s="21"/>
      <c r="H53" s="21"/>
      <c r="I53" s="22"/>
      <c r="J53" s="22"/>
      <c r="K53" s="16" t="s">
        <v>12</v>
      </c>
      <c r="L53" s="20" t="s">
        <v>68</v>
      </c>
      <c r="M53" s="20" t="s">
        <v>30</v>
      </c>
      <c r="N53" s="20" t="s">
        <v>32</v>
      </c>
      <c r="O53" s="22"/>
      <c r="P53" s="22"/>
    </row>
    <row r="54" spans="1:16" x14ac:dyDescent="0.3">
      <c r="A54" s="21"/>
      <c r="B54" s="22"/>
      <c r="C54" s="22"/>
      <c r="D54" s="21"/>
      <c r="E54" s="22"/>
      <c r="F54" s="21"/>
      <c r="G54" s="21"/>
      <c r="H54" s="21"/>
      <c r="I54" s="22"/>
      <c r="J54" s="22"/>
      <c r="K54" s="15" t="s">
        <v>36</v>
      </c>
      <c r="L54" s="44" t="s">
        <v>71</v>
      </c>
      <c r="M54" s="15">
        <v>10</v>
      </c>
      <c r="N54" s="24">
        <f>100*M54/$L$34</f>
        <v>27.777777777777779</v>
      </c>
      <c r="O54" s="22"/>
      <c r="P54" s="22"/>
    </row>
    <row r="55" spans="1:16" x14ac:dyDescent="0.3">
      <c r="A55" s="21"/>
      <c r="B55" s="22"/>
      <c r="C55" s="22"/>
      <c r="D55" s="21"/>
      <c r="E55" s="22"/>
      <c r="F55" s="21"/>
      <c r="G55" s="21"/>
      <c r="H55" s="21"/>
      <c r="I55" s="22"/>
      <c r="J55" s="22"/>
      <c r="K55" s="15" t="s">
        <v>37</v>
      </c>
      <c r="L55" s="44" t="s">
        <v>72</v>
      </c>
      <c r="M55" s="15">
        <v>12</v>
      </c>
      <c r="N55" s="24">
        <f t="shared" ref="N55:N58" si="3">100*M55/$L$34</f>
        <v>33.333333333333336</v>
      </c>
      <c r="O55" s="22"/>
      <c r="P55" s="22"/>
    </row>
    <row r="56" spans="1:16" x14ac:dyDescent="0.3">
      <c r="A56" s="21"/>
      <c r="B56" s="22"/>
      <c r="C56" s="22"/>
      <c r="D56" s="21"/>
      <c r="E56" s="22"/>
      <c r="F56" s="21"/>
      <c r="G56" s="21"/>
      <c r="H56" s="21"/>
      <c r="I56" s="22"/>
      <c r="J56" s="22"/>
      <c r="K56" s="15" t="s">
        <v>38</v>
      </c>
      <c r="L56" s="44" t="s">
        <v>73</v>
      </c>
      <c r="M56" s="15">
        <v>8</v>
      </c>
      <c r="N56" s="24">
        <f t="shared" si="3"/>
        <v>22.222222222222221</v>
      </c>
      <c r="O56" s="22"/>
      <c r="P56" s="22"/>
    </row>
    <row r="57" spans="1:16" x14ac:dyDescent="0.3">
      <c r="A57" s="21"/>
      <c r="B57" s="22"/>
      <c r="C57" s="22"/>
      <c r="D57" s="21"/>
      <c r="E57" s="22"/>
      <c r="F57" s="21"/>
      <c r="G57" s="21"/>
      <c r="H57" s="21"/>
      <c r="I57" s="22"/>
      <c r="J57" s="22"/>
      <c r="K57" s="15" t="s">
        <v>39</v>
      </c>
      <c r="L57" s="46" t="s">
        <v>74</v>
      </c>
      <c r="M57" s="27">
        <v>5</v>
      </c>
      <c r="N57" s="24">
        <f t="shared" si="3"/>
        <v>13.888888888888889</v>
      </c>
      <c r="O57" s="22"/>
      <c r="P57" s="22"/>
    </row>
    <row r="58" spans="1:16" x14ac:dyDescent="0.3">
      <c r="A58" s="21"/>
      <c r="B58" s="22"/>
      <c r="C58" s="22"/>
      <c r="D58" s="21"/>
      <c r="E58" s="22"/>
      <c r="F58" s="21"/>
      <c r="G58" s="21"/>
      <c r="H58" s="21"/>
      <c r="I58" s="22"/>
      <c r="J58" s="22"/>
      <c r="K58" s="15" t="s">
        <v>40</v>
      </c>
      <c r="L58" s="46" t="s">
        <v>75</v>
      </c>
      <c r="M58" s="27">
        <v>1</v>
      </c>
      <c r="N58" s="24">
        <f t="shared" si="3"/>
        <v>2.7777777777777777</v>
      </c>
      <c r="O58" s="22"/>
      <c r="P58" s="22"/>
    </row>
    <row r="59" spans="1:16" x14ac:dyDescent="0.3">
      <c r="A59" s="21"/>
      <c r="B59" s="22"/>
      <c r="C59" s="22"/>
      <c r="D59" s="21"/>
      <c r="E59" s="22"/>
      <c r="F59" s="21"/>
      <c r="G59" s="21"/>
      <c r="H59" s="21"/>
      <c r="I59" s="22"/>
      <c r="J59" s="22"/>
      <c r="K59" s="4" t="s">
        <v>27</v>
      </c>
      <c r="L59" s="4" t="s">
        <v>69</v>
      </c>
      <c r="M59" s="4">
        <f>SUM(M54:M58)</f>
        <v>36</v>
      </c>
      <c r="N59" s="4">
        <f>SUM(N54:N58)</f>
        <v>100</v>
      </c>
      <c r="O59" s="22"/>
      <c r="P59" s="22"/>
    </row>
    <row r="60" spans="1:16" x14ac:dyDescent="0.3">
      <c r="A60" s="21"/>
      <c r="B60" s="22"/>
      <c r="C60" s="22"/>
      <c r="D60" s="21"/>
      <c r="E60" s="22"/>
      <c r="F60" s="21"/>
      <c r="G60" s="21"/>
      <c r="H60" s="21"/>
      <c r="I60" s="22"/>
      <c r="J60" s="22"/>
      <c r="K60" s="22"/>
      <c r="L60" s="22"/>
      <c r="M60" s="22"/>
      <c r="N60" s="22"/>
      <c r="O60" s="22"/>
      <c r="P60" s="22"/>
    </row>
    <row r="61" spans="1:16" x14ac:dyDescent="0.3">
      <c r="A61" s="21"/>
      <c r="B61" s="22"/>
      <c r="C61" s="22"/>
      <c r="D61" s="21"/>
      <c r="E61" s="22"/>
      <c r="F61" s="21"/>
      <c r="G61" s="21"/>
      <c r="H61" s="21"/>
      <c r="I61" s="22"/>
      <c r="J61" s="22"/>
      <c r="K61" s="22"/>
      <c r="L61" s="22"/>
      <c r="M61" s="22"/>
      <c r="N61" s="22"/>
      <c r="O61" s="22"/>
      <c r="P61" s="22"/>
    </row>
    <row r="62" spans="1:16" x14ac:dyDescent="0.3">
      <c r="A62" s="21"/>
      <c r="B62" s="22"/>
      <c r="C62" s="22"/>
      <c r="D62" s="21"/>
      <c r="E62" s="22"/>
      <c r="F62" s="21"/>
      <c r="G62" s="21"/>
      <c r="H62" s="21"/>
      <c r="I62" s="22"/>
      <c r="J62" s="22"/>
      <c r="K62" s="22"/>
      <c r="L62" s="22"/>
      <c r="M62" s="22"/>
      <c r="N62" s="22"/>
      <c r="O62" s="22"/>
      <c r="P62" s="22"/>
    </row>
    <row r="63" spans="1:16" x14ac:dyDescent="0.3">
      <c r="A63" s="21"/>
      <c r="B63" s="22"/>
      <c r="C63" s="22"/>
      <c r="D63" s="21"/>
      <c r="E63" s="22"/>
      <c r="F63" s="21"/>
      <c r="G63" s="21"/>
      <c r="H63" s="21"/>
      <c r="I63" s="22"/>
      <c r="J63" s="22"/>
      <c r="K63" s="22"/>
      <c r="L63" s="22"/>
      <c r="M63" s="22"/>
      <c r="N63" s="22"/>
      <c r="O63" s="22"/>
      <c r="P63" s="22"/>
    </row>
    <row r="64" spans="1:16" x14ac:dyDescent="0.3">
      <c r="A64" s="21"/>
      <c r="B64" s="22"/>
      <c r="C64" s="22"/>
      <c r="D64" s="21"/>
      <c r="E64" s="22"/>
      <c r="F64" s="21"/>
      <c r="G64" s="21"/>
      <c r="H64" s="21"/>
      <c r="I64" s="22"/>
      <c r="J64" s="22"/>
      <c r="K64" s="22"/>
      <c r="L64" s="22"/>
      <c r="M64" s="22"/>
      <c r="N64" s="22"/>
      <c r="O64" s="22"/>
      <c r="P64" s="22"/>
    </row>
    <row r="65" spans="1:16" x14ac:dyDescent="0.3">
      <c r="A65" s="21"/>
      <c r="B65" s="22"/>
      <c r="C65" s="22"/>
      <c r="D65" s="21"/>
      <c r="E65" s="22"/>
      <c r="F65" s="21"/>
      <c r="G65" s="21"/>
      <c r="H65" s="21"/>
      <c r="I65" s="22"/>
      <c r="J65" s="22"/>
      <c r="K65" s="22"/>
      <c r="L65" s="22"/>
      <c r="M65" s="22"/>
      <c r="N65" s="22"/>
      <c r="O65" s="22"/>
      <c r="P65" s="22"/>
    </row>
    <row r="66" spans="1:16" x14ac:dyDescent="0.3">
      <c r="A66" s="21"/>
      <c r="B66" s="22"/>
      <c r="C66" s="22"/>
      <c r="D66" s="21"/>
      <c r="E66" s="22"/>
      <c r="F66" s="21"/>
      <c r="G66" s="21"/>
      <c r="H66" s="21"/>
      <c r="I66" s="22"/>
      <c r="J66" s="22"/>
      <c r="K66" s="22"/>
      <c r="L66" s="22"/>
      <c r="M66" s="22"/>
      <c r="N66" s="22"/>
      <c r="O66" s="22"/>
      <c r="P66" s="22"/>
    </row>
    <row r="67" spans="1:16" x14ac:dyDescent="0.3">
      <c r="A67" s="21"/>
      <c r="B67" s="22"/>
      <c r="C67" s="22"/>
      <c r="D67" s="21"/>
      <c r="E67" s="22"/>
      <c r="F67" s="21"/>
      <c r="G67" s="21"/>
      <c r="H67" s="21"/>
      <c r="I67" s="22"/>
      <c r="J67" s="22"/>
      <c r="K67" s="22"/>
      <c r="L67" s="22"/>
      <c r="M67" s="22"/>
      <c r="N67" s="22"/>
      <c r="O67" s="22"/>
      <c r="P67" s="22"/>
    </row>
    <row r="68" spans="1:16" x14ac:dyDescent="0.3">
      <c r="A68" s="21"/>
      <c r="B68" s="22"/>
      <c r="C68" s="22"/>
      <c r="D68" s="21"/>
      <c r="E68" s="22"/>
      <c r="F68" s="21"/>
      <c r="G68" s="21"/>
      <c r="H68" s="21"/>
      <c r="I68" s="22"/>
      <c r="J68" s="22"/>
      <c r="K68" s="22"/>
      <c r="L68" s="22"/>
      <c r="M68" s="22"/>
      <c r="N68" s="22"/>
      <c r="O68" s="22"/>
      <c r="P68" s="22"/>
    </row>
    <row r="69" spans="1:16" x14ac:dyDescent="0.3">
      <c r="A69" s="21"/>
      <c r="B69" s="22"/>
      <c r="C69" s="22"/>
      <c r="D69" s="21"/>
      <c r="E69" s="22"/>
      <c r="F69" s="21"/>
      <c r="G69" s="21"/>
      <c r="H69" s="21"/>
      <c r="I69" s="22"/>
      <c r="J69" s="22"/>
      <c r="K69" s="22"/>
      <c r="L69" s="22"/>
      <c r="M69" s="22"/>
      <c r="N69" s="22"/>
      <c r="O69" s="22"/>
      <c r="P69" s="22"/>
    </row>
    <row r="70" spans="1:16" x14ac:dyDescent="0.3">
      <c r="A70" s="21"/>
      <c r="B70" s="22"/>
      <c r="C70" s="22"/>
      <c r="D70" s="21"/>
      <c r="E70" s="22"/>
      <c r="F70" s="21"/>
      <c r="G70" s="21"/>
      <c r="H70" s="21"/>
      <c r="I70" s="22"/>
      <c r="J70" s="22"/>
      <c r="K70" s="22"/>
      <c r="L70" s="22"/>
      <c r="M70" s="22"/>
      <c r="N70" s="22"/>
      <c r="O70" s="22"/>
      <c r="P70" s="22"/>
    </row>
    <row r="71" spans="1:16" x14ac:dyDescent="0.3">
      <c r="A71" s="21"/>
      <c r="B71" s="22"/>
      <c r="C71" s="22"/>
      <c r="D71" s="21"/>
      <c r="E71" s="22"/>
      <c r="F71" s="21"/>
      <c r="G71" s="21"/>
      <c r="H71" s="21"/>
      <c r="I71" s="22"/>
      <c r="J71" s="22"/>
      <c r="K71" s="22"/>
      <c r="L71" s="22"/>
      <c r="M71" s="22"/>
      <c r="N71" s="22"/>
      <c r="O71" s="22"/>
      <c r="P71" s="22"/>
    </row>
    <row r="72" spans="1:16" x14ac:dyDescent="0.3">
      <c r="A72" s="21"/>
      <c r="B72" s="22"/>
      <c r="C72" s="22"/>
      <c r="D72" s="21"/>
      <c r="E72" s="22"/>
      <c r="F72" s="21"/>
      <c r="G72" s="21"/>
      <c r="H72" s="21"/>
      <c r="I72" s="22"/>
      <c r="J72" s="22"/>
      <c r="K72" s="22"/>
      <c r="L72" s="22"/>
      <c r="M72" s="22"/>
      <c r="N72" s="22"/>
      <c r="O72" s="22"/>
      <c r="P72" s="22"/>
    </row>
    <row r="73" spans="1:16" x14ac:dyDescent="0.3">
      <c r="A73" s="21"/>
      <c r="B73" s="22"/>
      <c r="C73" s="22"/>
      <c r="D73" s="21"/>
      <c r="E73" s="22"/>
      <c r="F73" s="21"/>
      <c r="G73" s="21"/>
      <c r="H73" s="21"/>
      <c r="I73" s="22"/>
      <c r="J73" s="22"/>
      <c r="K73" s="22"/>
      <c r="L73" s="22"/>
      <c r="M73" s="22"/>
      <c r="N73" s="22"/>
      <c r="O73" s="22"/>
      <c r="P73" s="22"/>
    </row>
    <row r="74" spans="1:16" x14ac:dyDescent="0.3">
      <c r="A74" s="21"/>
      <c r="B74" s="22"/>
      <c r="C74" s="22"/>
      <c r="D74" s="21"/>
      <c r="E74" s="22"/>
      <c r="F74" s="21"/>
      <c r="G74" s="21"/>
      <c r="H74" s="21"/>
      <c r="I74" s="22"/>
      <c r="J74" s="22"/>
      <c r="K74" s="22"/>
      <c r="L74" s="22"/>
      <c r="M74" s="22"/>
      <c r="N74" s="22"/>
      <c r="O74" s="22"/>
      <c r="P74" s="22"/>
    </row>
    <row r="75" spans="1:16" x14ac:dyDescent="0.3">
      <c r="A75" s="21"/>
      <c r="B75" s="22"/>
      <c r="C75" s="22"/>
      <c r="D75" s="21"/>
      <c r="E75" s="22"/>
      <c r="F75" s="21"/>
      <c r="G75" s="21"/>
      <c r="H75" s="21"/>
      <c r="I75" s="22"/>
      <c r="J75" s="22"/>
      <c r="K75" s="22"/>
      <c r="L75" s="22"/>
      <c r="M75" s="22"/>
      <c r="N75" s="22"/>
      <c r="O75" s="22"/>
      <c r="P75" s="22"/>
    </row>
    <row r="76" spans="1:16" x14ac:dyDescent="0.3">
      <c r="A76" s="21"/>
      <c r="B76" s="22"/>
      <c r="C76" s="22"/>
      <c r="D76" s="21"/>
      <c r="E76" s="22"/>
      <c r="F76" s="21"/>
      <c r="G76" s="21"/>
      <c r="H76" s="21"/>
      <c r="I76" s="22"/>
      <c r="J76" s="22"/>
      <c r="K76" s="22"/>
      <c r="L76" s="22"/>
      <c r="M76" s="22"/>
      <c r="N76" s="22"/>
      <c r="O76" s="22"/>
      <c r="P76" s="22"/>
    </row>
    <row r="77" spans="1:16" x14ac:dyDescent="0.3">
      <c r="A77" s="21"/>
      <c r="B77" s="22"/>
      <c r="C77" s="22"/>
      <c r="D77" s="21"/>
      <c r="E77" s="22"/>
      <c r="F77" s="21"/>
      <c r="G77" s="21"/>
      <c r="H77" s="21"/>
      <c r="I77" s="22"/>
      <c r="J77" s="22"/>
      <c r="K77" s="22"/>
      <c r="L77" s="22"/>
      <c r="M77" s="22"/>
      <c r="N77" s="22"/>
      <c r="O77" s="22"/>
      <c r="P77" s="22"/>
    </row>
    <row r="78" spans="1:16" x14ac:dyDescent="0.3">
      <c r="A78" s="21"/>
      <c r="B78" s="22"/>
      <c r="C78" s="22"/>
      <c r="D78" s="21"/>
      <c r="E78" s="22"/>
      <c r="F78" s="21"/>
      <c r="G78" s="21"/>
      <c r="H78" s="21"/>
      <c r="I78" s="22"/>
      <c r="J78" s="22"/>
      <c r="K78" s="22"/>
      <c r="L78" s="22"/>
      <c r="M78" s="22"/>
      <c r="N78" s="22"/>
      <c r="O78" s="22"/>
      <c r="P78" s="22"/>
    </row>
    <row r="79" spans="1:16" x14ac:dyDescent="0.3">
      <c r="A79" s="21"/>
      <c r="B79" s="22"/>
      <c r="C79" s="22"/>
      <c r="D79" s="21"/>
      <c r="E79" s="22"/>
      <c r="F79" s="21"/>
      <c r="G79" s="21"/>
      <c r="H79" s="21"/>
      <c r="I79" s="22"/>
      <c r="J79" s="22"/>
      <c r="K79" s="22"/>
      <c r="L79" s="22"/>
      <c r="M79" s="22"/>
      <c r="N79" s="22"/>
      <c r="O79" s="22"/>
      <c r="P79" s="22"/>
    </row>
    <row r="80" spans="1:16" x14ac:dyDescent="0.3">
      <c r="A80" s="21"/>
      <c r="B80" s="22"/>
      <c r="C80" s="22"/>
      <c r="D80" s="21"/>
      <c r="E80" s="22"/>
      <c r="F80" s="21"/>
      <c r="G80" s="21"/>
      <c r="H80" s="21"/>
      <c r="I80" s="22"/>
      <c r="J80" s="22"/>
      <c r="K80" s="22"/>
      <c r="L80" s="22"/>
      <c r="M80" s="22"/>
      <c r="N80" s="22"/>
      <c r="O80" s="22"/>
      <c r="P80" s="22"/>
    </row>
    <row r="81" spans="1:16" x14ac:dyDescent="0.3">
      <c r="A81" s="21"/>
      <c r="B81" s="22"/>
      <c r="C81" s="22"/>
      <c r="D81" s="21"/>
      <c r="E81" s="22"/>
      <c r="F81" s="21"/>
      <c r="G81" s="21"/>
      <c r="H81" s="21"/>
      <c r="I81" s="22"/>
      <c r="J81" s="22"/>
      <c r="K81" s="22"/>
      <c r="L81" s="22"/>
      <c r="M81" s="22"/>
      <c r="N81" s="22"/>
      <c r="O81" s="22"/>
      <c r="P81" s="22"/>
    </row>
    <row r="82" spans="1:16" x14ac:dyDescent="0.3">
      <c r="A82" s="21"/>
      <c r="B82" s="22"/>
      <c r="C82" s="22"/>
      <c r="D82" s="21"/>
      <c r="E82" s="22"/>
      <c r="F82" s="21"/>
      <c r="G82" s="21"/>
      <c r="H82" s="21"/>
      <c r="I82" s="22"/>
      <c r="J82" s="22"/>
      <c r="K82" s="22"/>
      <c r="L82" s="22"/>
      <c r="M82" s="22"/>
      <c r="N82" s="22"/>
      <c r="O82" s="22"/>
      <c r="P82" s="22"/>
    </row>
    <row r="83" spans="1:16" x14ac:dyDescent="0.3">
      <c r="A83" s="21"/>
      <c r="B83" s="22"/>
      <c r="C83" s="22"/>
      <c r="D83" s="21"/>
      <c r="E83" s="22"/>
      <c r="F83" s="21"/>
      <c r="G83" s="21"/>
      <c r="H83" s="21"/>
      <c r="I83" s="22"/>
      <c r="J83" s="22"/>
      <c r="K83" s="22"/>
      <c r="L83" s="22"/>
      <c r="M83" s="22"/>
      <c r="N83" s="22"/>
      <c r="O83" s="22"/>
      <c r="P83" s="22"/>
    </row>
    <row r="84" spans="1:16" x14ac:dyDescent="0.3">
      <c r="A84" s="21"/>
      <c r="B84" s="22"/>
      <c r="C84" s="22"/>
      <c r="D84" s="21"/>
      <c r="E84" s="22"/>
      <c r="F84" s="21"/>
      <c r="G84" s="21"/>
      <c r="H84" s="21"/>
      <c r="I84" s="22"/>
      <c r="J84" s="22"/>
      <c r="K84" s="22"/>
      <c r="L84" s="22"/>
      <c r="M84" s="22"/>
      <c r="N84" s="22"/>
      <c r="O84" s="22"/>
      <c r="P84" s="22"/>
    </row>
    <row r="85" spans="1:16" x14ac:dyDescent="0.3">
      <c r="A85" s="21"/>
      <c r="B85" s="22"/>
      <c r="C85" s="22"/>
      <c r="D85" s="21"/>
      <c r="E85" s="22"/>
      <c r="F85" s="21"/>
      <c r="G85" s="21"/>
      <c r="H85" s="21"/>
      <c r="I85" s="22"/>
      <c r="J85" s="22"/>
      <c r="K85" s="22"/>
      <c r="L85" s="22"/>
      <c r="M85" s="22"/>
      <c r="N85" s="22"/>
      <c r="O85" s="22"/>
      <c r="P85" s="22"/>
    </row>
    <row r="86" spans="1:16" x14ac:dyDescent="0.3">
      <c r="A86" s="21"/>
      <c r="B86" s="22"/>
      <c r="C86" s="22"/>
      <c r="D86" s="21"/>
      <c r="E86" s="22"/>
      <c r="F86" s="21"/>
      <c r="G86" s="21"/>
      <c r="H86" s="21"/>
      <c r="I86" s="22"/>
      <c r="J86" s="22"/>
      <c r="K86" s="22"/>
      <c r="L86" s="22"/>
      <c r="M86" s="22"/>
      <c r="N86" s="22"/>
      <c r="O86" s="22"/>
      <c r="P86" s="22"/>
    </row>
  </sheetData>
  <mergeCells count="7">
    <mergeCell ref="K25:M26"/>
    <mergeCell ref="K37:M38"/>
    <mergeCell ref="K50:M51"/>
    <mergeCell ref="F4:G4"/>
    <mergeCell ref="A2:H3"/>
    <mergeCell ref="K2:N3"/>
    <mergeCell ref="K13:N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"/>
  <sheetViews>
    <sheetView tabSelected="1" workbookViewId="0"/>
  </sheetViews>
  <sheetFormatPr defaultRowHeight="14.4" x14ac:dyDescent="0.3"/>
  <sheetData>
    <row r="1" spans="1:26" ht="52.2" customHeight="1" thickTop="1" thickBot="1" x14ac:dyDescent="0.35">
      <c r="A1" s="33" t="s">
        <v>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22"/>
      <c r="U1" s="22"/>
      <c r="V1" s="22"/>
      <c r="W1" s="22"/>
      <c r="X1" s="22"/>
      <c r="Y1" s="22"/>
      <c r="Z1" s="22"/>
    </row>
    <row r="2" spans="1:26" ht="15" thickTop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9.4" customHeight="1" x14ac:dyDescent="0.4">
      <c r="A3" s="41" t="s">
        <v>43</v>
      </c>
      <c r="B3" s="2"/>
      <c r="C3" s="2"/>
      <c r="D3" s="2"/>
      <c r="E3" s="2"/>
      <c r="F3" s="2"/>
      <c r="G3" s="22"/>
      <c r="H3" s="22"/>
      <c r="I3" s="22"/>
      <c r="J3" s="22"/>
      <c r="K3" s="22"/>
      <c r="L3" s="4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8" x14ac:dyDescent="0.35">
      <c r="A5" s="22"/>
      <c r="B5" s="39" t="s">
        <v>44</v>
      </c>
      <c r="C5" s="22"/>
      <c r="D5" s="22"/>
      <c r="E5" s="22"/>
      <c r="F5" s="22"/>
      <c r="G5" s="22"/>
      <c r="H5" s="22"/>
      <c r="I5" s="22"/>
      <c r="J5" s="22"/>
      <c r="K5" s="22"/>
      <c r="L5" s="39" t="s">
        <v>48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6" x14ac:dyDescent="0.3">
      <c r="A7" s="22"/>
      <c r="B7" s="22"/>
      <c r="C7" s="22"/>
      <c r="D7" s="38" t="s">
        <v>45</v>
      </c>
      <c r="E7" s="22"/>
      <c r="F7" s="22"/>
      <c r="G7" s="22"/>
      <c r="H7" s="22"/>
      <c r="I7" s="22"/>
      <c r="J7" s="22"/>
      <c r="K7" s="22"/>
      <c r="L7" s="22"/>
      <c r="M7" s="22"/>
      <c r="N7" s="38" t="s">
        <v>46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6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40" t="s">
        <v>47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6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40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3">
      <c r="A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32.4" customHeight="1" x14ac:dyDescent="0.4">
      <c r="A28" s="41" t="s">
        <v>64</v>
      </c>
      <c r="B28" s="2"/>
      <c r="C28" s="2"/>
      <c r="D28" s="2"/>
      <c r="E28" s="2"/>
      <c r="F28" s="2"/>
      <c r="G28" s="45"/>
      <c r="H28" s="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8" x14ac:dyDescent="0.35">
      <c r="A30" s="22"/>
      <c r="B30" s="39" t="s">
        <v>44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6" x14ac:dyDescent="0.3">
      <c r="A32" s="22"/>
      <c r="B32" s="22"/>
      <c r="C32" s="22"/>
      <c r="D32" s="38" t="s">
        <v>61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8" x14ac:dyDescent="0.35">
      <c r="A51" s="22"/>
      <c r="B51" s="39" t="s">
        <v>62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6" x14ac:dyDescent="0.3">
      <c r="A53" s="22"/>
      <c r="B53" s="22"/>
      <c r="C53" s="22"/>
      <c r="D53" s="38" t="s">
        <v>63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</row>
    <row r="60" spans="1:26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</row>
    <row r="61" spans="1:26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6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</row>
    <row r="63" spans="1:26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</row>
    <row r="64" spans="1:26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</row>
    <row r="65" spans="1:28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</row>
    <row r="66" spans="1:28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</row>
    <row r="67" spans="1:28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</row>
    <row r="68" spans="1:28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</row>
    <row r="69" spans="1:28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</row>
    <row r="70" spans="1:28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</row>
    <row r="71" spans="1:28" ht="39" customHeight="1" x14ac:dyDescent="0.4">
      <c r="A71" s="41" t="s">
        <v>65</v>
      </c>
      <c r="B71" s="2"/>
      <c r="C71" s="2"/>
      <c r="D71" s="2"/>
      <c r="E71" s="2"/>
      <c r="F71" s="2"/>
      <c r="G71" s="45"/>
      <c r="H71" s="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</row>
    <row r="72" spans="1:28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</row>
    <row r="73" spans="1:28" ht="18" x14ac:dyDescent="0.35">
      <c r="A73" s="22"/>
      <c r="B73" s="39" t="s">
        <v>44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</row>
    <row r="74" spans="1:28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ht="15.6" x14ac:dyDescent="0.3">
      <c r="A75" s="22"/>
      <c r="B75" s="22"/>
      <c r="C75" s="22"/>
      <c r="D75" s="38" t="s">
        <v>70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 t="s">
        <v>76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spans="1:28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spans="1:28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spans="1:28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 spans="1:28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 spans="1:28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 spans="1:28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spans="1:28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spans="1:28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spans="1:28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spans="1:28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spans="1:28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 spans="1:28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 spans="1:28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 spans="1:28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 spans="1:28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 spans="1:28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 spans="1:28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 spans="1:28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 spans="1:28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 spans="1:28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spans="1:28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 de Distribuição</vt:lpstr>
      <vt:lpstr>Gráficos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Piva</dc:creator>
  <cp:lastModifiedBy>Piva</cp:lastModifiedBy>
  <dcterms:created xsi:type="dcterms:W3CDTF">2017-09-28T16:07:54Z</dcterms:created>
  <dcterms:modified xsi:type="dcterms:W3CDTF">2017-10-06T01:22:01Z</dcterms:modified>
</cp:coreProperties>
</file>