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defaultThemeVersion="124226"/>
  <bookViews>
    <workbookView xWindow="0" yWindow="0" windowWidth="15480" windowHeight="11190" activeTab="1"/>
  </bookViews>
  <sheets>
    <sheet name="Formato de impresión NMT" sheetId="16" r:id="rId1"/>
    <sheet name="datos_campo" sheetId="1" r:id="rId2"/>
    <sheet name="resumen_general" sheetId="2" r:id="rId3"/>
  </sheets>
  <definedNames>
    <definedName name="_xlnm._FilterDatabase" localSheetId="1" hidden="1">datos_campo!$A$13:$AH$34</definedName>
    <definedName name="_xlnm._FilterDatabase" localSheetId="2" hidden="1">resumen_general!$A$10:$U$179</definedName>
  </definedNames>
  <calcPr calcId="125725"/>
</workbook>
</file>

<file path=xl/calcChain.xml><?xml version="1.0" encoding="utf-8"?>
<calcChain xmlns="http://schemas.openxmlformats.org/spreadsheetml/2006/main">
  <c r="A12" i="2"/>
  <c r="B12"/>
  <c r="C12"/>
  <c r="D12"/>
  <c r="E12"/>
  <c r="K12"/>
  <c r="L12"/>
  <c r="M12"/>
  <c r="N12"/>
  <c r="O12"/>
  <c r="P12"/>
  <c r="Q12"/>
  <c r="S12"/>
  <c r="T12"/>
  <c r="A13"/>
  <c r="B13"/>
  <c r="C13"/>
  <c r="D13"/>
  <c r="E13"/>
  <c r="K13"/>
  <c r="L13"/>
  <c r="M13"/>
  <c r="N13"/>
  <c r="O13"/>
  <c r="P13"/>
  <c r="Q13"/>
  <c r="S13"/>
  <c r="T13"/>
  <c r="A14"/>
  <c r="B14"/>
  <c r="C14"/>
  <c r="D14"/>
  <c r="E14"/>
  <c r="K14"/>
  <c r="L14"/>
  <c r="M14"/>
  <c r="N14"/>
  <c r="O14"/>
  <c r="P14"/>
  <c r="Q14"/>
  <c r="S14"/>
  <c r="T14"/>
  <c r="A15"/>
  <c r="B15"/>
  <c r="C15"/>
  <c r="D15"/>
  <c r="E15"/>
  <c r="K15"/>
  <c r="L15"/>
  <c r="M15"/>
  <c r="N15"/>
  <c r="O15"/>
  <c r="P15"/>
  <c r="Q15"/>
  <c r="S15"/>
  <c r="T15"/>
  <c r="A16"/>
  <c r="B16"/>
  <c r="C16"/>
  <c r="D16"/>
  <c r="E16"/>
  <c r="G16" s="1"/>
  <c r="K16"/>
  <c r="L16"/>
  <c r="M16"/>
  <c r="N16"/>
  <c r="O16"/>
  <c r="P16"/>
  <c r="Q16"/>
  <c r="S16"/>
  <c r="T16"/>
  <c r="A17"/>
  <c r="B17"/>
  <c r="C17"/>
  <c r="D17"/>
  <c r="E17"/>
  <c r="G17" s="1"/>
  <c r="K17"/>
  <c r="L17"/>
  <c r="M17"/>
  <c r="N17"/>
  <c r="O17"/>
  <c r="P17"/>
  <c r="Q17"/>
  <c r="S17"/>
  <c r="T17"/>
  <c r="A18"/>
  <c r="B18"/>
  <c r="C18"/>
  <c r="D18"/>
  <c r="E18"/>
  <c r="K18"/>
  <c r="L18"/>
  <c r="M18"/>
  <c r="N18"/>
  <c r="O18"/>
  <c r="P18"/>
  <c r="Q18"/>
  <c r="S18"/>
  <c r="T18"/>
  <c r="A19"/>
  <c r="B19"/>
  <c r="C19"/>
  <c r="D19"/>
  <c r="E19"/>
  <c r="K19"/>
  <c r="L19"/>
  <c r="M19"/>
  <c r="N19"/>
  <c r="O19"/>
  <c r="P19"/>
  <c r="Q19"/>
  <c r="S19"/>
  <c r="T19"/>
  <c r="A20"/>
  <c r="B20"/>
  <c r="C20"/>
  <c r="D20"/>
  <c r="E20"/>
  <c r="G20" s="1"/>
  <c r="K20"/>
  <c r="L20"/>
  <c r="M20"/>
  <c r="N20"/>
  <c r="O20"/>
  <c r="P20"/>
  <c r="Q20"/>
  <c r="S20"/>
  <c r="T20"/>
  <c r="A21"/>
  <c r="B21"/>
  <c r="C21"/>
  <c r="D21"/>
  <c r="E21"/>
  <c r="K21"/>
  <c r="L21"/>
  <c r="M21"/>
  <c r="N21"/>
  <c r="O21"/>
  <c r="P21"/>
  <c r="Q21"/>
  <c r="S21"/>
  <c r="T21"/>
  <c r="A22"/>
  <c r="B22"/>
  <c r="C22"/>
  <c r="D22"/>
  <c r="E22"/>
  <c r="K22"/>
  <c r="L22"/>
  <c r="M22"/>
  <c r="N22"/>
  <c r="O22"/>
  <c r="P22"/>
  <c r="Q22"/>
  <c r="S22"/>
  <c r="T22"/>
  <c r="A23"/>
  <c r="B23"/>
  <c r="C23"/>
  <c r="D23"/>
  <c r="E23"/>
  <c r="F23" s="1"/>
  <c r="K23"/>
  <c r="L23"/>
  <c r="M23"/>
  <c r="N23"/>
  <c r="O23"/>
  <c r="P23"/>
  <c r="Q23"/>
  <c r="S23"/>
  <c r="T23"/>
  <c r="A24"/>
  <c r="B24"/>
  <c r="C24"/>
  <c r="D24"/>
  <c r="E24"/>
  <c r="K24"/>
  <c r="L24"/>
  <c r="M24"/>
  <c r="N24"/>
  <c r="O24"/>
  <c r="P24"/>
  <c r="Q24"/>
  <c r="S24"/>
  <c r="T24"/>
  <c r="A25"/>
  <c r="B25"/>
  <c r="C25"/>
  <c r="D25"/>
  <c r="E25"/>
  <c r="K25"/>
  <c r="L25"/>
  <c r="M25"/>
  <c r="N25"/>
  <c r="O25"/>
  <c r="P25"/>
  <c r="Q25"/>
  <c r="S25"/>
  <c r="T25"/>
  <c r="A26"/>
  <c r="B26"/>
  <c r="C26"/>
  <c r="D26"/>
  <c r="E26"/>
  <c r="K26"/>
  <c r="L26"/>
  <c r="M26"/>
  <c r="N26"/>
  <c r="O26"/>
  <c r="P26"/>
  <c r="Q26"/>
  <c r="S26"/>
  <c r="T26"/>
  <c r="A27"/>
  <c r="B27"/>
  <c r="C27"/>
  <c r="D27"/>
  <c r="E27"/>
  <c r="G27" s="1"/>
  <c r="K27"/>
  <c r="L27"/>
  <c r="M27"/>
  <c r="N27"/>
  <c r="O27"/>
  <c r="P27"/>
  <c r="Q27"/>
  <c r="S27"/>
  <c r="T27"/>
  <c r="A28"/>
  <c r="B28"/>
  <c r="C28"/>
  <c r="D28"/>
  <c r="E28"/>
  <c r="K28"/>
  <c r="L28"/>
  <c r="M28"/>
  <c r="N28"/>
  <c r="O28"/>
  <c r="P28"/>
  <c r="Q28"/>
  <c r="S28"/>
  <c r="T28"/>
  <c r="A29"/>
  <c r="B29"/>
  <c r="C29"/>
  <c r="D29"/>
  <c r="E29"/>
  <c r="K29"/>
  <c r="L29"/>
  <c r="M29"/>
  <c r="N29"/>
  <c r="O29"/>
  <c r="P29"/>
  <c r="Q29"/>
  <c r="S29"/>
  <c r="T29"/>
  <c r="A30"/>
  <c r="B30"/>
  <c r="C30"/>
  <c r="D30"/>
  <c r="E30"/>
  <c r="K30"/>
  <c r="L30"/>
  <c r="M30"/>
  <c r="N30"/>
  <c r="O30"/>
  <c r="P30"/>
  <c r="Q30"/>
  <c r="S30"/>
  <c r="T30"/>
  <c r="A31"/>
  <c r="B31"/>
  <c r="C31"/>
  <c r="D31"/>
  <c r="E31"/>
  <c r="K31"/>
  <c r="L31"/>
  <c r="M31"/>
  <c r="N31"/>
  <c r="O31"/>
  <c r="P31"/>
  <c r="Q31"/>
  <c r="S31"/>
  <c r="T31"/>
  <c r="A32"/>
  <c r="B32"/>
  <c r="C32"/>
  <c r="D32"/>
  <c r="E32"/>
  <c r="K32"/>
  <c r="L32"/>
  <c r="M32"/>
  <c r="N32"/>
  <c r="O32"/>
  <c r="P32"/>
  <c r="Q32"/>
  <c r="S32"/>
  <c r="T32"/>
  <c r="A33"/>
  <c r="B33"/>
  <c r="C33"/>
  <c r="D33"/>
  <c r="E33"/>
  <c r="K33"/>
  <c r="L33"/>
  <c r="M33"/>
  <c r="N33"/>
  <c r="O33"/>
  <c r="P33"/>
  <c r="Q33"/>
  <c r="S33"/>
  <c r="T33"/>
  <c r="A34"/>
  <c r="B34"/>
  <c r="C34"/>
  <c r="D34"/>
  <c r="E34"/>
  <c r="K34"/>
  <c r="L34"/>
  <c r="M34"/>
  <c r="N34"/>
  <c r="O34"/>
  <c r="P34"/>
  <c r="Q34"/>
  <c r="S34"/>
  <c r="T34"/>
  <c r="A35"/>
  <c r="B35"/>
  <c r="C35"/>
  <c r="D35"/>
  <c r="E35"/>
  <c r="G35" s="1"/>
  <c r="K35"/>
  <c r="L35"/>
  <c r="M35"/>
  <c r="N35"/>
  <c r="O35"/>
  <c r="P35"/>
  <c r="Q35"/>
  <c r="S35"/>
  <c r="T35"/>
  <c r="A36"/>
  <c r="B36"/>
  <c r="C36"/>
  <c r="D36"/>
  <c r="E36"/>
  <c r="K36"/>
  <c r="L36"/>
  <c r="M36"/>
  <c r="N36"/>
  <c r="O36"/>
  <c r="P36"/>
  <c r="Q36"/>
  <c r="S36"/>
  <c r="T36"/>
  <c r="A37"/>
  <c r="B37"/>
  <c r="C37"/>
  <c r="D37"/>
  <c r="E37"/>
  <c r="K37"/>
  <c r="L37"/>
  <c r="M37"/>
  <c r="N37"/>
  <c r="O37"/>
  <c r="P37"/>
  <c r="Q37"/>
  <c r="S37"/>
  <c r="T37"/>
  <c r="A38"/>
  <c r="B38"/>
  <c r="C38"/>
  <c r="D38"/>
  <c r="E38"/>
  <c r="F38" s="1"/>
  <c r="K38"/>
  <c r="L38"/>
  <c r="M38"/>
  <c r="N38"/>
  <c r="O38"/>
  <c r="P38"/>
  <c r="Q38"/>
  <c r="S38"/>
  <c r="T38"/>
  <c r="A39"/>
  <c r="B39"/>
  <c r="C39"/>
  <c r="D39"/>
  <c r="E39"/>
  <c r="G39" s="1"/>
  <c r="K39"/>
  <c r="L39"/>
  <c r="M39"/>
  <c r="N39"/>
  <c r="O39"/>
  <c r="P39"/>
  <c r="Q39"/>
  <c r="S39"/>
  <c r="T39"/>
  <c r="A40"/>
  <c r="B40"/>
  <c r="C40"/>
  <c r="D40"/>
  <c r="E40"/>
  <c r="K40"/>
  <c r="L40"/>
  <c r="M40"/>
  <c r="N40"/>
  <c r="O40"/>
  <c r="P40"/>
  <c r="Q40"/>
  <c r="S40"/>
  <c r="T40"/>
  <c r="A41"/>
  <c r="B41"/>
  <c r="C41"/>
  <c r="D41"/>
  <c r="E41"/>
  <c r="K41"/>
  <c r="L41"/>
  <c r="M41"/>
  <c r="N41"/>
  <c r="O41"/>
  <c r="P41"/>
  <c r="Q41"/>
  <c r="S41"/>
  <c r="T41"/>
  <c r="A42"/>
  <c r="B42"/>
  <c r="C42"/>
  <c r="D42"/>
  <c r="E42"/>
  <c r="K42"/>
  <c r="L42"/>
  <c r="M42"/>
  <c r="N42"/>
  <c r="O42"/>
  <c r="P42"/>
  <c r="Q42"/>
  <c r="S42"/>
  <c r="T42"/>
  <c r="A43"/>
  <c r="B43"/>
  <c r="C43"/>
  <c r="D43"/>
  <c r="E43"/>
  <c r="K43"/>
  <c r="L43"/>
  <c r="M43"/>
  <c r="N43"/>
  <c r="O43"/>
  <c r="P43"/>
  <c r="Q43"/>
  <c r="S43"/>
  <c r="T43"/>
  <c r="A44"/>
  <c r="B44"/>
  <c r="C44"/>
  <c r="D44"/>
  <c r="E44"/>
  <c r="K44"/>
  <c r="L44"/>
  <c r="M44"/>
  <c r="N44"/>
  <c r="O44"/>
  <c r="P44"/>
  <c r="Q44"/>
  <c r="S44"/>
  <c r="T44"/>
  <c r="A45"/>
  <c r="B45"/>
  <c r="C45"/>
  <c r="D45"/>
  <c r="E45"/>
  <c r="K45"/>
  <c r="L45"/>
  <c r="M45"/>
  <c r="N45"/>
  <c r="O45"/>
  <c r="P45"/>
  <c r="Q45"/>
  <c r="S45"/>
  <c r="T45"/>
  <c r="A46"/>
  <c r="B46"/>
  <c r="C46"/>
  <c r="D46"/>
  <c r="E46"/>
  <c r="K46"/>
  <c r="L46"/>
  <c r="M46"/>
  <c r="N46"/>
  <c r="O46"/>
  <c r="P46"/>
  <c r="Q46"/>
  <c r="S46"/>
  <c r="T46"/>
  <c r="A47"/>
  <c r="B47"/>
  <c r="C47"/>
  <c r="D47"/>
  <c r="E47"/>
  <c r="K47"/>
  <c r="L47"/>
  <c r="M47"/>
  <c r="N47"/>
  <c r="O47"/>
  <c r="P47"/>
  <c r="Q47"/>
  <c r="S47"/>
  <c r="T47"/>
  <c r="A48"/>
  <c r="B48"/>
  <c r="C48"/>
  <c r="D48"/>
  <c r="E48"/>
  <c r="G48" s="1"/>
  <c r="K48"/>
  <c r="L48"/>
  <c r="M48"/>
  <c r="N48"/>
  <c r="O48"/>
  <c r="P48"/>
  <c r="Q48"/>
  <c r="S48"/>
  <c r="T48"/>
  <c r="A49"/>
  <c r="B49"/>
  <c r="C49"/>
  <c r="D49"/>
  <c r="E49"/>
  <c r="G49" s="1"/>
  <c r="K49"/>
  <c r="L49"/>
  <c r="M49"/>
  <c r="N49"/>
  <c r="O49"/>
  <c r="P49"/>
  <c r="Q49"/>
  <c r="S49"/>
  <c r="T49"/>
  <c r="A50"/>
  <c r="B50"/>
  <c r="C50"/>
  <c r="D50"/>
  <c r="E50"/>
  <c r="F50" s="1"/>
  <c r="K50"/>
  <c r="L50"/>
  <c r="M50"/>
  <c r="N50"/>
  <c r="O50"/>
  <c r="P50"/>
  <c r="Q50"/>
  <c r="S50"/>
  <c r="T50"/>
  <c r="A51"/>
  <c r="B51"/>
  <c r="C51"/>
  <c r="D51"/>
  <c r="E51"/>
  <c r="G51" s="1"/>
  <c r="K51"/>
  <c r="L51"/>
  <c r="M51"/>
  <c r="N51"/>
  <c r="O51"/>
  <c r="P51"/>
  <c r="Q51"/>
  <c r="S51"/>
  <c r="T51"/>
  <c r="A52"/>
  <c r="B52"/>
  <c r="C52"/>
  <c r="D52"/>
  <c r="E52"/>
  <c r="K52"/>
  <c r="L52"/>
  <c r="M52"/>
  <c r="N52"/>
  <c r="O52"/>
  <c r="P52"/>
  <c r="Q52"/>
  <c r="S52"/>
  <c r="T52"/>
  <c r="A53"/>
  <c r="B53"/>
  <c r="C53"/>
  <c r="D53"/>
  <c r="E53"/>
  <c r="K53"/>
  <c r="L53"/>
  <c r="M53"/>
  <c r="N53"/>
  <c r="O53"/>
  <c r="P53"/>
  <c r="Q53"/>
  <c r="S53"/>
  <c r="T53"/>
  <c r="A54"/>
  <c r="B54"/>
  <c r="C54"/>
  <c r="D54"/>
  <c r="E54"/>
  <c r="K54"/>
  <c r="L54"/>
  <c r="M54"/>
  <c r="N54"/>
  <c r="O54"/>
  <c r="P54"/>
  <c r="Q54"/>
  <c r="S54"/>
  <c r="T54"/>
  <c r="A55"/>
  <c r="B55"/>
  <c r="C55"/>
  <c r="D55"/>
  <c r="E55"/>
  <c r="K55"/>
  <c r="L55"/>
  <c r="M55"/>
  <c r="N55"/>
  <c r="O55"/>
  <c r="P55"/>
  <c r="Q55"/>
  <c r="S55"/>
  <c r="T55"/>
  <c r="A56"/>
  <c r="B56"/>
  <c r="C56"/>
  <c r="D56"/>
  <c r="E56"/>
  <c r="K56"/>
  <c r="L56"/>
  <c r="M56"/>
  <c r="N56"/>
  <c r="O56"/>
  <c r="P56"/>
  <c r="Q56"/>
  <c r="S56"/>
  <c r="T56"/>
  <c r="A57"/>
  <c r="B57"/>
  <c r="C57"/>
  <c r="D57"/>
  <c r="E57"/>
  <c r="K57"/>
  <c r="L57"/>
  <c r="M57"/>
  <c r="N57"/>
  <c r="O57"/>
  <c r="P57"/>
  <c r="Q57"/>
  <c r="S57"/>
  <c r="T57"/>
  <c r="A58"/>
  <c r="B58"/>
  <c r="C58"/>
  <c r="D58"/>
  <c r="E58"/>
  <c r="K58"/>
  <c r="L58"/>
  <c r="M58"/>
  <c r="N58"/>
  <c r="O58"/>
  <c r="P58"/>
  <c r="Q58"/>
  <c r="S58"/>
  <c r="T58"/>
  <c r="A59"/>
  <c r="B59"/>
  <c r="C59"/>
  <c r="D59"/>
  <c r="E59"/>
  <c r="G59" s="1"/>
  <c r="K59"/>
  <c r="L59"/>
  <c r="M59"/>
  <c r="N59"/>
  <c r="O59"/>
  <c r="P59"/>
  <c r="Q59"/>
  <c r="S59"/>
  <c r="T59"/>
  <c r="A60"/>
  <c r="B60"/>
  <c r="C60"/>
  <c r="D60"/>
  <c r="E60"/>
  <c r="G60" s="1"/>
  <c r="K60"/>
  <c r="L60"/>
  <c r="M60"/>
  <c r="N60"/>
  <c r="O60"/>
  <c r="P60"/>
  <c r="Q60"/>
  <c r="S60"/>
  <c r="T60"/>
  <c r="A61"/>
  <c r="B61"/>
  <c r="C61"/>
  <c r="D61"/>
  <c r="E61"/>
  <c r="K61"/>
  <c r="L61"/>
  <c r="M61"/>
  <c r="N61"/>
  <c r="O61"/>
  <c r="P61"/>
  <c r="Q61"/>
  <c r="S61"/>
  <c r="T61"/>
  <c r="A62"/>
  <c r="B62"/>
  <c r="C62"/>
  <c r="D62"/>
  <c r="E62"/>
  <c r="F62" s="1"/>
  <c r="K62"/>
  <c r="L62"/>
  <c r="M62"/>
  <c r="N62"/>
  <c r="O62"/>
  <c r="P62"/>
  <c r="Q62"/>
  <c r="S62"/>
  <c r="T62"/>
  <c r="A63"/>
  <c r="B63"/>
  <c r="C63"/>
  <c r="D63"/>
  <c r="E63"/>
  <c r="K63"/>
  <c r="L63"/>
  <c r="M63"/>
  <c r="N63"/>
  <c r="O63"/>
  <c r="P63"/>
  <c r="Q63"/>
  <c r="S63"/>
  <c r="T63"/>
  <c r="A64"/>
  <c r="B64"/>
  <c r="C64"/>
  <c r="D64"/>
  <c r="E64"/>
  <c r="K64"/>
  <c r="L64"/>
  <c r="M64"/>
  <c r="N64"/>
  <c r="O64"/>
  <c r="P64"/>
  <c r="Q64"/>
  <c r="S64"/>
  <c r="T64"/>
  <c r="A65"/>
  <c r="B65"/>
  <c r="C65"/>
  <c r="D65"/>
  <c r="E65"/>
  <c r="K65"/>
  <c r="L65"/>
  <c r="M65"/>
  <c r="N65"/>
  <c r="O65"/>
  <c r="P65"/>
  <c r="Q65"/>
  <c r="S65"/>
  <c r="T65"/>
  <c r="A66"/>
  <c r="B66"/>
  <c r="C66"/>
  <c r="D66"/>
  <c r="E66"/>
  <c r="G66" s="1"/>
  <c r="K66"/>
  <c r="L66"/>
  <c r="M66"/>
  <c r="N66"/>
  <c r="O66"/>
  <c r="P66"/>
  <c r="Q66"/>
  <c r="S66"/>
  <c r="T66"/>
  <c r="A67"/>
  <c r="B67"/>
  <c r="C67"/>
  <c r="D67"/>
  <c r="E67"/>
  <c r="K67"/>
  <c r="L67"/>
  <c r="M67"/>
  <c r="N67"/>
  <c r="O67"/>
  <c r="P67"/>
  <c r="Q67"/>
  <c r="S67"/>
  <c r="T67"/>
  <c r="A68"/>
  <c r="B68"/>
  <c r="C68"/>
  <c r="D68"/>
  <c r="E68"/>
  <c r="K68"/>
  <c r="L68"/>
  <c r="M68"/>
  <c r="N68"/>
  <c r="O68"/>
  <c r="P68"/>
  <c r="Q68"/>
  <c r="S68"/>
  <c r="T68"/>
  <c r="A69"/>
  <c r="B69"/>
  <c r="C69"/>
  <c r="D69"/>
  <c r="E69"/>
  <c r="K69"/>
  <c r="L69"/>
  <c r="M69"/>
  <c r="N69"/>
  <c r="O69"/>
  <c r="P69"/>
  <c r="Q69"/>
  <c r="S69"/>
  <c r="T69"/>
  <c r="A70"/>
  <c r="B70"/>
  <c r="C70"/>
  <c r="D70"/>
  <c r="E70"/>
  <c r="F70" s="1"/>
  <c r="K70"/>
  <c r="L70"/>
  <c r="M70"/>
  <c r="N70"/>
  <c r="O70"/>
  <c r="P70"/>
  <c r="Q70"/>
  <c r="S70"/>
  <c r="T70"/>
  <c r="A71"/>
  <c r="B71"/>
  <c r="C71"/>
  <c r="D71"/>
  <c r="E71"/>
  <c r="G71" s="1"/>
  <c r="K71"/>
  <c r="L71"/>
  <c r="M71"/>
  <c r="N71"/>
  <c r="O71"/>
  <c r="P71"/>
  <c r="Q71"/>
  <c r="S71"/>
  <c r="T71"/>
  <c r="A72"/>
  <c r="B72"/>
  <c r="C72"/>
  <c r="D72"/>
  <c r="E72"/>
  <c r="K72"/>
  <c r="L72"/>
  <c r="M72"/>
  <c r="N72"/>
  <c r="O72"/>
  <c r="P72"/>
  <c r="Q72"/>
  <c r="S72"/>
  <c r="T72"/>
  <c r="A73"/>
  <c r="B73"/>
  <c r="C73"/>
  <c r="D73"/>
  <c r="E73"/>
  <c r="G73" s="1"/>
  <c r="K73"/>
  <c r="L73"/>
  <c r="M73"/>
  <c r="N73"/>
  <c r="O73"/>
  <c r="P73"/>
  <c r="Q73"/>
  <c r="S73"/>
  <c r="T73"/>
  <c r="A74"/>
  <c r="B74"/>
  <c r="C74"/>
  <c r="D74"/>
  <c r="E74"/>
  <c r="G74" s="1"/>
  <c r="K74"/>
  <c r="L74"/>
  <c r="M74"/>
  <c r="N74"/>
  <c r="O74"/>
  <c r="P74"/>
  <c r="Q74"/>
  <c r="S74"/>
  <c r="T74"/>
  <c r="A75"/>
  <c r="B75"/>
  <c r="C75"/>
  <c r="D75"/>
  <c r="E75"/>
  <c r="F75" s="1"/>
  <c r="K75"/>
  <c r="L75"/>
  <c r="M75"/>
  <c r="N75"/>
  <c r="O75"/>
  <c r="P75"/>
  <c r="Q75"/>
  <c r="S75"/>
  <c r="T75"/>
  <c r="A76"/>
  <c r="B76"/>
  <c r="C76"/>
  <c r="D76"/>
  <c r="E76"/>
  <c r="F76" s="1"/>
  <c r="G76"/>
  <c r="K76"/>
  <c r="L76"/>
  <c r="M76"/>
  <c r="N76"/>
  <c r="O76"/>
  <c r="P76"/>
  <c r="Q76"/>
  <c r="S76"/>
  <c r="T76"/>
  <c r="A77"/>
  <c r="B77"/>
  <c r="C77"/>
  <c r="D77"/>
  <c r="E77"/>
  <c r="G77" s="1"/>
  <c r="K77"/>
  <c r="L77"/>
  <c r="M77"/>
  <c r="N77"/>
  <c r="O77"/>
  <c r="P77"/>
  <c r="Q77"/>
  <c r="S77"/>
  <c r="T77"/>
  <c r="A78"/>
  <c r="B78"/>
  <c r="C78"/>
  <c r="D78"/>
  <c r="E78"/>
  <c r="G78" s="1"/>
  <c r="K78"/>
  <c r="L78"/>
  <c r="M78"/>
  <c r="N78"/>
  <c r="O78"/>
  <c r="P78"/>
  <c r="Q78"/>
  <c r="S78"/>
  <c r="T78"/>
  <c r="A79"/>
  <c r="B79"/>
  <c r="C79"/>
  <c r="D79"/>
  <c r="E79"/>
  <c r="K79"/>
  <c r="L79"/>
  <c r="M79"/>
  <c r="N79"/>
  <c r="O79"/>
  <c r="P79"/>
  <c r="Q79"/>
  <c r="S79"/>
  <c r="T79"/>
  <c r="A80"/>
  <c r="B80"/>
  <c r="C80"/>
  <c r="D80"/>
  <c r="E80"/>
  <c r="G80" s="1"/>
  <c r="K80"/>
  <c r="L80"/>
  <c r="M80"/>
  <c r="N80"/>
  <c r="O80"/>
  <c r="P80"/>
  <c r="Q80"/>
  <c r="S80"/>
  <c r="T80"/>
  <c r="A81"/>
  <c r="B81"/>
  <c r="C81"/>
  <c r="D81"/>
  <c r="E81"/>
  <c r="K81"/>
  <c r="L81"/>
  <c r="M81"/>
  <c r="N81"/>
  <c r="O81"/>
  <c r="P81"/>
  <c r="Q81"/>
  <c r="S81"/>
  <c r="T81"/>
  <c r="A82"/>
  <c r="B82"/>
  <c r="C82"/>
  <c r="D82"/>
  <c r="E82"/>
  <c r="G82" s="1"/>
  <c r="K82"/>
  <c r="L82"/>
  <c r="M82"/>
  <c r="N82"/>
  <c r="O82"/>
  <c r="P82"/>
  <c r="Q82"/>
  <c r="S82"/>
  <c r="T82"/>
  <c r="A83"/>
  <c r="B83"/>
  <c r="C83"/>
  <c r="D83"/>
  <c r="E83"/>
  <c r="F83" s="1"/>
  <c r="K83"/>
  <c r="L83"/>
  <c r="M83"/>
  <c r="N83"/>
  <c r="O83"/>
  <c r="P83"/>
  <c r="Q83"/>
  <c r="S83"/>
  <c r="T83"/>
  <c r="A84"/>
  <c r="B84"/>
  <c r="C84"/>
  <c r="D84"/>
  <c r="E84"/>
  <c r="K84"/>
  <c r="L84"/>
  <c r="M84"/>
  <c r="N84"/>
  <c r="O84"/>
  <c r="P84"/>
  <c r="Q84"/>
  <c r="S84"/>
  <c r="T84"/>
  <c r="A85"/>
  <c r="B85"/>
  <c r="C85"/>
  <c r="D85"/>
  <c r="E85"/>
  <c r="K85"/>
  <c r="L85"/>
  <c r="M85"/>
  <c r="N85"/>
  <c r="O85"/>
  <c r="P85"/>
  <c r="Q85"/>
  <c r="S85"/>
  <c r="T85"/>
  <c r="A86"/>
  <c r="B86"/>
  <c r="C86"/>
  <c r="D86"/>
  <c r="E86"/>
  <c r="K86"/>
  <c r="L86"/>
  <c r="M86"/>
  <c r="N86"/>
  <c r="O86"/>
  <c r="P86"/>
  <c r="Q86"/>
  <c r="S86"/>
  <c r="T86"/>
  <c r="A87"/>
  <c r="B87"/>
  <c r="C87"/>
  <c r="D87"/>
  <c r="E87"/>
  <c r="K87"/>
  <c r="L87"/>
  <c r="M87"/>
  <c r="N87"/>
  <c r="O87"/>
  <c r="P87"/>
  <c r="Q87"/>
  <c r="S87"/>
  <c r="T87"/>
  <c r="A88"/>
  <c r="B88"/>
  <c r="C88"/>
  <c r="D88"/>
  <c r="E88"/>
  <c r="K88"/>
  <c r="L88"/>
  <c r="M88"/>
  <c r="N88"/>
  <c r="O88"/>
  <c r="P88"/>
  <c r="Q88"/>
  <c r="S88"/>
  <c r="T88"/>
  <c r="A89"/>
  <c r="B89"/>
  <c r="C89"/>
  <c r="D89"/>
  <c r="E89"/>
  <c r="K89"/>
  <c r="L89"/>
  <c r="M89"/>
  <c r="N89"/>
  <c r="O89"/>
  <c r="P89"/>
  <c r="Q89"/>
  <c r="S89"/>
  <c r="T89"/>
  <c r="A90"/>
  <c r="B90"/>
  <c r="C90"/>
  <c r="D90"/>
  <c r="E90"/>
  <c r="K90"/>
  <c r="L90"/>
  <c r="M90"/>
  <c r="N90"/>
  <c r="O90"/>
  <c r="P90"/>
  <c r="Q90"/>
  <c r="S90"/>
  <c r="T90"/>
  <c r="A91"/>
  <c r="B91"/>
  <c r="C91"/>
  <c r="D91"/>
  <c r="E91"/>
  <c r="F91" s="1"/>
  <c r="K91"/>
  <c r="L91"/>
  <c r="M91"/>
  <c r="N91"/>
  <c r="O91"/>
  <c r="P91"/>
  <c r="Q91"/>
  <c r="S91"/>
  <c r="T91"/>
  <c r="A92"/>
  <c r="B92"/>
  <c r="C92"/>
  <c r="D92"/>
  <c r="E92"/>
  <c r="K92"/>
  <c r="L92"/>
  <c r="M92"/>
  <c r="N92"/>
  <c r="O92"/>
  <c r="P92"/>
  <c r="Q92"/>
  <c r="S92"/>
  <c r="T92"/>
  <c r="A93"/>
  <c r="B93"/>
  <c r="C93"/>
  <c r="D93"/>
  <c r="E93"/>
  <c r="F93" s="1"/>
  <c r="K93"/>
  <c r="L93"/>
  <c r="M93"/>
  <c r="N93"/>
  <c r="O93"/>
  <c r="P93"/>
  <c r="Q93"/>
  <c r="S93"/>
  <c r="T93"/>
  <c r="A94"/>
  <c r="B94"/>
  <c r="C94"/>
  <c r="D94"/>
  <c r="E94"/>
  <c r="K94"/>
  <c r="L94"/>
  <c r="M94"/>
  <c r="N94"/>
  <c r="O94"/>
  <c r="P94"/>
  <c r="Q94"/>
  <c r="S94"/>
  <c r="T94"/>
  <c r="A95"/>
  <c r="B95"/>
  <c r="C95"/>
  <c r="D95"/>
  <c r="E95"/>
  <c r="F95" s="1"/>
  <c r="K95"/>
  <c r="L95"/>
  <c r="M95"/>
  <c r="N95"/>
  <c r="O95"/>
  <c r="P95"/>
  <c r="Q95"/>
  <c r="S95"/>
  <c r="T95"/>
  <c r="A96"/>
  <c r="B96"/>
  <c r="C96"/>
  <c r="D96"/>
  <c r="E96"/>
  <c r="F96" s="1"/>
  <c r="K96"/>
  <c r="L96"/>
  <c r="M96"/>
  <c r="N96"/>
  <c r="O96"/>
  <c r="P96"/>
  <c r="Q96"/>
  <c r="S96"/>
  <c r="T96"/>
  <c r="A97"/>
  <c r="B97"/>
  <c r="C97"/>
  <c r="D97"/>
  <c r="E97"/>
  <c r="G97" s="1"/>
  <c r="K97"/>
  <c r="L97"/>
  <c r="M97"/>
  <c r="N97"/>
  <c r="O97"/>
  <c r="P97"/>
  <c r="Q97"/>
  <c r="S97"/>
  <c r="T97"/>
  <c r="A98"/>
  <c r="B98"/>
  <c r="C98"/>
  <c r="D98"/>
  <c r="E98"/>
  <c r="K98"/>
  <c r="L98"/>
  <c r="M98"/>
  <c r="N98"/>
  <c r="O98"/>
  <c r="P98"/>
  <c r="Q98"/>
  <c r="S98"/>
  <c r="T98"/>
  <c r="A99"/>
  <c r="B99"/>
  <c r="C99"/>
  <c r="D99"/>
  <c r="E99"/>
  <c r="K99"/>
  <c r="L99"/>
  <c r="M99"/>
  <c r="N99"/>
  <c r="O99"/>
  <c r="P99"/>
  <c r="Q99"/>
  <c r="S99"/>
  <c r="T99"/>
  <c r="A100"/>
  <c r="B100"/>
  <c r="C100"/>
  <c r="D100"/>
  <c r="E100"/>
  <c r="K100"/>
  <c r="L100"/>
  <c r="M100"/>
  <c r="N100"/>
  <c r="O100"/>
  <c r="P100"/>
  <c r="Q100"/>
  <c r="S100"/>
  <c r="T100"/>
  <c r="A101"/>
  <c r="B101"/>
  <c r="C101"/>
  <c r="D101"/>
  <c r="E101"/>
  <c r="F101" s="1"/>
  <c r="K101"/>
  <c r="L101"/>
  <c r="M101"/>
  <c r="N101"/>
  <c r="O101"/>
  <c r="P101"/>
  <c r="Q101"/>
  <c r="S101"/>
  <c r="T101"/>
  <c r="A102"/>
  <c r="B102"/>
  <c r="C102"/>
  <c r="D102"/>
  <c r="E102"/>
  <c r="K102"/>
  <c r="L102"/>
  <c r="M102"/>
  <c r="N102"/>
  <c r="O102"/>
  <c r="P102"/>
  <c r="Q102"/>
  <c r="S102"/>
  <c r="T102"/>
  <c r="A103"/>
  <c r="B103"/>
  <c r="C103"/>
  <c r="D103"/>
  <c r="E103"/>
  <c r="K103"/>
  <c r="L103"/>
  <c r="M103"/>
  <c r="N103"/>
  <c r="O103"/>
  <c r="P103"/>
  <c r="Q103"/>
  <c r="S103"/>
  <c r="T103"/>
  <c r="A104"/>
  <c r="B104"/>
  <c r="C104"/>
  <c r="D104"/>
  <c r="E104"/>
  <c r="G104" s="1"/>
  <c r="K104"/>
  <c r="L104"/>
  <c r="M104"/>
  <c r="N104"/>
  <c r="O104"/>
  <c r="P104"/>
  <c r="Q104"/>
  <c r="S104"/>
  <c r="T104"/>
  <c r="A105"/>
  <c r="B105"/>
  <c r="C105"/>
  <c r="D105"/>
  <c r="E105"/>
  <c r="G105" s="1"/>
  <c r="K105"/>
  <c r="L105"/>
  <c r="M105"/>
  <c r="N105"/>
  <c r="O105"/>
  <c r="P105"/>
  <c r="Q105"/>
  <c r="S105"/>
  <c r="T105"/>
  <c r="A106"/>
  <c r="B106"/>
  <c r="C106"/>
  <c r="D106"/>
  <c r="E106"/>
  <c r="K106"/>
  <c r="L106"/>
  <c r="M106"/>
  <c r="N106"/>
  <c r="O106"/>
  <c r="P106"/>
  <c r="Q106"/>
  <c r="S106"/>
  <c r="T106"/>
  <c r="A107"/>
  <c r="B107"/>
  <c r="C107"/>
  <c r="D107"/>
  <c r="E107"/>
  <c r="K107"/>
  <c r="L107"/>
  <c r="M107"/>
  <c r="N107"/>
  <c r="O107"/>
  <c r="P107"/>
  <c r="Q107"/>
  <c r="S107"/>
  <c r="T107"/>
  <c r="A108"/>
  <c r="B108"/>
  <c r="C108"/>
  <c r="D108"/>
  <c r="E108"/>
  <c r="G108" s="1"/>
  <c r="K108"/>
  <c r="L108"/>
  <c r="M108"/>
  <c r="N108"/>
  <c r="O108"/>
  <c r="P108"/>
  <c r="Q108"/>
  <c r="S108"/>
  <c r="T108"/>
  <c r="A109"/>
  <c r="B109"/>
  <c r="C109"/>
  <c r="D109"/>
  <c r="E109"/>
  <c r="K109"/>
  <c r="L109"/>
  <c r="M109"/>
  <c r="N109"/>
  <c r="O109"/>
  <c r="P109"/>
  <c r="Q109"/>
  <c r="S109"/>
  <c r="T109"/>
  <c r="A110"/>
  <c r="B110"/>
  <c r="C110"/>
  <c r="D110"/>
  <c r="E110"/>
  <c r="G110" s="1"/>
  <c r="K110"/>
  <c r="L110"/>
  <c r="M110"/>
  <c r="N110"/>
  <c r="O110"/>
  <c r="P110"/>
  <c r="Q110"/>
  <c r="S110"/>
  <c r="T110"/>
  <c r="A111"/>
  <c r="B111"/>
  <c r="C111"/>
  <c r="D111"/>
  <c r="E111"/>
  <c r="K111"/>
  <c r="L111"/>
  <c r="M111"/>
  <c r="N111"/>
  <c r="O111"/>
  <c r="P111"/>
  <c r="Q111"/>
  <c r="S111"/>
  <c r="T111"/>
  <c r="A112"/>
  <c r="B112"/>
  <c r="C112"/>
  <c r="D112"/>
  <c r="E112"/>
  <c r="G112" s="1"/>
  <c r="K112"/>
  <c r="L112"/>
  <c r="M112"/>
  <c r="N112"/>
  <c r="O112"/>
  <c r="P112"/>
  <c r="Q112"/>
  <c r="S112"/>
  <c r="T112"/>
  <c r="A113"/>
  <c r="B113"/>
  <c r="C113"/>
  <c r="D113"/>
  <c r="E113"/>
  <c r="K113"/>
  <c r="L113"/>
  <c r="M113"/>
  <c r="N113"/>
  <c r="O113"/>
  <c r="P113"/>
  <c r="Q113"/>
  <c r="S113"/>
  <c r="T113"/>
  <c r="A114"/>
  <c r="B114"/>
  <c r="C114"/>
  <c r="D114"/>
  <c r="E114"/>
  <c r="K114"/>
  <c r="L114"/>
  <c r="M114"/>
  <c r="N114"/>
  <c r="O114"/>
  <c r="P114"/>
  <c r="Q114"/>
  <c r="S114"/>
  <c r="T114"/>
  <c r="A115"/>
  <c r="B115"/>
  <c r="C115"/>
  <c r="D115"/>
  <c r="E115"/>
  <c r="F115" s="1"/>
  <c r="K115"/>
  <c r="L115"/>
  <c r="M115"/>
  <c r="N115"/>
  <c r="O115"/>
  <c r="P115"/>
  <c r="Q115"/>
  <c r="S115"/>
  <c r="T115"/>
  <c r="U115" s="1"/>
  <c r="A116"/>
  <c r="B116"/>
  <c r="C116"/>
  <c r="D116"/>
  <c r="E116"/>
  <c r="K116"/>
  <c r="L116"/>
  <c r="M116"/>
  <c r="N116"/>
  <c r="O116"/>
  <c r="P116"/>
  <c r="Q116"/>
  <c r="S116"/>
  <c r="T116"/>
  <c r="A117"/>
  <c r="B117"/>
  <c r="C117"/>
  <c r="D117"/>
  <c r="E117"/>
  <c r="K117"/>
  <c r="L117"/>
  <c r="M117"/>
  <c r="N117"/>
  <c r="O117"/>
  <c r="P117"/>
  <c r="Q117"/>
  <c r="S117"/>
  <c r="T117"/>
  <c r="A118"/>
  <c r="B118"/>
  <c r="C118"/>
  <c r="D118"/>
  <c r="E118"/>
  <c r="K118"/>
  <c r="L118"/>
  <c r="M118"/>
  <c r="N118"/>
  <c r="O118"/>
  <c r="P118"/>
  <c r="Q118"/>
  <c r="S118"/>
  <c r="T118"/>
  <c r="A119"/>
  <c r="B119"/>
  <c r="C119"/>
  <c r="D119"/>
  <c r="E119"/>
  <c r="K119"/>
  <c r="L119"/>
  <c r="M119"/>
  <c r="N119"/>
  <c r="O119"/>
  <c r="P119"/>
  <c r="Q119"/>
  <c r="S119"/>
  <c r="T119"/>
  <c r="A120"/>
  <c r="B120"/>
  <c r="C120"/>
  <c r="D120"/>
  <c r="E120"/>
  <c r="G120" s="1"/>
  <c r="K120"/>
  <c r="L120"/>
  <c r="M120"/>
  <c r="N120"/>
  <c r="O120"/>
  <c r="P120"/>
  <c r="Q120"/>
  <c r="S120"/>
  <c r="T120"/>
  <c r="A121"/>
  <c r="B121"/>
  <c r="C121"/>
  <c r="D121"/>
  <c r="E121"/>
  <c r="F121" s="1"/>
  <c r="K121"/>
  <c r="L121"/>
  <c r="M121"/>
  <c r="N121"/>
  <c r="O121"/>
  <c r="P121"/>
  <c r="Q121"/>
  <c r="S121"/>
  <c r="T121"/>
  <c r="A122"/>
  <c r="B122"/>
  <c r="C122"/>
  <c r="D122"/>
  <c r="E122"/>
  <c r="G122" s="1"/>
  <c r="K122"/>
  <c r="L122"/>
  <c r="M122"/>
  <c r="N122"/>
  <c r="O122"/>
  <c r="P122"/>
  <c r="Q122"/>
  <c r="S122"/>
  <c r="T122"/>
  <c r="A123"/>
  <c r="B123"/>
  <c r="C123"/>
  <c r="D123"/>
  <c r="E123"/>
  <c r="K123"/>
  <c r="L123"/>
  <c r="M123"/>
  <c r="N123"/>
  <c r="O123"/>
  <c r="P123"/>
  <c r="Q123"/>
  <c r="S123"/>
  <c r="T123"/>
  <c r="A124"/>
  <c r="B124"/>
  <c r="C124"/>
  <c r="D124"/>
  <c r="E124"/>
  <c r="K124"/>
  <c r="L124"/>
  <c r="M124"/>
  <c r="N124"/>
  <c r="O124"/>
  <c r="P124"/>
  <c r="Q124"/>
  <c r="S124"/>
  <c r="T124"/>
  <c r="A125"/>
  <c r="B125"/>
  <c r="C125"/>
  <c r="D125"/>
  <c r="E125"/>
  <c r="F125" s="1"/>
  <c r="K125"/>
  <c r="L125"/>
  <c r="M125"/>
  <c r="N125"/>
  <c r="O125"/>
  <c r="P125"/>
  <c r="Q125"/>
  <c r="S125"/>
  <c r="T125"/>
  <c r="A126"/>
  <c r="B126"/>
  <c r="C126"/>
  <c r="D126"/>
  <c r="E126"/>
  <c r="G126" s="1"/>
  <c r="K126"/>
  <c r="L126"/>
  <c r="M126"/>
  <c r="N126"/>
  <c r="O126"/>
  <c r="P126"/>
  <c r="Q126"/>
  <c r="S126"/>
  <c r="T126"/>
  <c r="A127"/>
  <c r="B127"/>
  <c r="C127"/>
  <c r="D127"/>
  <c r="E127"/>
  <c r="F127" s="1"/>
  <c r="K127"/>
  <c r="L127"/>
  <c r="M127"/>
  <c r="N127"/>
  <c r="O127"/>
  <c r="P127"/>
  <c r="Q127"/>
  <c r="S127"/>
  <c r="T127"/>
  <c r="A128"/>
  <c r="B128"/>
  <c r="C128"/>
  <c r="D128"/>
  <c r="E128"/>
  <c r="G128" s="1"/>
  <c r="K128"/>
  <c r="L128"/>
  <c r="M128"/>
  <c r="N128"/>
  <c r="O128"/>
  <c r="P128"/>
  <c r="Q128"/>
  <c r="S128"/>
  <c r="T128"/>
  <c r="A129"/>
  <c r="B129"/>
  <c r="C129"/>
  <c r="D129"/>
  <c r="E129"/>
  <c r="G129" s="1"/>
  <c r="K129"/>
  <c r="L129"/>
  <c r="M129"/>
  <c r="N129"/>
  <c r="O129"/>
  <c r="P129"/>
  <c r="Q129"/>
  <c r="S129"/>
  <c r="T129"/>
  <c r="A130"/>
  <c r="B130"/>
  <c r="C130"/>
  <c r="D130"/>
  <c r="E130"/>
  <c r="K130"/>
  <c r="L130"/>
  <c r="M130"/>
  <c r="N130"/>
  <c r="O130"/>
  <c r="P130"/>
  <c r="Q130"/>
  <c r="S130"/>
  <c r="T130"/>
  <c r="A131"/>
  <c r="B131"/>
  <c r="C131"/>
  <c r="D131"/>
  <c r="E131"/>
  <c r="F131" s="1"/>
  <c r="K131"/>
  <c r="L131"/>
  <c r="M131"/>
  <c r="N131"/>
  <c r="O131"/>
  <c r="P131"/>
  <c r="Q131"/>
  <c r="S131"/>
  <c r="T131"/>
  <c r="A132"/>
  <c r="B132"/>
  <c r="C132"/>
  <c r="D132"/>
  <c r="E132"/>
  <c r="K132"/>
  <c r="L132"/>
  <c r="M132"/>
  <c r="N132"/>
  <c r="O132"/>
  <c r="P132"/>
  <c r="Q132"/>
  <c r="S132"/>
  <c r="T132"/>
  <c r="A133"/>
  <c r="B133"/>
  <c r="C133"/>
  <c r="D133"/>
  <c r="E133"/>
  <c r="G133" s="1"/>
  <c r="K133"/>
  <c r="L133"/>
  <c r="M133"/>
  <c r="N133"/>
  <c r="O133"/>
  <c r="P133"/>
  <c r="Q133"/>
  <c r="S133"/>
  <c r="T133"/>
  <c r="A134"/>
  <c r="B134"/>
  <c r="C134"/>
  <c r="D134"/>
  <c r="E134"/>
  <c r="F134" s="1"/>
  <c r="K134"/>
  <c r="L134"/>
  <c r="M134"/>
  <c r="N134"/>
  <c r="O134"/>
  <c r="P134"/>
  <c r="Q134"/>
  <c r="S134"/>
  <c r="T134"/>
  <c r="A135"/>
  <c r="B135"/>
  <c r="C135"/>
  <c r="D135"/>
  <c r="E135"/>
  <c r="G135" s="1"/>
  <c r="K135"/>
  <c r="L135"/>
  <c r="M135"/>
  <c r="N135"/>
  <c r="O135"/>
  <c r="P135"/>
  <c r="Q135"/>
  <c r="S135"/>
  <c r="T135"/>
  <c r="A136"/>
  <c r="B136"/>
  <c r="C136"/>
  <c r="D136"/>
  <c r="E136"/>
  <c r="F136" s="1"/>
  <c r="K136"/>
  <c r="L136"/>
  <c r="M136"/>
  <c r="N136"/>
  <c r="O136"/>
  <c r="P136"/>
  <c r="Q136"/>
  <c r="S136"/>
  <c r="T136"/>
  <c r="A137"/>
  <c r="B137"/>
  <c r="C137"/>
  <c r="D137"/>
  <c r="E137"/>
  <c r="G137" s="1"/>
  <c r="K137"/>
  <c r="L137"/>
  <c r="M137"/>
  <c r="N137"/>
  <c r="O137"/>
  <c r="P137"/>
  <c r="Q137"/>
  <c r="S137"/>
  <c r="T137"/>
  <c r="A138"/>
  <c r="B138"/>
  <c r="C138"/>
  <c r="D138"/>
  <c r="E138"/>
  <c r="G138" s="1"/>
  <c r="K138"/>
  <c r="L138"/>
  <c r="M138"/>
  <c r="N138"/>
  <c r="O138"/>
  <c r="P138"/>
  <c r="Q138"/>
  <c r="S138"/>
  <c r="T138"/>
  <c r="A139"/>
  <c r="B139"/>
  <c r="C139"/>
  <c r="D139"/>
  <c r="E139"/>
  <c r="K139"/>
  <c r="L139"/>
  <c r="M139"/>
  <c r="N139"/>
  <c r="O139"/>
  <c r="P139"/>
  <c r="Q139"/>
  <c r="S139"/>
  <c r="T139"/>
  <c r="A140"/>
  <c r="B140"/>
  <c r="C140"/>
  <c r="D140"/>
  <c r="E140"/>
  <c r="F140" s="1"/>
  <c r="K140"/>
  <c r="L140"/>
  <c r="M140"/>
  <c r="N140"/>
  <c r="O140"/>
  <c r="P140"/>
  <c r="Q140"/>
  <c r="S140"/>
  <c r="T140"/>
  <c r="A141"/>
  <c r="B141"/>
  <c r="C141"/>
  <c r="D141"/>
  <c r="E141"/>
  <c r="K141"/>
  <c r="L141"/>
  <c r="M141"/>
  <c r="N141"/>
  <c r="O141"/>
  <c r="P141"/>
  <c r="Q141"/>
  <c r="S141"/>
  <c r="T141"/>
  <c r="A142"/>
  <c r="B142"/>
  <c r="C142"/>
  <c r="D142"/>
  <c r="E142"/>
  <c r="F142" s="1"/>
  <c r="K142"/>
  <c r="L142"/>
  <c r="M142"/>
  <c r="N142"/>
  <c r="O142"/>
  <c r="P142"/>
  <c r="Q142"/>
  <c r="S142"/>
  <c r="T142"/>
  <c r="A143"/>
  <c r="B143"/>
  <c r="C143"/>
  <c r="D143"/>
  <c r="E143"/>
  <c r="G143" s="1"/>
  <c r="K143"/>
  <c r="L143"/>
  <c r="M143"/>
  <c r="N143"/>
  <c r="O143"/>
  <c r="P143"/>
  <c r="Q143"/>
  <c r="S143"/>
  <c r="T143"/>
  <c r="A144"/>
  <c r="B144"/>
  <c r="C144"/>
  <c r="D144"/>
  <c r="E144"/>
  <c r="F144" s="1"/>
  <c r="K144"/>
  <c r="L144"/>
  <c r="M144"/>
  <c r="N144"/>
  <c r="O144"/>
  <c r="P144"/>
  <c r="Q144"/>
  <c r="S144"/>
  <c r="T144"/>
  <c r="A145"/>
  <c r="B145"/>
  <c r="C145"/>
  <c r="D145"/>
  <c r="E145"/>
  <c r="F145" s="1"/>
  <c r="K145"/>
  <c r="L145"/>
  <c r="M145"/>
  <c r="N145"/>
  <c r="O145"/>
  <c r="P145"/>
  <c r="Q145"/>
  <c r="S145"/>
  <c r="T145"/>
  <c r="A146"/>
  <c r="B146"/>
  <c r="C146"/>
  <c r="D146"/>
  <c r="E146"/>
  <c r="G146" s="1"/>
  <c r="K146"/>
  <c r="L146"/>
  <c r="M146"/>
  <c r="N146"/>
  <c r="O146"/>
  <c r="P146"/>
  <c r="Q146"/>
  <c r="S146"/>
  <c r="T146"/>
  <c r="A147"/>
  <c r="B147"/>
  <c r="C147"/>
  <c r="D147"/>
  <c r="E147"/>
  <c r="G147" s="1"/>
  <c r="K147"/>
  <c r="L147"/>
  <c r="M147"/>
  <c r="N147"/>
  <c r="O147"/>
  <c r="P147"/>
  <c r="Q147"/>
  <c r="S147"/>
  <c r="T147"/>
  <c r="A148"/>
  <c r="B148"/>
  <c r="C148"/>
  <c r="D148"/>
  <c r="E148"/>
  <c r="F148" s="1"/>
  <c r="K148"/>
  <c r="L148"/>
  <c r="M148"/>
  <c r="N148"/>
  <c r="O148"/>
  <c r="P148"/>
  <c r="Q148"/>
  <c r="S148"/>
  <c r="T148"/>
  <c r="A149"/>
  <c r="B149"/>
  <c r="C149"/>
  <c r="D149"/>
  <c r="E149"/>
  <c r="K149"/>
  <c r="L149"/>
  <c r="M149"/>
  <c r="N149"/>
  <c r="O149"/>
  <c r="P149"/>
  <c r="Q149"/>
  <c r="S149"/>
  <c r="T149"/>
  <c r="A150"/>
  <c r="B150"/>
  <c r="C150"/>
  <c r="D150"/>
  <c r="E150"/>
  <c r="F150" s="1"/>
  <c r="K150"/>
  <c r="L150"/>
  <c r="M150"/>
  <c r="N150"/>
  <c r="O150"/>
  <c r="P150"/>
  <c r="Q150"/>
  <c r="S150"/>
  <c r="T150"/>
  <c r="A151"/>
  <c r="B151"/>
  <c r="C151"/>
  <c r="D151"/>
  <c r="E151"/>
  <c r="G151" s="1"/>
  <c r="K151"/>
  <c r="L151"/>
  <c r="M151"/>
  <c r="N151"/>
  <c r="O151"/>
  <c r="P151"/>
  <c r="Q151"/>
  <c r="S151"/>
  <c r="T151"/>
  <c r="A152"/>
  <c r="B152"/>
  <c r="C152"/>
  <c r="D152"/>
  <c r="E152"/>
  <c r="F152" s="1"/>
  <c r="K152"/>
  <c r="L152"/>
  <c r="M152"/>
  <c r="N152"/>
  <c r="O152"/>
  <c r="P152"/>
  <c r="Q152"/>
  <c r="S152"/>
  <c r="T152"/>
  <c r="A153"/>
  <c r="B153"/>
  <c r="C153"/>
  <c r="D153"/>
  <c r="E153"/>
  <c r="F153" s="1"/>
  <c r="K153"/>
  <c r="L153"/>
  <c r="M153"/>
  <c r="N153"/>
  <c r="O153"/>
  <c r="P153"/>
  <c r="Q153"/>
  <c r="S153"/>
  <c r="T153"/>
  <c r="A154"/>
  <c r="B154"/>
  <c r="C154"/>
  <c r="D154"/>
  <c r="E154"/>
  <c r="K154"/>
  <c r="L154"/>
  <c r="M154"/>
  <c r="N154"/>
  <c r="O154"/>
  <c r="P154"/>
  <c r="Q154"/>
  <c r="S154"/>
  <c r="T154"/>
  <c r="A155"/>
  <c r="B155"/>
  <c r="C155"/>
  <c r="D155"/>
  <c r="E155"/>
  <c r="K155"/>
  <c r="L155"/>
  <c r="M155"/>
  <c r="N155"/>
  <c r="O155"/>
  <c r="P155"/>
  <c r="Q155"/>
  <c r="S155"/>
  <c r="T155"/>
  <c r="A156"/>
  <c r="B156"/>
  <c r="C156"/>
  <c r="D156"/>
  <c r="E156"/>
  <c r="F156" s="1"/>
  <c r="K156"/>
  <c r="L156"/>
  <c r="M156"/>
  <c r="N156"/>
  <c r="O156"/>
  <c r="P156"/>
  <c r="Q156"/>
  <c r="S156"/>
  <c r="T156"/>
  <c r="A157"/>
  <c r="B157"/>
  <c r="C157"/>
  <c r="D157"/>
  <c r="E157"/>
  <c r="F157" s="1"/>
  <c r="K157"/>
  <c r="L157"/>
  <c r="M157"/>
  <c r="N157"/>
  <c r="O157"/>
  <c r="P157"/>
  <c r="Q157"/>
  <c r="S157"/>
  <c r="T157"/>
  <c r="A158"/>
  <c r="B158"/>
  <c r="C158"/>
  <c r="D158"/>
  <c r="E158"/>
  <c r="G158" s="1"/>
  <c r="K158"/>
  <c r="L158"/>
  <c r="M158"/>
  <c r="N158"/>
  <c r="O158"/>
  <c r="P158"/>
  <c r="Q158"/>
  <c r="S158"/>
  <c r="T158"/>
  <c r="A159"/>
  <c r="B159"/>
  <c r="C159"/>
  <c r="D159"/>
  <c r="E159"/>
  <c r="K159"/>
  <c r="L159"/>
  <c r="M159"/>
  <c r="N159"/>
  <c r="O159"/>
  <c r="P159"/>
  <c r="Q159"/>
  <c r="S159"/>
  <c r="T159"/>
  <c r="A160"/>
  <c r="B160"/>
  <c r="C160"/>
  <c r="D160"/>
  <c r="E160"/>
  <c r="K160"/>
  <c r="L160"/>
  <c r="M160"/>
  <c r="N160"/>
  <c r="O160"/>
  <c r="P160"/>
  <c r="Q160"/>
  <c r="S160"/>
  <c r="T160"/>
  <c r="A161"/>
  <c r="B161"/>
  <c r="C161"/>
  <c r="D161"/>
  <c r="E161"/>
  <c r="F161" s="1"/>
  <c r="K161"/>
  <c r="L161"/>
  <c r="M161"/>
  <c r="N161"/>
  <c r="O161"/>
  <c r="P161"/>
  <c r="Q161"/>
  <c r="S161"/>
  <c r="T161"/>
  <c r="A162"/>
  <c r="B162"/>
  <c r="C162"/>
  <c r="D162"/>
  <c r="E162"/>
  <c r="G162" s="1"/>
  <c r="K162"/>
  <c r="L162"/>
  <c r="M162"/>
  <c r="N162"/>
  <c r="O162"/>
  <c r="P162"/>
  <c r="Q162"/>
  <c r="S162"/>
  <c r="T162"/>
  <c r="A163"/>
  <c r="B163"/>
  <c r="C163"/>
  <c r="D163"/>
  <c r="E163"/>
  <c r="G163" s="1"/>
  <c r="K163"/>
  <c r="L163"/>
  <c r="M163"/>
  <c r="N163"/>
  <c r="O163"/>
  <c r="P163"/>
  <c r="Q163"/>
  <c r="S163"/>
  <c r="T163"/>
  <c r="A164"/>
  <c r="B164"/>
  <c r="C164"/>
  <c r="D164"/>
  <c r="E164"/>
  <c r="K164"/>
  <c r="L164"/>
  <c r="M164"/>
  <c r="N164"/>
  <c r="O164"/>
  <c r="P164"/>
  <c r="Q164"/>
  <c r="S164"/>
  <c r="T164"/>
  <c r="A165"/>
  <c r="B165"/>
  <c r="C165"/>
  <c r="D165"/>
  <c r="E165"/>
  <c r="G165" s="1"/>
  <c r="K165"/>
  <c r="L165"/>
  <c r="M165"/>
  <c r="N165"/>
  <c r="O165"/>
  <c r="P165"/>
  <c r="Q165"/>
  <c r="S165"/>
  <c r="T165"/>
  <c r="A166"/>
  <c r="B166"/>
  <c r="C166"/>
  <c r="D166"/>
  <c r="E166"/>
  <c r="F166" s="1"/>
  <c r="K166"/>
  <c r="L166"/>
  <c r="M166"/>
  <c r="N166"/>
  <c r="O166"/>
  <c r="P166"/>
  <c r="Q166"/>
  <c r="S166"/>
  <c r="T166"/>
  <c r="A167"/>
  <c r="B167"/>
  <c r="C167"/>
  <c r="D167"/>
  <c r="E167"/>
  <c r="G167" s="1"/>
  <c r="K167"/>
  <c r="L167"/>
  <c r="M167"/>
  <c r="N167"/>
  <c r="O167"/>
  <c r="P167"/>
  <c r="Q167"/>
  <c r="S167"/>
  <c r="T167"/>
  <c r="A168"/>
  <c r="B168"/>
  <c r="C168"/>
  <c r="D168"/>
  <c r="E168"/>
  <c r="F168" s="1"/>
  <c r="K168"/>
  <c r="L168"/>
  <c r="M168"/>
  <c r="N168"/>
  <c r="O168"/>
  <c r="P168"/>
  <c r="Q168"/>
  <c r="S168"/>
  <c r="T168"/>
  <c r="A169"/>
  <c r="B169"/>
  <c r="C169"/>
  <c r="D169"/>
  <c r="E169"/>
  <c r="F169" s="1"/>
  <c r="K169"/>
  <c r="L169"/>
  <c r="M169"/>
  <c r="N169"/>
  <c r="O169"/>
  <c r="P169"/>
  <c r="Q169"/>
  <c r="S169"/>
  <c r="T169"/>
  <c r="A170"/>
  <c r="B170"/>
  <c r="C170"/>
  <c r="D170"/>
  <c r="E170"/>
  <c r="F170" s="1"/>
  <c r="K170"/>
  <c r="L170"/>
  <c r="M170"/>
  <c r="N170"/>
  <c r="O170"/>
  <c r="P170"/>
  <c r="Q170"/>
  <c r="S170"/>
  <c r="T170"/>
  <c r="A171"/>
  <c r="B171"/>
  <c r="C171"/>
  <c r="D171"/>
  <c r="E171"/>
  <c r="G171" s="1"/>
  <c r="K171"/>
  <c r="L171"/>
  <c r="M171"/>
  <c r="N171"/>
  <c r="O171"/>
  <c r="P171"/>
  <c r="Q171"/>
  <c r="S171"/>
  <c r="T171"/>
  <c r="U171" s="1"/>
  <c r="A172"/>
  <c r="B172"/>
  <c r="C172"/>
  <c r="D172"/>
  <c r="E172"/>
  <c r="F172" s="1"/>
  <c r="K172"/>
  <c r="L172"/>
  <c r="M172"/>
  <c r="N172"/>
  <c r="O172"/>
  <c r="P172"/>
  <c r="Q172"/>
  <c r="S172"/>
  <c r="T172"/>
  <c r="A173"/>
  <c r="B173"/>
  <c r="C173"/>
  <c r="D173"/>
  <c r="E173"/>
  <c r="F173" s="1"/>
  <c r="K173"/>
  <c r="L173"/>
  <c r="M173"/>
  <c r="N173"/>
  <c r="O173"/>
  <c r="P173"/>
  <c r="Q173"/>
  <c r="S173"/>
  <c r="T173"/>
  <c r="A174"/>
  <c r="B174"/>
  <c r="C174"/>
  <c r="D174"/>
  <c r="E174"/>
  <c r="K174"/>
  <c r="L174"/>
  <c r="M174"/>
  <c r="N174"/>
  <c r="O174"/>
  <c r="P174"/>
  <c r="Q174"/>
  <c r="S174"/>
  <c r="T174"/>
  <c r="A175"/>
  <c r="B175"/>
  <c r="C175"/>
  <c r="D175"/>
  <c r="E175"/>
  <c r="G175" s="1"/>
  <c r="K175"/>
  <c r="L175"/>
  <c r="M175"/>
  <c r="N175"/>
  <c r="O175"/>
  <c r="P175"/>
  <c r="Q175"/>
  <c r="S175"/>
  <c r="T175"/>
  <c r="A176"/>
  <c r="B176"/>
  <c r="C176"/>
  <c r="D176"/>
  <c r="E176"/>
  <c r="K176"/>
  <c r="L176"/>
  <c r="M176"/>
  <c r="N176"/>
  <c r="O176"/>
  <c r="P176"/>
  <c r="Q176"/>
  <c r="S176"/>
  <c r="T176"/>
  <c r="U176" s="1"/>
  <c r="A177"/>
  <c r="B177"/>
  <c r="C177"/>
  <c r="D177"/>
  <c r="E177"/>
  <c r="K177"/>
  <c r="L177"/>
  <c r="M177"/>
  <c r="N177"/>
  <c r="O177"/>
  <c r="P177"/>
  <c r="Q177"/>
  <c r="S177"/>
  <c r="T177"/>
  <c r="A178"/>
  <c r="B178"/>
  <c r="C178"/>
  <c r="D178"/>
  <c r="E178"/>
  <c r="G178" s="1"/>
  <c r="K178"/>
  <c r="L178"/>
  <c r="M178"/>
  <c r="N178"/>
  <c r="O178"/>
  <c r="P178"/>
  <c r="Q178"/>
  <c r="S178"/>
  <c r="T178"/>
  <c r="A179"/>
  <c r="B179"/>
  <c r="C179"/>
  <c r="D179"/>
  <c r="E179"/>
  <c r="G179" s="1"/>
  <c r="K179"/>
  <c r="L179"/>
  <c r="M179"/>
  <c r="N179"/>
  <c r="O179"/>
  <c r="P179"/>
  <c r="Q179"/>
  <c r="S179"/>
  <c r="T179"/>
  <c r="A180"/>
  <c r="B180"/>
  <c r="C180"/>
  <c r="D180"/>
  <c r="E180"/>
  <c r="K180"/>
  <c r="L180"/>
  <c r="M180"/>
  <c r="N180"/>
  <c r="O180"/>
  <c r="P180"/>
  <c r="Q180"/>
  <c r="S180"/>
  <c r="T180"/>
  <c r="A181"/>
  <c r="B181"/>
  <c r="C181"/>
  <c r="D181"/>
  <c r="E181"/>
  <c r="F181" s="1"/>
  <c r="K181"/>
  <c r="L181"/>
  <c r="M181"/>
  <c r="N181"/>
  <c r="O181"/>
  <c r="P181"/>
  <c r="Q181"/>
  <c r="S181"/>
  <c r="T181"/>
  <c r="A182"/>
  <c r="B182"/>
  <c r="C182"/>
  <c r="D182"/>
  <c r="E182"/>
  <c r="F182" s="1"/>
  <c r="K182"/>
  <c r="L182"/>
  <c r="M182"/>
  <c r="N182"/>
  <c r="O182"/>
  <c r="P182"/>
  <c r="Q182"/>
  <c r="S182"/>
  <c r="T182"/>
  <c r="A183"/>
  <c r="B183"/>
  <c r="C183"/>
  <c r="D183"/>
  <c r="E183"/>
  <c r="G183" s="1"/>
  <c r="K183"/>
  <c r="L183"/>
  <c r="M183"/>
  <c r="N183"/>
  <c r="O183"/>
  <c r="P183"/>
  <c r="Q183"/>
  <c r="S183"/>
  <c r="T183"/>
  <c r="A184"/>
  <c r="B184"/>
  <c r="C184"/>
  <c r="D184"/>
  <c r="E184"/>
  <c r="F184" s="1"/>
  <c r="K184"/>
  <c r="L184"/>
  <c r="M184"/>
  <c r="N184"/>
  <c r="O184"/>
  <c r="P184"/>
  <c r="Q184"/>
  <c r="S184"/>
  <c r="T184"/>
  <c r="A185"/>
  <c r="B185"/>
  <c r="C185"/>
  <c r="D185"/>
  <c r="E185"/>
  <c r="K185"/>
  <c r="L185"/>
  <c r="M185"/>
  <c r="N185"/>
  <c r="O185"/>
  <c r="P185"/>
  <c r="Q185"/>
  <c r="S185"/>
  <c r="T185"/>
  <c r="A186"/>
  <c r="B186"/>
  <c r="C186"/>
  <c r="D186"/>
  <c r="E186"/>
  <c r="K186"/>
  <c r="L186"/>
  <c r="R186" s="1"/>
  <c r="M186"/>
  <c r="N186"/>
  <c r="O186"/>
  <c r="P186"/>
  <c r="Q186"/>
  <c r="S186"/>
  <c r="T186"/>
  <c r="A187"/>
  <c r="B187"/>
  <c r="C187"/>
  <c r="D187"/>
  <c r="E187"/>
  <c r="G187" s="1"/>
  <c r="K187"/>
  <c r="L187"/>
  <c r="R187" s="1"/>
  <c r="M187"/>
  <c r="N187"/>
  <c r="O187"/>
  <c r="P187"/>
  <c r="Q187"/>
  <c r="S187"/>
  <c r="T187"/>
  <c r="A188"/>
  <c r="B188"/>
  <c r="C188"/>
  <c r="D188"/>
  <c r="E188"/>
  <c r="F188" s="1"/>
  <c r="K188"/>
  <c r="L188"/>
  <c r="R188" s="1"/>
  <c r="M188"/>
  <c r="N188"/>
  <c r="O188"/>
  <c r="P188"/>
  <c r="Q188"/>
  <c r="S188"/>
  <c r="T188"/>
  <c r="A189"/>
  <c r="B189"/>
  <c r="C189"/>
  <c r="D189"/>
  <c r="E189"/>
  <c r="G189" s="1"/>
  <c r="F189"/>
  <c r="K189"/>
  <c r="L189"/>
  <c r="R189" s="1"/>
  <c r="M189"/>
  <c r="N189"/>
  <c r="O189"/>
  <c r="P189"/>
  <c r="Q189"/>
  <c r="S189"/>
  <c r="T189"/>
  <c r="A190"/>
  <c r="B190"/>
  <c r="C190"/>
  <c r="D190"/>
  <c r="E190"/>
  <c r="F190" s="1"/>
  <c r="K190"/>
  <c r="L190"/>
  <c r="R190" s="1"/>
  <c r="M190"/>
  <c r="N190"/>
  <c r="O190"/>
  <c r="P190"/>
  <c r="Q190"/>
  <c r="S190"/>
  <c r="T190"/>
  <c r="A191"/>
  <c r="B191"/>
  <c r="C191"/>
  <c r="D191"/>
  <c r="E191"/>
  <c r="G191" s="1"/>
  <c r="K191"/>
  <c r="L191"/>
  <c r="R191" s="1"/>
  <c r="M191"/>
  <c r="N191"/>
  <c r="O191"/>
  <c r="P191"/>
  <c r="Q191"/>
  <c r="S191"/>
  <c r="T191"/>
  <c r="A192"/>
  <c r="B192"/>
  <c r="C192"/>
  <c r="D192"/>
  <c r="E192"/>
  <c r="F192" s="1"/>
  <c r="K192"/>
  <c r="L192"/>
  <c r="R192" s="1"/>
  <c r="M192"/>
  <c r="N192"/>
  <c r="O192"/>
  <c r="P192"/>
  <c r="Q192"/>
  <c r="S192"/>
  <c r="T192"/>
  <c r="A193"/>
  <c r="B193"/>
  <c r="C193"/>
  <c r="D193"/>
  <c r="E193"/>
  <c r="F193" s="1"/>
  <c r="K193"/>
  <c r="L193"/>
  <c r="R193" s="1"/>
  <c r="M193"/>
  <c r="N193"/>
  <c r="O193"/>
  <c r="P193"/>
  <c r="Q193"/>
  <c r="S193"/>
  <c r="T193"/>
  <c r="A194"/>
  <c r="B194"/>
  <c r="C194"/>
  <c r="D194"/>
  <c r="E194"/>
  <c r="K194"/>
  <c r="L194"/>
  <c r="R194" s="1"/>
  <c r="M194"/>
  <c r="N194"/>
  <c r="O194"/>
  <c r="P194"/>
  <c r="Q194"/>
  <c r="S194"/>
  <c r="T194"/>
  <c r="A195"/>
  <c r="B195"/>
  <c r="C195"/>
  <c r="D195"/>
  <c r="E195"/>
  <c r="K195"/>
  <c r="L195"/>
  <c r="R195" s="1"/>
  <c r="M195"/>
  <c r="N195"/>
  <c r="O195"/>
  <c r="P195"/>
  <c r="Q195"/>
  <c r="S195"/>
  <c r="T195"/>
  <c r="A196"/>
  <c r="B196"/>
  <c r="C196"/>
  <c r="D196"/>
  <c r="E196"/>
  <c r="K196"/>
  <c r="L196"/>
  <c r="R196" s="1"/>
  <c r="M196"/>
  <c r="N196"/>
  <c r="O196"/>
  <c r="P196"/>
  <c r="Q196"/>
  <c r="S196"/>
  <c r="T196"/>
  <c r="A197"/>
  <c r="B197"/>
  <c r="C197"/>
  <c r="D197"/>
  <c r="E197"/>
  <c r="G197" s="1"/>
  <c r="K197"/>
  <c r="L197"/>
  <c r="R197" s="1"/>
  <c r="M197"/>
  <c r="N197"/>
  <c r="O197"/>
  <c r="P197"/>
  <c r="Q197"/>
  <c r="S197"/>
  <c r="T197"/>
  <c r="A198"/>
  <c r="B198"/>
  <c r="C198"/>
  <c r="D198"/>
  <c r="E198"/>
  <c r="F198" s="1"/>
  <c r="K198"/>
  <c r="L198"/>
  <c r="R198" s="1"/>
  <c r="M198"/>
  <c r="N198"/>
  <c r="O198"/>
  <c r="P198"/>
  <c r="Q198"/>
  <c r="S198"/>
  <c r="T198"/>
  <c r="A199"/>
  <c r="B199"/>
  <c r="C199"/>
  <c r="D199"/>
  <c r="E199"/>
  <c r="G199" s="1"/>
  <c r="K199"/>
  <c r="L199"/>
  <c r="R199" s="1"/>
  <c r="M199"/>
  <c r="N199"/>
  <c r="O199"/>
  <c r="P199"/>
  <c r="Q199"/>
  <c r="S199"/>
  <c r="T199"/>
  <c r="A200"/>
  <c r="B200"/>
  <c r="C200"/>
  <c r="D200"/>
  <c r="E200"/>
  <c r="F200" s="1"/>
  <c r="K200"/>
  <c r="L200"/>
  <c r="R200" s="1"/>
  <c r="M200"/>
  <c r="N200"/>
  <c r="O200"/>
  <c r="P200"/>
  <c r="Q200"/>
  <c r="S200"/>
  <c r="T200"/>
  <c r="A201"/>
  <c r="B201"/>
  <c r="C201"/>
  <c r="D201"/>
  <c r="E201"/>
  <c r="F201"/>
  <c r="G201"/>
  <c r="K201"/>
  <c r="L201"/>
  <c r="R201" s="1"/>
  <c r="M201"/>
  <c r="N201"/>
  <c r="O201"/>
  <c r="P201"/>
  <c r="Q201"/>
  <c r="S201"/>
  <c r="T201"/>
  <c r="A202"/>
  <c r="B202"/>
  <c r="C202"/>
  <c r="D202"/>
  <c r="E202"/>
  <c r="F202"/>
  <c r="G202"/>
  <c r="K202"/>
  <c r="L202"/>
  <c r="M202"/>
  <c r="N202"/>
  <c r="O202"/>
  <c r="P202"/>
  <c r="Q202"/>
  <c r="R202"/>
  <c r="S202"/>
  <c r="T202"/>
  <c r="A203"/>
  <c r="B203"/>
  <c r="C203"/>
  <c r="D203"/>
  <c r="E203"/>
  <c r="G203" s="1"/>
  <c r="K203"/>
  <c r="L203"/>
  <c r="R203" s="1"/>
  <c r="M203"/>
  <c r="N203"/>
  <c r="O203"/>
  <c r="P203"/>
  <c r="Q203"/>
  <c r="S203"/>
  <c r="T203"/>
  <c r="A204"/>
  <c r="B204"/>
  <c r="C204"/>
  <c r="D204"/>
  <c r="E204"/>
  <c r="F204" s="1"/>
  <c r="G204"/>
  <c r="K204"/>
  <c r="L204"/>
  <c r="R204" s="1"/>
  <c r="M204"/>
  <c r="N204"/>
  <c r="O204"/>
  <c r="P204"/>
  <c r="Q204"/>
  <c r="S204"/>
  <c r="T204"/>
  <c r="A205"/>
  <c r="B205"/>
  <c r="C205"/>
  <c r="D205"/>
  <c r="E205"/>
  <c r="F205" s="1"/>
  <c r="K205"/>
  <c r="L205"/>
  <c r="R205" s="1"/>
  <c r="M205"/>
  <c r="N205"/>
  <c r="O205"/>
  <c r="P205"/>
  <c r="Q205"/>
  <c r="S205"/>
  <c r="T205"/>
  <c r="A206"/>
  <c r="B206"/>
  <c r="C206"/>
  <c r="D206"/>
  <c r="E206"/>
  <c r="G206" s="1"/>
  <c r="K206"/>
  <c r="L206"/>
  <c r="R206" s="1"/>
  <c r="M206"/>
  <c r="N206"/>
  <c r="O206"/>
  <c r="P206"/>
  <c r="Q206"/>
  <c r="S206"/>
  <c r="T206"/>
  <c r="A207"/>
  <c r="B207"/>
  <c r="C207"/>
  <c r="D207"/>
  <c r="E207"/>
  <c r="G207" s="1"/>
  <c r="K207"/>
  <c r="L207"/>
  <c r="R207" s="1"/>
  <c r="M207"/>
  <c r="N207"/>
  <c r="O207"/>
  <c r="P207"/>
  <c r="Q207"/>
  <c r="S207"/>
  <c r="T207"/>
  <c r="A208"/>
  <c r="B208"/>
  <c r="C208"/>
  <c r="D208"/>
  <c r="E208"/>
  <c r="F208" s="1"/>
  <c r="G208"/>
  <c r="H208" s="1"/>
  <c r="K208"/>
  <c r="L208"/>
  <c r="R208" s="1"/>
  <c r="M208"/>
  <c r="N208"/>
  <c r="O208"/>
  <c r="P208"/>
  <c r="Q208"/>
  <c r="S208"/>
  <c r="U208" s="1"/>
  <c r="T208"/>
  <c r="A209"/>
  <c r="B209"/>
  <c r="C209"/>
  <c r="D209"/>
  <c r="E209"/>
  <c r="G209" s="1"/>
  <c r="K209"/>
  <c r="L209"/>
  <c r="R209" s="1"/>
  <c r="M209"/>
  <c r="N209"/>
  <c r="O209"/>
  <c r="P209"/>
  <c r="Q209"/>
  <c r="S209"/>
  <c r="T209"/>
  <c r="A210"/>
  <c r="B210"/>
  <c r="C210"/>
  <c r="D210"/>
  <c r="E210"/>
  <c r="K210"/>
  <c r="L210"/>
  <c r="R210" s="1"/>
  <c r="M210"/>
  <c r="N210"/>
  <c r="O210"/>
  <c r="P210"/>
  <c r="Q210"/>
  <c r="S210"/>
  <c r="T210"/>
  <c r="A211"/>
  <c r="B211"/>
  <c r="C211"/>
  <c r="D211"/>
  <c r="E211"/>
  <c r="K211"/>
  <c r="L211"/>
  <c r="R211" s="1"/>
  <c r="M211"/>
  <c r="N211"/>
  <c r="O211"/>
  <c r="P211"/>
  <c r="Q211"/>
  <c r="S211"/>
  <c r="T211"/>
  <c r="A212"/>
  <c r="B212"/>
  <c r="C212"/>
  <c r="D212"/>
  <c r="E212"/>
  <c r="F212" s="1"/>
  <c r="K212"/>
  <c r="L212"/>
  <c r="R212" s="1"/>
  <c r="M212"/>
  <c r="N212"/>
  <c r="O212"/>
  <c r="P212"/>
  <c r="Q212"/>
  <c r="S212"/>
  <c r="T212"/>
  <c r="A213"/>
  <c r="B213"/>
  <c r="C213"/>
  <c r="D213"/>
  <c r="E213"/>
  <c r="F213" s="1"/>
  <c r="G213"/>
  <c r="K213"/>
  <c r="L213"/>
  <c r="R213" s="1"/>
  <c r="M213"/>
  <c r="N213"/>
  <c r="O213"/>
  <c r="P213"/>
  <c r="Q213"/>
  <c r="S213"/>
  <c r="T213"/>
  <c r="A214"/>
  <c r="B214"/>
  <c r="C214"/>
  <c r="D214"/>
  <c r="E214"/>
  <c r="F214" s="1"/>
  <c r="K214"/>
  <c r="L214"/>
  <c r="R214" s="1"/>
  <c r="M214"/>
  <c r="N214"/>
  <c r="O214"/>
  <c r="P214"/>
  <c r="Q214"/>
  <c r="S214"/>
  <c r="T214"/>
  <c r="A215"/>
  <c r="B215"/>
  <c r="C215"/>
  <c r="D215"/>
  <c r="E215"/>
  <c r="G215" s="1"/>
  <c r="K215"/>
  <c r="L215"/>
  <c r="R215" s="1"/>
  <c r="M215"/>
  <c r="N215"/>
  <c r="O215"/>
  <c r="P215"/>
  <c r="Q215"/>
  <c r="S215"/>
  <c r="T215"/>
  <c r="A216"/>
  <c r="B216"/>
  <c r="C216"/>
  <c r="D216"/>
  <c r="E216"/>
  <c r="F216" s="1"/>
  <c r="K216"/>
  <c r="L216"/>
  <c r="R216" s="1"/>
  <c r="M216"/>
  <c r="N216"/>
  <c r="O216"/>
  <c r="P216"/>
  <c r="Q216"/>
  <c r="S216"/>
  <c r="T216"/>
  <c r="A217"/>
  <c r="B217"/>
  <c r="C217"/>
  <c r="D217"/>
  <c r="E217"/>
  <c r="G217" s="1"/>
  <c r="K217"/>
  <c r="L217"/>
  <c r="R217" s="1"/>
  <c r="M217"/>
  <c r="N217"/>
  <c r="O217"/>
  <c r="P217"/>
  <c r="Q217"/>
  <c r="S217"/>
  <c r="T217"/>
  <c r="A218"/>
  <c r="B218"/>
  <c r="C218"/>
  <c r="D218"/>
  <c r="E218"/>
  <c r="G218" s="1"/>
  <c r="K218"/>
  <c r="L218"/>
  <c r="R218" s="1"/>
  <c r="M218"/>
  <c r="N218"/>
  <c r="O218"/>
  <c r="P218"/>
  <c r="Q218"/>
  <c r="S218"/>
  <c r="T218"/>
  <c r="A219"/>
  <c r="B219"/>
  <c r="C219"/>
  <c r="D219"/>
  <c r="E219"/>
  <c r="K219"/>
  <c r="L219"/>
  <c r="R219" s="1"/>
  <c r="M219"/>
  <c r="N219"/>
  <c r="O219"/>
  <c r="P219"/>
  <c r="Q219"/>
  <c r="S219"/>
  <c r="T219"/>
  <c r="A220"/>
  <c r="B220"/>
  <c r="C220"/>
  <c r="D220"/>
  <c r="E220"/>
  <c r="F220" s="1"/>
  <c r="K220"/>
  <c r="L220"/>
  <c r="R220" s="1"/>
  <c r="M220"/>
  <c r="N220"/>
  <c r="O220"/>
  <c r="P220"/>
  <c r="Q220"/>
  <c r="S220"/>
  <c r="T220"/>
  <c r="A221"/>
  <c r="B221"/>
  <c r="C221"/>
  <c r="D221"/>
  <c r="E221"/>
  <c r="K221"/>
  <c r="L221"/>
  <c r="R221" s="1"/>
  <c r="M221"/>
  <c r="N221"/>
  <c r="O221"/>
  <c r="P221"/>
  <c r="Q221"/>
  <c r="S221"/>
  <c r="T221"/>
  <c r="A222"/>
  <c r="B222"/>
  <c r="C222"/>
  <c r="D222"/>
  <c r="E222"/>
  <c r="F222" s="1"/>
  <c r="K222"/>
  <c r="L222"/>
  <c r="R222" s="1"/>
  <c r="M222"/>
  <c r="N222"/>
  <c r="O222"/>
  <c r="P222"/>
  <c r="Q222"/>
  <c r="S222"/>
  <c r="T222"/>
  <c r="A223"/>
  <c r="B223"/>
  <c r="C223"/>
  <c r="D223"/>
  <c r="E223"/>
  <c r="G223" s="1"/>
  <c r="K223"/>
  <c r="L223"/>
  <c r="R223" s="1"/>
  <c r="M223"/>
  <c r="N223"/>
  <c r="O223"/>
  <c r="P223"/>
  <c r="Q223"/>
  <c r="S223"/>
  <c r="T223"/>
  <c r="U223" s="1"/>
  <c r="A224"/>
  <c r="B224"/>
  <c r="C224"/>
  <c r="D224"/>
  <c r="E224"/>
  <c r="F224" s="1"/>
  <c r="K224"/>
  <c r="L224"/>
  <c r="R224" s="1"/>
  <c r="M224"/>
  <c r="N224"/>
  <c r="O224"/>
  <c r="P224"/>
  <c r="Q224"/>
  <c r="S224"/>
  <c r="T224"/>
  <c r="A225"/>
  <c r="B225"/>
  <c r="C225"/>
  <c r="D225"/>
  <c r="E225"/>
  <c r="F225" s="1"/>
  <c r="K225"/>
  <c r="L225"/>
  <c r="R225" s="1"/>
  <c r="M225"/>
  <c r="N225"/>
  <c r="O225"/>
  <c r="P225"/>
  <c r="Q225"/>
  <c r="S225"/>
  <c r="T225"/>
  <c r="A226"/>
  <c r="B226"/>
  <c r="C226"/>
  <c r="D226"/>
  <c r="E226"/>
  <c r="G226" s="1"/>
  <c r="F226"/>
  <c r="K226"/>
  <c r="L226"/>
  <c r="R226" s="1"/>
  <c r="M226"/>
  <c r="N226"/>
  <c r="O226"/>
  <c r="P226"/>
  <c r="Q226"/>
  <c r="S226"/>
  <c r="T226"/>
  <c r="A227"/>
  <c r="B227"/>
  <c r="C227"/>
  <c r="D227"/>
  <c r="E227"/>
  <c r="G227" s="1"/>
  <c r="K227"/>
  <c r="L227"/>
  <c r="R227" s="1"/>
  <c r="M227"/>
  <c r="N227"/>
  <c r="O227"/>
  <c r="P227"/>
  <c r="Q227"/>
  <c r="S227"/>
  <c r="T227"/>
  <c r="A228"/>
  <c r="B228"/>
  <c r="C228"/>
  <c r="D228"/>
  <c r="E228"/>
  <c r="F228" s="1"/>
  <c r="K228"/>
  <c r="L228"/>
  <c r="R228" s="1"/>
  <c r="M228"/>
  <c r="N228"/>
  <c r="O228"/>
  <c r="P228"/>
  <c r="Q228"/>
  <c r="S228"/>
  <c r="T228"/>
  <c r="A229"/>
  <c r="B229"/>
  <c r="C229"/>
  <c r="D229"/>
  <c r="E229"/>
  <c r="G229" s="1"/>
  <c r="F229"/>
  <c r="H229" s="1"/>
  <c r="K229"/>
  <c r="L229"/>
  <c r="R229" s="1"/>
  <c r="M229"/>
  <c r="N229"/>
  <c r="O229"/>
  <c r="P229"/>
  <c r="Q229"/>
  <c r="S229"/>
  <c r="T229"/>
  <c r="A230"/>
  <c r="B230"/>
  <c r="C230"/>
  <c r="D230"/>
  <c r="E230"/>
  <c r="F230" s="1"/>
  <c r="K230"/>
  <c r="L230"/>
  <c r="R230" s="1"/>
  <c r="M230"/>
  <c r="N230"/>
  <c r="O230"/>
  <c r="P230"/>
  <c r="Q230"/>
  <c r="S230"/>
  <c r="T230"/>
  <c r="A231"/>
  <c r="B231"/>
  <c r="C231"/>
  <c r="D231"/>
  <c r="E231"/>
  <c r="G231" s="1"/>
  <c r="K231"/>
  <c r="L231"/>
  <c r="R231" s="1"/>
  <c r="M231"/>
  <c r="N231"/>
  <c r="O231"/>
  <c r="P231"/>
  <c r="Q231"/>
  <c r="S231"/>
  <c r="T231"/>
  <c r="A232"/>
  <c r="B232"/>
  <c r="C232"/>
  <c r="D232"/>
  <c r="E232"/>
  <c r="F232" s="1"/>
  <c r="K232"/>
  <c r="L232"/>
  <c r="R232" s="1"/>
  <c r="M232"/>
  <c r="N232"/>
  <c r="O232"/>
  <c r="P232"/>
  <c r="Q232"/>
  <c r="S232"/>
  <c r="T232"/>
  <c r="A233"/>
  <c r="B233"/>
  <c r="C233"/>
  <c r="D233"/>
  <c r="E233"/>
  <c r="K233"/>
  <c r="L233"/>
  <c r="R233" s="1"/>
  <c r="M233"/>
  <c r="N233"/>
  <c r="O233"/>
  <c r="P233"/>
  <c r="Q233"/>
  <c r="S233"/>
  <c r="T233"/>
  <c r="A234"/>
  <c r="B234"/>
  <c r="C234"/>
  <c r="D234"/>
  <c r="E234"/>
  <c r="K234"/>
  <c r="L234"/>
  <c r="R234" s="1"/>
  <c r="M234"/>
  <c r="N234"/>
  <c r="O234"/>
  <c r="P234"/>
  <c r="Q234"/>
  <c r="S234"/>
  <c r="T234"/>
  <c r="A235"/>
  <c r="B235"/>
  <c r="C235"/>
  <c r="D235"/>
  <c r="E235"/>
  <c r="G235" s="1"/>
  <c r="K235"/>
  <c r="L235"/>
  <c r="R235" s="1"/>
  <c r="M235"/>
  <c r="N235"/>
  <c r="O235"/>
  <c r="P235"/>
  <c r="Q235"/>
  <c r="S235"/>
  <c r="T235"/>
  <c r="A236"/>
  <c r="B236"/>
  <c r="C236"/>
  <c r="D236"/>
  <c r="E236"/>
  <c r="F236" s="1"/>
  <c r="K236"/>
  <c r="L236"/>
  <c r="R236" s="1"/>
  <c r="M236"/>
  <c r="N236"/>
  <c r="O236"/>
  <c r="P236"/>
  <c r="Q236"/>
  <c r="S236"/>
  <c r="T236"/>
  <c r="A237"/>
  <c r="B237"/>
  <c r="C237"/>
  <c r="D237"/>
  <c r="E237"/>
  <c r="G237" s="1"/>
  <c r="K237"/>
  <c r="L237"/>
  <c r="R237" s="1"/>
  <c r="M237"/>
  <c r="N237"/>
  <c r="O237"/>
  <c r="P237"/>
  <c r="Q237"/>
  <c r="S237"/>
  <c r="T237"/>
  <c r="A238"/>
  <c r="B238"/>
  <c r="C238"/>
  <c r="D238"/>
  <c r="E238"/>
  <c r="F238" s="1"/>
  <c r="K238"/>
  <c r="L238"/>
  <c r="M238"/>
  <c r="N238"/>
  <c r="O238"/>
  <c r="P238"/>
  <c r="Q238"/>
  <c r="R238"/>
  <c r="S238"/>
  <c r="T238"/>
  <c r="A239"/>
  <c r="B239"/>
  <c r="C239"/>
  <c r="D239"/>
  <c r="E239"/>
  <c r="G239" s="1"/>
  <c r="K239"/>
  <c r="L239"/>
  <c r="R239" s="1"/>
  <c r="M239"/>
  <c r="N239"/>
  <c r="O239"/>
  <c r="P239"/>
  <c r="Q239"/>
  <c r="S239"/>
  <c r="T239"/>
  <c r="A240"/>
  <c r="B240"/>
  <c r="C240"/>
  <c r="D240"/>
  <c r="E240"/>
  <c r="K240"/>
  <c r="L240"/>
  <c r="R240" s="1"/>
  <c r="M240"/>
  <c r="N240"/>
  <c r="O240"/>
  <c r="P240"/>
  <c r="Q240"/>
  <c r="S240"/>
  <c r="T240"/>
  <c r="A241"/>
  <c r="B241"/>
  <c r="C241"/>
  <c r="D241"/>
  <c r="E241"/>
  <c r="F241" s="1"/>
  <c r="K241"/>
  <c r="L241"/>
  <c r="R241" s="1"/>
  <c r="M241"/>
  <c r="N241"/>
  <c r="O241"/>
  <c r="P241"/>
  <c r="Q241"/>
  <c r="S241"/>
  <c r="T241"/>
  <c r="A242"/>
  <c r="B242"/>
  <c r="C242"/>
  <c r="D242"/>
  <c r="E242"/>
  <c r="G242" s="1"/>
  <c r="F242"/>
  <c r="K242"/>
  <c r="L242"/>
  <c r="R242" s="1"/>
  <c r="M242"/>
  <c r="N242"/>
  <c r="O242"/>
  <c r="P242"/>
  <c r="Q242"/>
  <c r="S242"/>
  <c r="T242"/>
  <c r="A243"/>
  <c r="B243"/>
  <c r="C243"/>
  <c r="D243"/>
  <c r="E243"/>
  <c r="G243" s="1"/>
  <c r="K243"/>
  <c r="L243"/>
  <c r="R243" s="1"/>
  <c r="M243"/>
  <c r="N243"/>
  <c r="O243"/>
  <c r="P243"/>
  <c r="Q243"/>
  <c r="S243"/>
  <c r="T243"/>
  <c r="A244"/>
  <c r="B244"/>
  <c r="C244"/>
  <c r="D244"/>
  <c r="E244"/>
  <c r="F244" s="1"/>
  <c r="K244"/>
  <c r="L244"/>
  <c r="R244" s="1"/>
  <c r="M244"/>
  <c r="N244"/>
  <c r="O244"/>
  <c r="P244"/>
  <c r="Q244"/>
  <c r="S244"/>
  <c r="T244"/>
  <c r="A245"/>
  <c r="B245"/>
  <c r="C245"/>
  <c r="D245"/>
  <c r="E245"/>
  <c r="G245" s="1"/>
  <c r="K245"/>
  <c r="L245"/>
  <c r="R245" s="1"/>
  <c r="M245"/>
  <c r="N245"/>
  <c r="O245"/>
  <c r="P245"/>
  <c r="Q245"/>
  <c r="S245"/>
  <c r="T245"/>
  <c r="A246"/>
  <c r="B246"/>
  <c r="C246"/>
  <c r="D246"/>
  <c r="E246"/>
  <c r="F246" s="1"/>
  <c r="K246"/>
  <c r="L246"/>
  <c r="R246" s="1"/>
  <c r="M246"/>
  <c r="N246"/>
  <c r="O246"/>
  <c r="P246"/>
  <c r="Q246"/>
  <c r="S246"/>
  <c r="T246"/>
  <c r="A247"/>
  <c r="B247"/>
  <c r="C247"/>
  <c r="D247"/>
  <c r="E247"/>
  <c r="G247" s="1"/>
  <c r="K247"/>
  <c r="L247"/>
  <c r="R247" s="1"/>
  <c r="M247"/>
  <c r="N247"/>
  <c r="O247"/>
  <c r="P247"/>
  <c r="Q247"/>
  <c r="S247"/>
  <c r="T247"/>
  <c r="A248"/>
  <c r="B248"/>
  <c r="C248"/>
  <c r="D248"/>
  <c r="E248"/>
  <c r="F248" s="1"/>
  <c r="K248"/>
  <c r="L248"/>
  <c r="R248" s="1"/>
  <c r="M248"/>
  <c r="N248"/>
  <c r="O248"/>
  <c r="P248"/>
  <c r="Q248"/>
  <c r="S248"/>
  <c r="T248"/>
  <c r="A249"/>
  <c r="B249"/>
  <c r="C249"/>
  <c r="D249"/>
  <c r="E249"/>
  <c r="K249"/>
  <c r="L249"/>
  <c r="R249" s="1"/>
  <c r="M249"/>
  <c r="N249"/>
  <c r="O249"/>
  <c r="P249"/>
  <c r="Q249"/>
  <c r="S249"/>
  <c r="T249"/>
  <c r="A250"/>
  <c r="B250"/>
  <c r="C250"/>
  <c r="D250"/>
  <c r="E250"/>
  <c r="G250" s="1"/>
  <c r="F250"/>
  <c r="K250"/>
  <c r="L250"/>
  <c r="R250" s="1"/>
  <c r="M250"/>
  <c r="N250"/>
  <c r="O250"/>
  <c r="P250"/>
  <c r="Q250"/>
  <c r="S250"/>
  <c r="U250" s="1"/>
  <c r="T250"/>
  <c r="A251"/>
  <c r="B251"/>
  <c r="C251"/>
  <c r="D251"/>
  <c r="E251"/>
  <c r="K251"/>
  <c r="L251"/>
  <c r="R251" s="1"/>
  <c r="M251"/>
  <c r="N251"/>
  <c r="O251"/>
  <c r="P251"/>
  <c r="Q251"/>
  <c r="S251"/>
  <c r="T251"/>
  <c r="A252"/>
  <c r="B252"/>
  <c r="C252"/>
  <c r="D252"/>
  <c r="E252"/>
  <c r="F252" s="1"/>
  <c r="K252"/>
  <c r="L252"/>
  <c r="R252" s="1"/>
  <c r="M252"/>
  <c r="N252"/>
  <c r="O252"/>
  <c r="P252"/>
  <c r="Q252"/>
  <c r="S252"/>
  <c r="T252"/>
  <c r="A253"/>
  <c r="B253"/>
  <c r="C253"/>
  <c r="D253"/>
  <c r="E253"/>
  <c r="K253"/>
  <c r="L253"/>
  <c r="R253" s="1"/>
  <c r="M253"/>
  <c r="N253"/>
  <c r="O253"/>
  <c r="P253"/>
  <c r="Q253"/>
  <c r="S253"/>
  <c r="T253"/>
  <c r="A254"/>
  <c r="B254"/>
  <c r="C254"/>
  <c r="D254"/>
  <c r="E254"/>
  <c r="F254" s="1"/>
  <c r="G254"/>
  <c r="K254"/>
  <c r="L254"/>
  <c r="R254" s="1"/>
  <c r="M254"/>
  <c r="N254"/>
  <c r="O254"/>
  <c r="P254"/>
  <c r="Q254"/>
  <c r="S254"/>
  <c r="T254"/>
  <c r="A255"/>
  <c r="B255"/>
  <c r="C255"/>
  <c r="D255"/>
  <c r="E255"/>
  <c r="G255" s="1"/>
  <c r="K255"/>
  <c r="L255"/>
  <c r="R255" s="1"/>
  <c r="M255"/>
  <c r="N255"/>
  <c r="O255"/>
  <c r="P255"/>
  <c r="Q255"/>
  <c r="S255"/>
  <c r="T255"/>
  <c r="A256"/>
  <c r="B256"/>
  <c r="C256"/>
  <c r="D256"/>
  <c r="E256"/>
  <c r="F256" s="1"/>
  <c r="K256"/>
  <c r="L256"/>
  <c r="R256" s="1"/>
  <c r="M256"/>
  <c r="N256"/>
  <c r="O256"/>
  <c r="P256"/>
  <c r="Q256"/>
  <c r="S256"/>
  <c r="T256"/>
  <c r="A257"/>
  <c r="B257"/>
  <c r="C257"/>
  <c r="D257"/>
  <c r="E257"/>
  <c r="F257" s="1"/>
  <c r="K257"/>
  <c r="L257"/>
  <c r="R257" s="1"/>
  <c r="M257"/>
  <c r="N257"/>
  <c r="O257"/>
  <c r="P257"/>
  <c r="Q257"/>
  <c r="S257"/>
  <c r="T257"/>
  <c r="A258"/>
  <c r="B258"/>
  <c r="C258"/>
  <c r="D258"/>
  <c r="E258"/>
  <c r="K258"/>
  <c r="L258"/>
  <c r="R258" s="1"/>
  <c r="M258"/>
  <c r="N258"/>
  <c r="O258"/>
  <c r="P258"/>
  <c r="Q258"/>
  <c r="S258"/>
  <c r="T258"/>
  <c r="A259"/>
  <c r="B259"/>
  <c r="C259"/>
  <c r="D259"/>
  <c r="E259"/>
  <c r="K259"/>
  <c r="L259"/>
  <c r="R259" s="1"/>
  <c r="M259"/>
  <c r="N259"/>
  <c r="O259"/>
  <c r="P259"/>
  <c r="Q259"/>
  <c r="S259"/>
  <c r="T259"/>
  <c r="A260"/>
  <c r="B260"/>
  <c r="C260"/>
  <c r="D260"/>
  <c r="E260"/>
  <c r="K260"/>
  <c r="L260"/>
  <c r="R260" s="1"/>
  <c r="M260"/>
  <c r="N260"/>
  <c r="O260"/>
  <c r="P260"/>
  <c r="Q260"/>
  <c r="S260"/>
  <c r="T260"/>
  <c r="Q11"/>
  <c r="P11"/>
  <c r="O11"/>
  <c r="N11"/>
  <c r="M11"/>
  <c r="L11"/>
  <c r="R185" l="1"/>
  <c r="R184"/>
  <c r="R183"/>
  <c r="R182"/>
  <c r="R181"/>
  <c r="R180"/>
  <c r="U179"/>
  <c r="R179"/>
  <c r="R178"/>
  <c r="R177"/>
  <c r="R176"/>
  <c r="R175"/>
  <c r="R174"/>
  <c r="R173"/>
  <c r="R172"/>
  <c r="R171"/>
  <c r="R170"/>
  <c r="R169"/>
  <c r="R168"/>
  <c r="R167"/>
  <c r="U166"/>
  <c r="R166"/>
  <c r="R165"/>
  <c r="R164"/>
  <c r="R163"/>
  <c r="R162"/>
  <c r="R161"/>
  <c r="F175"/>
  <c r="H175" s="1"/>
  <c r="J175" s="1"/>
  <c r="G170"/>
  <c r="G161"/>
  <c r="U160"/>
  <c r="R160"/>
  <c r="R159"/>
  <c r="R158"/>
  <c r="F158"/>
  <c r="R157"/>
  <c r="R156"/>
  <c r="R155"/>
  <c r="R154"/>
  <c r="R153"/>
  <c r="R152"/>
  <c r="R151"/>
  <c r="R150"/>
  <c r="R149"/>
  <c r="R148"/>
  <c r="R147"/>
  <c r="R146"/>
  <c r="F146"/>
  <c r="R145"/>
  <c r="R144"/>
  <c r="R143"/>
  <c r="R142"/>
  <c r="R141"/>
  <c r="R140"/>
  <c r="R139"/>
  <c r="R138"/>
  <c r="F138"/>
  <c r="R137"/>
  <c r="R136"/>
  <c r="R135"/>
  <c r="R134"/>
  <c r="R133"/>
  <c r="R132"/>
  <c r="R131"/>
  <c r="R130"/>
  <c r="R129"/>
  <c r="R128"/>
  <c r="R127"/>
  <c r="U126"/>
  <c r="R126"/>
  <c r="R125"/>
  <c r="R124"/>
  <c r="R123"/>
  <c r="R122"/>
  <c r="F122"/>
  <c r="R121"/>
  <c r="G121"/>
  <c r="R120"/>
  <c r="R119"/>
  <c r="R118"/>
  <c r="R117"/>
  <c r="R114"/>
  <c r="R116"/>
  <c r="R115"/>
  <c r="R113"/>
  <c r="R112"/>
  <c r="F112"/>
  <c r="H112" s="1"/>
  <c r="J112" s="1"/>
  <c r="R111"/>
  <c r="U110"/>
  <c r="R110"/>
  <c r="R109"/>
  <c r="R108"/>
  <c r="R107"/>
  <c r="R106"/>
  <c r="R105"/>
  <c r="F105"/>
  <c r="R104"/>
  <c r="R103"/>
  <c r="R102"/>
  <c r="R101"/>
  <c r="R100"/>
  <c r="R99"/>
  <c r="U98"/>
  <c r="R98"/>
  <c r="R97"/>
  <c r="R96"/>
  <c r="R95"/>
  <c r="U94"/>
  <c r="R94"/>
  <c r="R93"/>
  <c r="R92"/>
  <c r="R91"/>
  <c r="G91"/>
  <c r="R90"/>
  <c r="U89"/>
  <c r="R89"/>
  <c r="R88"/>
  <c r="R87"/>
  <c r="U86"/>
  <c r="R86"/>
  <c r="R85"/>
  <c r="R84"/>
  <c r="R83"/>
  <c r="R82"/>
  <c r="R81"/>
  <c r="R80"/>
  <c r="R79"/>
  <c r="R78"/>
  <c r="R77"/>
  <c r="U76"/>
  <c r="R76"/>
  <c r="R75"/>
  <c r="R74"/>
  <c r="R73"/>
  <c r="U72"/>
  <c r="R72"/>
  <c r="U71"/>
  <c r="R71"/>
  <c r="R70"/>
  <c r="R69"/>
  <c r="R68"/>
  <c r="U67"/>
  <c r="R67"/>
  <c r="R66"/>
  <c r="R65"/>
  <c r="R64"/>
  <c r="R63"/>
  <c r="R62"/>
  <c r="R61"/>
  <c r="F80"/>
  <c r="H80" s="1"/>
  <c r="J80" s="1"/>
  <c r="F73"/>
  <c r="F66"/>
  <c r="G62"/>
  <c r="R60"/>
  <c r="R59"/>
  <c r="R58"/>
  <c r="R57"/>
  <c r="R56"/>
  <c r="R55"/>
  <c r="R54"/>
  <c r="U53"/>
  <c r="R53"/>
  <c r="R52"/>
  <c r="R51"/>
  <c r="R50"/>
  <c r="R49"/>
  <c r="R48"/>
  <c r="R47"/>
  <c r="R46"/>
  <c r="R45"/>
  <c r="R44"/>
  <c r="R43"/>
  <c r="R42"/>
  <c r="R41"/>
  <c r="R40"/>
  <c r="R39"/>
  <c r="U38"/>
  <c r="R38"/>
  <c r="R37"/>
  <c r="R36"/>
  <c r="R30"/>
  <c r="R29"/>
  <c r="R28"/>
  <c r="R27"/>
  <c r="F27"/>
  <c r="R26"/>
  <c r="R25"/>
  <c r="R24"/>
  <c r="R23"/>
  <c r="R22"/>
  <c r="R21"/>
  <c r="R20"/>
  <c r="R19"/>
  <c r="R18"/>
  <c r="R17"/>
  <c r="R16"/>
  <c r="R15"/>
  <c r="U14"/>
  <c r="R14"/>
  <c r="R13"/>
  <c r="R12"/>
  <c r="R35"/>
  <c r="F35"/>
  <c r="U34"/>
  <c r="R34"/>
  <c r="U33"/>
  <c r="R33"/>
  <c r="R32"/>
  <c r="R31"/>
  <c r="U123"/>
  <c r="U121"/>
  <c r="U120"/>
  <c r="F108"/>
  <c r="F104"/>
  <c r="U102"/>
  <c r="F77"/>
  <c r="G75"/>
  <c r="G70"/>
  <c r="F59"/>
  <c r="U57"/>
  <c r="U41"/>
  <c r="U260"/>
  <c r="U258"/>
  <c r="G256"/>
  <c r="G252"/>
  <c r="U246"/>
  <c r="F243"/>
  <c r="F239"/>
  <c r="F235"/>
  <c r="H235" s="1"/>
  <c r="J235" s="1"/>
  <c r="F227"/>
  <c r="H227" s="1"/>
  <c r="J227" s="1"/>
  <c r="F218"/>
  <c r="F206"/>
  <c r="F203"/>
  <c r="F191"/>
  <c r="G181"/>
  <c r="H181" s="1"/>
  <c r="F179"/>
  <c r="F178"/>
  <c r="U175"/>
  <c r="G169"/>
  <c r="G153"/>
  <c r="U135"/>
  <c r="U90"/>
  <c r="U88"/>
  <c r="G186"/>
  <c r="F186"/>
  <c r="F176"/>
  <c r="G176"/>
  <c r="U224"/>
  <c r="F174"/>
  <c r="G174"/>
  <c r="G249"/>
  <c r="F249"/>
  <c r="U247"/>
  <c r="G221"/>
  <c r="H221" s="1"/>
  <c r="J221" s="1"/>
  <c r="F221"/>
  <c r="U215"/>
  <c r="F197"/>
  <c r="H197" s="1"/>
  <c r="J197" s="1"/>
  <c r="G157"/>
  <c r="H157" s="1"/>
  <c r="J157" s="1"/>
  <c r="U141"/>
  <c r="F141"/>
  <c r="G141"/>
  <c r="G94"/>
  <c r="F94"/>
  <c r="F92"/>
  <c r="G92"/>
  <c r="F79"/>
  <c r="G79"/>
  <c r="U75"/>
  <c r="F39"/>
  <c r="H39" s="1"/>
  <c r="U32"/>
  <c r="F32"/>
  <c r="G32"/>
  <c r="G19"/>
  <c r="F19"/>
  <c r="U13"/>
  <c r="F233"/>
  <c r="G233"/>
  <c r="F88"/>
  <c r="G88"/>
  <c r="F22"/>
  <c r="G22"/>
  <c r="F253"/>
  <c r="H253" s="1"/>
  <c r="J253" s="1"/>
  <c r="G253"/>
  <c r="U198"/>
  <c r="F177"/>
  <c r="G177"/>
  <c r="U174"/>
  <c r="U95"/>
  <c r="G61"/>
  <c r="F61"/>
  <c r="F31"/>
  <c r="G31"/>
  <c r="U204"/>
  <c r="U187"/>
  <c r="U170"/>
  <c r="G149"/>
  <c r="F149"/>
  <c r="G132"/>
  <c r="F132"/>
  <c r="U130"/>
  <c r="U124"/>
  <c r="U122"/>
  <c r="U114"/>
  <c r="U85"/>
  <c r="U69"/>
  <c r="F69"/>
  <c r="G69"/>
  <c r="U253"/>
  <c r="U252"/>
  <c r="U220"/>
  <c r="U218"/>
  <c r="H213"/>
  <c r="U206"/>
  <c r="U199"/>
  <c r="U189"/>
  <c r="U138"/>
  <c r="U93"/>
  <c r="U44"/>
  <c r="U211"/>
  <c r="U202"/>
  <c r="U182"/>
  <c r="U163"/>
  <c r="U144"/>
  <c r="U134"/>
  <c r="U132"/>
  <c r="U106"/>
  <c r="U101"/>
  <c r="U79"/>
  <c r="U62"/>
  <c r="U45"/>
  <c r="U17"/>
  <c r="G155"/>
  <c r="F155"/>
  <c r="F124"/>
  <c r="G124"/>
  <c r="F109"/>
  <c r="G109"/>
  <c r="F72"/>
  <c r="G72"/>
  <c r="G53"/>
  <c r="F53"/>
  <c r="F234"/>
  <c r="H234" s="1"/>
  <c r="I234" s="1"/>
  <c r="G234"/>
  <c r="H203"/>
  <c r="J203" s="1"/>
  <c r="G195"/>
  <c r="F195"/>
  <c r="G185"/>
  <c r="F185"/>
  <c r="U129"/>
  <c r="F24"/>
  <c r="G24"/>
  <c r="G257"/>
  <c r="H257" s="1"/>
  <c r="I257" s="1"/>
  <c r="U232"/>
  <c r="U230"/>
  <c r="G219"/>
  <c r="F219"/>
  <c r="G190"/>
  <c r="H190" s="1"/>
  <c r="J190" s="1"/>
  <c r="F164"/>
  <c r="G164"/>
  <c r="U162"/>
  <c r="U156"/>
  <c r="U154"/>
  <c r="F154"/>
  <c r="G154"/>
  <c r="U66"/>
  <c r="U50"/>
  <c r="G43"/>
  <c r="F43"/>
  <c r="G29"/>
  <c r="F29"/>
  <c r="U22"/>
  <c r="U195"/>
  <c r="U183"/>
  <c r="U167"/>
  <c r="U117"/>
  <c r="F54"/>
  <c r="G54"/>
  <c r="U256"/>
  <c r="U254"/>
  <c r="U251"/>
  <c r="U248"/>
  <c r="U244"/>
  <c r="G241"/>
  <c r="G220"/>
  <c r="H220" s="1"/>
  <c r="I220" s="1"/>
  <c r="U212"/>
  <c r="G212"/>
  <c r="F207"/>
  <c r="H207" s="1"/>
  <c r="J207" s="1"/>
  <c r="U205"/>
  <c r="G205"/>
  <c r="H205" s="1"/>
  <c r="J205" s="1"/>
  <c r="F196"/>
  <c r="G196"/>
  <c r="H196" s="1"/>
  <c r="U194"/>
  <c r="G194"/>
  <c r="H194" s="1"/>
  <c r="J194" s="1"/>
  <c r="F194"/>
  <c r="G192"/>
  <c r="H192" s="1"/>
  <c r="I192" s="1"/>
  <c r="G188"/>
  <c r="H188" s="1"/>
  <c r="I188" s="1"/>
  <c r="F187"/>
  <c r="H187" s="1"/>
  <c r="J187" s="1"/>
  <c r="U168"/>
  <c r="F165"/>
  <c r="H165" s="1"/>
  <c r="H161"/>
  <c r="J161" s="1"/>
  <c r="U152"/>
  <c r="U150"/>
  <c r="F147"/>
  <c r="H147" s="1"/>
  <c r="J147" s="1"/>
  <c r="U140"/>
  <c r="F137"/>
  <c r="H137" s="1"/>
  <c r="J137" s="1"/>
  <c r="G130"/>
  <c r="F130"/>
  <c r="H130" s="1"/>
  <c r="F126"/>
  <c r="H126" s="1"/>
  <c r="J126" s="1"/>
  <c r="G98"/>
  <c r="F98"/>
  <c r="G96"/>
  <c r="F82"/>
  <c r="H82" s="1"/>
  <c r="I82" s="1"/>
  <c r="F60"/>
  <c r="U46"/>
  <c r="U40"/>
  <c r="U37"/>
  <c r="F34"/>
  <c r="G34"/>
  <c r="U25"/>
  <c r="G23"/>
  <c r="H23" s="1"/>
  <c r="I23" s="1"/>
  <c r="U243"/>
  <c r="U242"/>
  <c r="U240"/>
  <c r="U234"/>
  <c r="U228"/>
  <c r="U221"/>
  <c r="U219"/>
  <c r="U214"/>
  <c r="U203"/>
  <c r="U196"/>
  <c r="U186"/>
  <c r="U180"/>
  <c r="U164"/>
  <c r="U159"/>
  <c r="U148"/>
  <c r="U143"/>
  <c r="U136"/>
  <c r="U131"/>
  <c r="U127"/>
  <c r="U118"/>
  <c r="U113"/>
  <c r="U111"/>
  <c r="U84"/>
  <c r="U82"/>
  <c r="U58"/>
  <c r="U49"/>
  <c r="U43"/>
  <c r="U36"/>
  <c r="U24"/>
  <c r="U20"/>
  <c r="U12"/>
  <c r="G260"/>
  <c r="F260"/>
  <c r="G258"/>
  <c r="F258"/>
  <c r="G251"/>
  <c r="F251"/>
  <c r="F180"/>
  <c r="G180"/>
  <c r="F160"/>
  <c r="G160"/>
  <c r="G139"/>
  <c r="F139"/>
  <c r="F123"/>
  <c r="G123"/>
  <c r="F85"/>
  <c r="G85"/>
  <c r="G65"/>
  <c r="F65"/>
  <c r="F55"/>
  <c r="G55"/>
  <c r="G36"/>
  <c r="F36"/>
  <c r="F240"/>
  <c r="G240"/>
  <c r="U235"/>
  <c r="U231"/>
  <c r="U210"/>
  <c r="G210"/>
  <c r="F210"/>
  <c r="G193"/>
  <c r="U192"/>
  <c r="U188"/>
  <c r="U173"/>
  <c r="U172"/>
  <c r="U158"/>
  <c r="U155"/>
  <c r="U151"/>
  <c r="F116"/>
  <c r="G116"/>
  <c r="G113"/>
  <c r="F113"/>
  <c r="G100"/>
  <c r="F100"/>
  <c r="F89"/>
  <c r="G89"/>
  <c r="F46"/>
  <c r="G46"/>
  <c r="F44"/>
  <c r="G44"/>
  <c r="F30"/>
  <c r="G30"/>
  <c r="F15"/>
  <c r="G15"/>
  <c r="G13"/>
  <c r="F13"/>
  <c r="U259"/>
  <c r="G259"/>
  <c r="F259"/>
  <c r="U255"/>
  <c r="U239"/>
  <c r="U238"/>
  <c r="U237"/>
  <c r="F237"/>
  <c r="G236"/>
  <c r="H236" s="1"/>
  <c r="I236" s="1"/>
  <c r="U227"/>
  <c r="U226"/>
  <c r="F223"/>
  <c r="H223" s="1"/>
  <c r="J223" s="1"/>
  <c r="G222"/>
  <c r="U200"/>
  <c r="G173"/>
  <c r="G172"/>
  <c r="F171"/>
  <c r="H171" s="1"/>
  <c r="J171" s="1"/>
  <c r="F163"/>
  <c r="F162"/>
  <c r="G156"/>
  <c r="H156" s="1"/>
  <c r="I156" s="1"/>
  <c r="U147"/>
  <c r="U146"/>
  <c r="F143"/>
  <c r="H143" s="1"/>
  <c r="J143" s="1"/>
  <c r="G142"/>
  <c r="U139"/>
  <c r="F128"/>
  <c r="H128" s="1"/>
  <c r="J128" s="1"/>
  <c r="U125"/>
  <c r="F84"/>
  <c r="G84"/>
  <c r="U56"/>
  <c r="G33"/>
  <c r="F33"/>
  <c r="G28"/>
  <c r="F28"/>
  <c r="F255"/>
  <c r="H255" s="1"/>
  <c r="J255" s="1"/>
  <c r="F245"/>
  <c r="H245" s="1"/>
  <c r="J245" s="1"/>
  <c r="G244"/>
  <c r="H244" s="1"/>
  <c r="G238"/>
  <c r="G228"/>
  <c r="H228" s="1"/>
  <c r="G225"/>
  <c r="G224"/>
  <c r="F217"/>
  <c r="H217" s="1"/>
  <c r="J217" s="1"/>
  <c r="G211"/>
  <c r="F211"/>
  <c r="F209"/>
  <c r="H209" s="1"/>
  <c r="J209" s="1"/>
  <c r="H172"/>
  <c r="I172" s="1"/>
  <c r="G159"/>
  <c r="F159"/>
  <c r="G148"/>
  <c r="H148" s="1"/>
  <c r="J148" s="1"/>
  <c r="G145"/>
  <c r="H145" s="1"/>
  <c r="G144"/>
  <c r="H144" s="1"/>
  <c r="I144" s="1"/>
  <c r="G140"/>
  <c r="H140" s="1"/>
  <c r="F133"/>
  <c r="H133" s="1"/>
  <c r="J133" s="1"/>
  <c r="G131"/>
  <c r="H131" s="1"/>
  <c r="I131" s="1"/>
  <c r="H122"/>
  <c r="J122" s="1"/>
  <c r="F120"/>
  <c r="F117"/>
  <c r="G117"/>
  <c r="F107"/>
  <c r="G107"/>
  <c r="F47"/>
  <c r="G47"/>
  <c r="G45"/>
  <c r="F45"/>
  <c r="F14"/>
  <c r="G14"/>
  <c r="F12"/>
  <c r="G12"/>
  <c r="F111"/>
  <c r="G111"/>
  <c r="U109"/>
  <c r="U108"/>
  <c r="U105"/>
  <c r="H96"/>
  <c r="I96" s="1"/>
  <c r="U91"/>
  <c r="U81"/>
  <c r="U74"/>
  <c r="F74"/>
  <c r="H74" s="1"/>
  <c r="J74" s="1"/>
  <c r="H73"/>
  <c r="U68"/>
  <c r="H60"/>
  <c r="I60" s="1"/>
  <c r="F56"/>
  <c r="G56"/>
  <c r="F51"/>
  <c r="H51" s="1"/>
  <c r="J51" s="1"/>
  <c r="G50"/>
  <c r="H50" s="1"/>
  <c r="F49"/>
  <c r="H49" s="1"/>
  <c r="J49" s="1"/>
  <c r="F48"/>
  <c r="U29"/>
  <c r="U28"/>
  <c r="U21"/>
  <c r="F17"/>
  <c r="H17" s="1"/>
  <c r="J17" s="1"/>
  <c r="F16"/>
  <c r="H124"/>
  <c r="J124" s="1"/>
  <c r="G114"/>
  <c r="F114"/>
  <c r="F99"/>
  <c r="G99"/>
  <c r="G90"/>
  <c r="F90"/>
  <c r="U83"/>
  <c r="G67"/>
  <c r="F67"/>
  <c r="H239"/>
  <c r="J239" s="1"/>
  <c r="U236"/>
  <c r="U222"/>
  <c r="U216"/>
  <c r="U207"/>
  <c r="H204"/>
  <c r="I204" s="1"/>
  <c r="U191"/>
  <c r="U190"/>
  <c r="U184"/>
  <c r="U178"/>
  <c r="U157"/>
  <c r="U142"/>
  <c r="U116"/>
  <c r="G106"/>
  <c r="F106"/>
  <c r="G81"/>
  <c r="F81"/>
  <c r="H75"/>
  <c r="I75" s="1"/>
  <c r="F68"/>
  <c r="G68"/>
  <c r="U63"/>
  <c r="F40"/>
  <c r="G40"/>
  <c r="H35"/>
  <c r="J35" s="1"/>
  <c r="U31"/>
  <c r="U30"/>
  <c r="U18"/>
  <c r="U107"/>
  <c r="U103"/>
  <c r="U99"/>
  <c r="U97"/>
  <c r="U92"/>
  <c r="U78"/>
  <c r="U77"/>
  <c r="U70"/>
  <c r="U64"/>
  <c r="U52"/>
  <c r="U48"/>
  <c r="U47"/>
  <c r="U16"/>
  <c r="U15"/>
  <c r="J165"/>
  <c r="H212"/>
  <c r="J212" s="1"/>
  <c r="I207"/>
  <c r="J181"/>
  <c r="H66"/>
  <c r="I66" s="1"/>
  <c r="H252"/>
  <c r="I252" s="1"/>
  <c r="I235"/>
  <c r="I223"/>
  <c r="I208"/>
  <c r="H163"/>
  <c r="J163" s="1"/>
  <c r="J229"/>
  <c r="I143"/>
  <c r="J130"/>
  <c r="H256"/>
  <c r="I256" s="1"/>
  <c r="H243"/>
  <c r="J243" s="1"/>
  <c r="J213"/>
  <c r="H191"/>
  <c r="J191" s="1"/>
  <c r="H179"/>
  <c r="J179" s="1"/>
  <c r="I175"/>
  <c r="J96"/>
  <c r="J73"/>
  <c r="H178"/>
  <c r="I178" s="1"/>
  <c r="H258"/>
  <c r="I258" s="1"/>
  <c r="H242"/>
  <c r="J242" s="1"/>
  <c r="H226"/>
  <c r="J226" s="1"/>
  <c r="H162"/>
  <c r="J162" s="1"/>
  <c r="H146"/>
  <c r="I146" s="1"/>
  <c r="F119"/>
  <c r="G119"/>
  <c r="F87"/>
  <c r="G87"/>
  <c r="H61"/>
  <c r="I61" s="1"/>
  <c r="G52"/>
  <c r="F52"/>
  <c r="G41"/>
  <c r="F41"/>
  <c r="H31"/>
  <c r="J31" s="1"/>
  <c r="H27"/>
  <c r="J27" s="1"/>
  <c r="G21"/>
  <c r="F21"/>
  <c r="H254"/>
  <c r="I254" s="1"/>
  <c r="U249"/>
  <c r="H238"/>
  <c r="I238" s="1"/>
  <c r="U233"/>
  <c r="U217"/>
  <c r="J208"/>
  <c r="H206"/>
  <c r="J206" s="1"/>
  <c r="U201"/>
  <c r="U185"/>
  <c r="H174"/>
  <c r="I174" s="1"/>
  <c r="U169"/>
  <c r="H158"/>
  <c r="J158" s="1"/>
  <c r="U153"/>
  <c r="U137"/>
  <c r="H121"/>
  <c r="J121" s="1"/>
  <c r="H104"/>
  <c r="I104" s="1"/>
  <c r="G102"/>
  <c r="F102"/>
  <c r="H77"/>
  <c r="J77" s="1"/>
  <c r="H70"/>
  <c r="I70" s="1"/>
  <c r="H62"/>
  <c r="J62" s="1"/>
  <c r="H59"/>
  <c r="J59" s="1"/>
  <c r="U39"/>
  <c r="G25"/>
  <c r="F25"/>
  <c r="I17"/>
  <c r="H250"/>
  <c r="I250" s="1"/>
  <c r="G246"/>
  <c r="H246" s="1"/>
  <c r="I246" s="1"/>
  <c r="U245"/>
  <c r="I245"/>
  <c r="H237"/>
  <c r="J237" s="1"/>
  <c r="G230"/>
  <c r="H230" s="1"/>
  <c r="I230" s="1"/>
  <c r="U229"/>
  <c r="I229"/>
  <c r="I227"/>
  <c r="I226"/>
  <c r="H218"/>
  <c r="I218" s="1"/>
  <c r="G214"/>
  <c r="U213"/>
  <c r="I213"/>
  <c r="H202"/>
  <c r="I202" s="1"/>
  <c r="G198"/>
  <c r="U197"/>
  <c r="H189"/>
  <c r="J189" s="1"/>
  <c r="H186"/>
  <c r="I186" s="1"/>
  <c r="G182"/>
  <c r="H182" s="1"/>
  <c r="I182" s="1"/>
  <c r="U181"/>
  <c r="I181"/>
  <c r="H173"/>
  <c r="J173" s="1"/>
  <c r="H170"/>
  <c r="I170" s="1"/>
  <c r="G166"/>
  <c r="U165"/>
  <c r="G150"/>
  <c r="H150" s="1"/>
  <c r="I150" s="1"/>
  <c r="U149"/>
  <c r="I147"/>
  <c r="H141"/>
  <c r="J141" s="1"/>
  <c r="H138"/>
  <c r="I138" s="1"/>
  <c r="G134"/>
  <c r="U133"/>
  <c r="I133"/>
  <c r="H132"/>
  <c r="J132" s="1"/>
  <c r="G125"/>
  <c r="U119"/>
  <c r="H108"/>
  <c r="J108" s="1"/>
  <c r="U104"/>
  <c r="F103"/>
  <c r="G103"/>
  <c r="U100"/>
  <c r="H100"/>
  <c r="I100" s="1"/>
  <c r="G93"/>
  <c r="U87"/>
  <c r="H76"/>
  <c r="J76" s="1"/>
  <c r="H48"/>
  <c r="J48" s="1"/>
  <c r="H32"/>
  <c r="J32" s="1"/>
  <c r="F18"/>
  <c r="G18"/>
  <c r="H16"/>
  <c r="J16" s="1"/>
  <c r="U257"/>
  <c r="H249"/>
  <c r="I249" s="1"/>
  <c r="G248"/>
  <c r="H248" s="1"/>
  <c r="I248" s="1"/>
  <c r="F247"/>
  <c r="U241"/>
  <c r="H233"/>
  <c r="J233" s="1"/>
  <c r="G232"/>
  <c r="F231"/>
  <c r="U225"/>
  <c r="G216"/>
  <c r="H216" s="1"/>
  <c r="I216" s="1"/>
  <c r="F215"/>
  <c r="U209"/>
  <c r="I209"/>
  <c r="H201"/>
  <c r="J201" s="1"/>
  <c r="G200"/>
  <c r="H200" s="1"/>
  <c r="I200" s="1"/>
  <c r="F199"/>
  <c r="U193"/>
  <c r="G184"/>
  <c r="H184" s="1"/>
  <c r="I184" s="1"/>
  <c r="F183"/>
  <c r="U177"/>
  <c r="H169"/>
  <c r="I169" s="1"/>
  <c r="G168"/>
  <c r="F167"/>
  <c r="U161"/>
  <c r="I158"/>
  <c r="H153"/>
  <c r="J153" s="1"/>
  <c r="G152"/>
  <c r="H152" s="1"/>
  <c r="I152" s="1"/>
  <c r="F151"/>
  <c r="U145"/>
  <c r="G136"/>
  <c r="F135"/>
  <c r="I130"/>
  <c r="F129"/>
  <c r="G127"/>
  <c r="H123"/>
  <c r="I123" s="1"/>
  <c r="H120"/>
  <c r="J120" s="1"/>
  <c r="G118"/>
  <c r="F118"/>
  <c r="G115"/>
  <c r="F110"/>
  <c r="H105"/>
  <c r="I105" s="1"/>
  <c r="G101"/>
  <c r="H101" s="1"/>
  <c r="I101" s="1"/>
  <c r="J100"/>
  <c r="F97"/>
  <c r="G95"/>
  <c r="H95" s="1"/>
  <c r="I95" s="1"/>
  <c r="H91"/>
  <c r="I91" s="1"/>
  <c r="G86"/>
  <c r="F86"/>
  <c r="G83"/>
  <c r="H83" s="1"/>
  <c r="I83" s="1"/>
  <c r="F78"/>
  <c r="F71"/>
  <c r="G63"/>
  <c r="F63"/>
  <c r="U60"/>
  <c r="G38"/>
  <c r="U26"/>
  <c r="H24"/>
  <c r="J24" s="1"/>
  <c r="F20"/>
  <c r="U128"/>
  <c r="I128"/>
  <c r="U112"/>
  <c r="I112"/>
  <c r="U96"/>
  <c r="U80"/>
  <c r="I80"/>
  <c r="U65"/>
  <c r="F64"/>
  <c r="G64"/>
  <c r="U61"/>
  <c r="G57"/>
  <c r="F57"/>
  <c r="U54"/>
  <c r="F42"/>
  <c r="G42"/>
  <c r="J39"/>
  <c r="G37"/>
  <c r="F37"/>
  <c r="U73"/>
  <c r="I73"/>
  <c r="J60"/>
  <c r="U59"/>
  <c r="F58"/>
  <c r="G58"/>
  <c r="U55"/>
  <c r="U42"/>
  <c r="I39"/>
  <c r="U27"/>
  <c r="F26"/>
  <c r="G26"/>
  <c r="U23"/>
  <c r="U51"/>
  <c r="I51"/>
  <c r="U35"/>
  <c r="U19"/>
  <c r="S11"/>
  <c r="T11"/>
  <c r="K11"/>
  <c r="E11"/>
  <c r="G11" s="1"/>
  <c r="D11"/>
  <c r="C11"/>
  <c r="A11"/>
  <c r="B11"/>
  <c r="H176" l="1"/>
  <c r="H164"/>
  <c r="I164" s="1"/>
  <c r="I179"/>
  <c r="H99"/>
  <c r="I99" s="1"/>
  <c r="H88"/>
  <c r="J88" s="1"/>
  <c r="H65"/>
  <c r="J65" s="1"/>
  <c r="H69"/>
  <c r="J69" s="1"/>
  <c r="H79"/>
  <c r="J79" s="1"/>
  <c r="H29"/>
  <c r="J29" s="1"/>
  <c r="H19"/>
  <c r="J19" s="1"/>
  <c r="I191"/>
  <c r="I124"/>
  <c r="I16"/>
  <c r="H33"/>
  <c r="I33" s="1"/>
  <c r="I163"/>
  <c r="H44"/>
  <c r="I44" s="1"/>
  <c r="H89"/>
  <c r="J89" s="1"/>
  <c r="H55"/>
  <c r="I55" s="1"/>
  <c r="H85"/>
  <c r="I85" s="1"/>
  <c r="H54"/>
  <c r="I54" s="1"/>
  <c r="H43"/>
  <c r="J43" s="1"/>
  <c r="H185"/>
  <c r="J185" s="1"/>
  <c r="I203"/>
  <c r="H53"/>
  <c r="H155"/>
  <c r="J155" s="1"/>
  <c r="H149"/>
  <c r="J149" s="1"/>
  <c r="H22"/>
  <c r="I22" s="1"/>
  <c r="H92"/>
  <c r="J92" s="1"/>
  <c r="J140"/>
  <c r="I140"/>
  <c r="J176"/>
  <c r="I176"/>
  <c r="I79"/>
  <c r="I32"/>
  <c r="I77"/>
  <c r="J256"/>
  <c r="H114"/>
  <c r="I114" s="1"/>
  <c r="H56"/>
  <c r="J56" s="1"/>
  <c r="H107"/>
  <c r="J107" s="1"/>
  <c r="H30"/>
  <c r="H46"/>
  <c r="H116"/>
  <c r="H94"/>
  <c r="H177"/>
  <c r="I177" s="1"/>
  <c r="I19"/>
  <c r="I197"/>
  <c r="H40"/>
  <c r="H106"/>
  <c r="J106" s="1"/>
  <c r="H219"/>
  <c r="J219" s="1"/>
  <c r="H84"/>
  <c r="J84" s="1"/>
  <c r="J172"/>
  <c r="I187"/>
  <c r="H154"/>
  <c r="I154" s="1"/>
  <c r="J53"/>
  <c r="H109"/>
  <c r="J109" s="1"/>
  <c r="J196"/>
  <c r="I196"/>
  <c r="J228"/>
  <c r="I228"/>
  <c r="I122"/>
  <c r="I161"/>
  <c r="J188"/>
  <c r="I126"/>
  <c r="I53"/>
  <c r="H14"/>
  <c r="I14" s="1"/>
  <c r="J257"/>
  <c r="J75"/>
  <c r="I148"/>
  <c r="I165"/>
  <c r="H222"/>
  <c r="I222" s="1"/>
  <c r="H210"/>
  <c r="J210" s="1"/>
  <c r="H12"/>
  <c r="I12" s="1"/>
  <c r="H117"/>
  <c r="I117" s="1"/>
  <c r="H180"/>
  <c r="J180" s="1"/>
  <c r="H34"/>
  <c r="H98"/>
  <c r="H195"/>
  <c r="H72"/>
  <c r="H241"/>
  <c r="I241" s="1"/>
  <c r="I239"/>
  <c r="H111"/>
  <c r="J61"/>
  <c r="I190"/>
  <c r="I92"/>
  <c r="J156"/>
  <c r="I194"/>
  <c r="J220"/>
  <c r="I62"/>
  <c r="I173"/>
  <c r="I171"/>
  <c r="I155"/>
  <c r="H260"/>
  <c r="I260" s="1"/>
  <c r="I56"/>
  <c r="J50"/>
  <c r="I50"/>
  <c r="J145"/>
  <c r="I145"/>
  <c r="I89"/>
  <c r="J244"/>
  <c r="I244"/>
  <c r="H81"/>
  <c r="J81" s="1"/>
  <c r="H113"/>
  <c r="J113" s="1"/>
  <c r="H36"/>
  <c r="J36" s="1"/>
  <c r="H251"/>
  <c r="J251" s="1"/>
  <c r="I35"/>
  <c r="J204"/>
  <c r="J23"/>
  <c r="H142"/>
  <c r="I142" s="1"/>
  <c r="I27"/>
  <c r="J258"/>
  <c r="H90"/>
  <c r="J90" s="1"/>
  <c r="H47"/>
  <c r="I47" s="1"/>
  <c r="H15"/>
  <c r="I15" s="1"/>
  <c r="H224"/>
  <c r="I224" s="1"/>
  <c r="I24"/>
  <c r="I48"/>
  <c r="I84"/>
  <c r="J105"/>
  <c r="I162"/>
  <c r="J236"/>
  <c r="J144"/>
  <c r="H68"/>
  <c r="J68" s="1"/>
  <c r="H67"/>
  <c r="H45"/>
  <c r="J45" s="1"/>
  <c r="H159"/>
  <c r="H211"/>
  <c r="H28"/>
  <c r="J28" s="1"/>
  <c r="H13"/>
  <c r="J13" s="1"/>
  <c r="H240"/>
  <c r="H160"/>
  <c r="H225"/>
  <c r="I225" s="1"/>
  <c r="I137"/>
  <c r="I201"/>
  <c r="I108"/>
  <c r="H259"/>
  <c r="H139"/>
  <c r="J139" s="1"/>
  <c r="H193"/>
  <c r="I193" s="1"/>
  <c r="I205"/>
  <c r="I69"/>
  <c r="J252"/>
  <c r="J254"/>
  <c r="J66"/>
  <c r="I212"/>
  <c r="I243"/>
  <c r="J192"/>
  <c r="I141"/>
  <c r="J164"/>
  <c r="J170"/>
  <c r="J234"/>
  <c r="J178"/>
  <c r="J146"/>
  <c r="I255"/>
  <c r="J82"/>
  <c r="I106"/>
  <c r="I107"/>
  <c r="I74"/>
  <c r="J169"/>
  <c r="J104"/>
  <c r="J114"/>
  <c r="I40"/>
  <c r="J40"/>
  <c r="H37"/>
  <c r="I37" s="1"/>
  <c r="H42"/>
  <c r="I42" s="1"/>
  <c r="H57"/>
  <c r="J57" s="1"/>
  <c r="H64"/>
  <c r="I64" s="1"/>
  <c r="H86"/>
  <c r="I86" s="1"/>
  <c r="H110"/>
  <c r="J110" s="1"/>
  <c r="H135"/>
  <c r="J135" s="1"/>
  <c r="H167"/>
  <c r="J167" s="1"/>
  <c r="H199"/>
  <c r="J199" s="1"/>
  <c r="H231"/>
  <c r="J231" s="1"/>
  <c r="H102"/>
  <c r="J102" s="1"/>
  <c r="H41"/>
  <c r="I41" s="1"/>
  <c r="H52"/>
  <c r="I52" s="1"/>
  <c r="H87"/>
  <c r="I87" s="1"/>
  <c r="I221"/>
  <c r="H134"/>
  <c r="I134" s="1"/>
  <c r="J238"/>
  <c r="J186"/>
  <c r="H20"/>
  <c r="J20" s="1"/>
  <c r="H63"/>
  <c r="I63" s="1"/>
  <c r="H71"/>
  <c r="J71" s="1"/>
  <c r="I120"/>
  <c r="H129"/>
  <c r="J129" s="1"/>
  <c r="J200"/>
  <c r="H18"/>
  <c r="I18" s="1"/>
  <c r="J150"/>
  <c r="J33"/>
  <c r="I59"/>
  <c r="I65"/>
  <c r="I153"/>
  <c r="I217"/>
  <c r="H21"/>
  <c r="I21" s="1"/>
  <c r="I29"/>
  <c r="I76"/>
  <c r="H119"/>
  <c r="J119" s="1"/>
  <c r="I132"/>
  <c r="I157"/>
  <c r="J70"/>
  <c r="H136"/>
  <c r="I136" s="1"/>
  <c r="J174"/>
  <c r="H26"/>
  <c r="I26" s="1"/>
  <c r="H58"/>
  <c r="J58" s="1"/>
  <c r="I43"/>
  <c r="H78"/>
  <c r="J78" s="1"/>
  <c r="J95"/>
  <c r="J101"/>
  <c r="H118"/>
  <c r="J118" s="1"/>
  <c r="I121"/>
  <c r="H151"/>
  <c r="J151" s="1"/>
  <c r="H183"/>
  <c r="J183" s="1"/>
  <c r="H215"/>
  <c r="J215" s="1"/>
  <c r="H247"/>
  <c r="J247" s="1"/>
  <c r="H103"/>
  <c r="I103" s="1"/>
  <c r="J230"/>
  <c r="I242"/>
  <c r="I49"/>
  <c r="J131"/>
  <c r="I233"/>
  <c r="J44"/>
  <c r="J91"/>
  <c r="I189"/>
  <c r="I253"/>
  <c r="H166"/>
  <c r="I166" s="1"/>
  <c r="H232"/>
  <c r="I232" s="1"/>
  <c r="J85"/>
  <c r="J218"/>
  <c r="H125"/>
  <c r="I125" s="1"/>
  <c r="J202"/>
  <c r="J249"/>
  <c r="J55"/>
  <c r="J83"/>
  <c r="I88"/>
  <c r="H97"/>
  <c r="J97" s="1"/>
  <c r="J152"/>
  <c r="J184"/>
  <c r="I206"/>
  <c r="J216"/>
  <c r="J248"/>
  <c r="H127"/>
  <c r="I127" s="1"/>
  <c r="J182"/>
  <c r="J246"/>
  <c r="H25"/>
  <c r="I25" s="1"/>
  <c r="J54"/>
  <c r="J99"/>
  <c r="I185"/>
  <c r="I31"/>
  <c r="H38"/>
  <c r="I38" s="1"/>
  <c r="H115"/>
  <c r="I115" s="1"/>
  <c r="J123"/>
  <c r="I237"/>
  <c r="H168"/>
  <c r="I168" s="1"/>
  <c r="H214"/>
  <c r="I214" s="1"/>
  <c r="H93"/>
  <c r="I93" s="1"/>
  <c r="J138"/>
  <c r="H198"/>
  <c r="I198" s="1"/>
  <c r="J250"/>
  <c r="U11"/>
  <c r="F11"/>
  <c r="H11" s="1"/>
  <c r="J11" s="1"/>
  <c r="R11"/>
  <c r="I151" l="1"/>
  <c r="I149"/>
  <c r="J117"/>
  <c r="J22"/>
  <c r="J260"/>
  <c r="J14"/>
  <c r="I46"/>
  <c r="J46"/>
  <c r="I30"/>
  <c r="J30"/>
  <c r="I219"/>
  <c r="J177"/>
  <c r="I97"/>
  <c r="J64"/>
  <c r="J86"/>
  <c r="I231"/>
  <c r="I57"/>
  <c r="I90"/>
  <c r="J47"/>
  <c r="I210"/>
  <c r="J241"/>
  <c r="I94"/>
  <c r="J94"/>
  <c r="J154"/>
  <c r="I129"/>
  <c r="I109"/>
  <c r="J193"/>
  <c r="I81"/>
  <c r="J116"/>
  <c r="I116"/>
  <c r="I72"/>
  <c r="J72"/>
  <c r="I180"/>
  <c r="J111"/>
  <c r="I111"/>
  <c r="J195"/>
  <c r="I195"/>
  <c r="J222"/>
  <c r="J41"/>
  <c r="J25"/>
  <c r="J98"/>
  <c r="I98"/>
  <c r="J42"/>
  <c r="I118"/>
  <c r="J12"/>
  <c r="J18"/>
  <c r="I167"/>
  <c r="J225"/>
  <c r="I113"/>
  <c r="J34"/>
  <c r="I34"/>
  <c r="J52"/>
  <c r="J37"/>
  <c r="I45"/>
  <c r="J224"/>
  <c r="J142"/>
  <c r="I13"/>
  <c r="J211"/>
  <c r="I211"/>
  <c r="J67"/>
  <c r="I67"/>
  <c r="I251"/>
  <c r="I240"/>
  <c r="J240"/>
  <c r="J259"/>
  <c r="I259"/>
  <c r="I215"/>
  <c r="I58"/>
  <c r="I20"/>
  <c r="I139"/>
  <c r="J160"/>
  <c r="I160"/>
  <c r="I28"/>
  <c r="J159"/>
  <c r="I159"/>
  <c r="I68"/>
  <c r="I36"/>
  <c r="J15"/>
  <c r="J103"/>
  <c r="I102"/>
  <c r="J87"/>
  <c r="J198"/>
  <c r="J127"/>
  <c r="I119"/>
  <c r="J232"/>
  <c r="J125"/>
  <c r="J21"/>
  <c r="I78"/>
  <c r="J38"/>
  <c r="J63"/>
  <c r="J168"/>
  <c r="I71"/>
  <c r="J26"/>
  <c r="J93"/>
  <c r="J166"/>
  <c r="I247"/>
  <c r="I183"/>
  <c r="J214"/>
  <c r="J136"/>
  <c r="J115"/>
  <c r="J134"/>
  <c r="I199"/>
  <c r="I135"/>
  <c r="I110"/>
  <c r="I11"/>
</calcChain>
</file>

<file path=xl/comments1.xml><?xml version="1.0" encoding="utf-8"?>
<comments xmlns="http://schemas.openxmlformats.org/spreadsheetml/2006/main">
  <authors>
    <author>Cristian Higuita</author>
  </authors>
  <commentList>
    <comment ref="D11" authorId="0">
      <text>
        <r>
          <rPr>
            <b/>
            <sz val="9"/>
            <color indexed="81"/>
            <rFont val="Times New Roman"/>
            <family val="1"/>
          </rPr>
          <t>Raíz funcional (g) por muestra de 5 plantas</t>
        </r>
        <r>
          <rPr>
            <sz val="9"/>
            <color indexed="81"/>
            <rFont val="Times New Roman"/>
            <family val="1"/>
          </rPr>
          <t xml:space="preserve">. </t>
        </r>
      </text>
    </comment>
    <comment ref="E11" authorId="0">
      <text>
        <r>
          <rPr>
            <b/>
            <sz val="9"/>
            <color indexed="81"/>
            <rFont val="Times New Roman"/>
            <family val="1"/>
          </rPr>
          <t>Raíz no funcional (g) por muestra de 5 plantas.</t>
        </r>
      </text>
    </comment>
    <comment ref="U11" authorId="0">
      <text>
        <r>
          <rPr>
            <b/>
            <sz val="9"/>
            <color indexed="81"/>
            <rFont val="Times New Roman"/>
            <family val="1"/>
          </rPr>
          <t>Raíz funcional (g) por muestra de 5 plantas</t>
        </r>
        <r>
          <rPr>
            <sz val="9"/>
            <color indexed="81"/>
            <rFont val="Times New Roman"/>
            <family val="1"/>
          </rPr>
          <t xml:space="preserve">. </t>
        </r>
      </text>
    </comment>
    <comment ref="V11" authorId="0">
      <text>
        <r>
          <rPr>
            <b/>
            <sz val="9"/>
            <color indexed="81"/>
            <rFont val="Times New Roman"/>
            <family val="1"/>
          </rPr>
          <t>Raíz no funcional (g) por muestra de 5 plantas.</t>
        </r>
      </text>
    </comment>
    <comment ref="D46" authorId="0">
      <text>
        <r>
          <rPr>
            <b/>
            <sz val="9"/>
            <color indexed="81"/>
            <rFont val="Times New Roman"/>
            <family val="1"/>
          </rPr>
          <t>Raíz funcional (g) por muestra de 5 plantas</t>
        </r>
        <r>
          <rPr>
            <sz val="9"/>
            <color indexed="81"/>
            <rFont val="Times New Roman"/>
            <family val="1"/>
          </rPr>
          <t xml:space="preserve">. </t>
        </r>
      </text>
    </comment>
    <comment ref="E46" authorId="0">
      <text>
        <r>
          <rPr>
            <b/>
            <sz val="9"/>
            <color indexed="81"/>
            <rFont val="Times New Roman"/>
            <family val="1"/>
          </rPr>
          <t>Raíz no funcional (g) por muestra de 5 plantas.</t>
        </r>
      </text>
    </comment>
  </commentList>
</comments>
</file>

<file path=xl/comments2.xml><?xml version="1.0" encoding="utf-8"?>
<comments xmlns="http://schemas.openxmlformats.org/spreadsheetml/2006/main">
  <authors>
    <author>Cristian Higuita</author>
  </authors>
  <commentList>
    <comment ref="F13" authorId="0">
      <text>
        <r>
          <rPr>
            <b/>
            <sz val="9"/>
            <color indexed="81"/>
            <rFont val="Times New Roman"/>
            <family val="1"/>
          </rPr>
          <t>Raíz funcional (g) por muestra conformadas por diferente cantidad de  plantas</t>
        </r>
        <r>
          <rPr>
            <sz val="9"/>
            <color indexed="81"/>
            <rFont val="Times New Roman"/>
            <family val="1"/>
          </rPr>
          <t xml:space="preserve">. </t>
        </r>
      </text>
    </comment>
    <comment ref="G13" authorId="0">
      <text>
        <r>
          <rPr>
            <b/>
            <sz val="9"/>
            <color indexed="81"/>
            <rFont val="Times New Roman"/>
            <family val="1"/>
          </rPr>
          <t>Raíz no funcional (g) por muestra conformada por diferente cantidad de plantas.</t>
        </r>
      </text>
    </comment>
  </commentList>
</comments>
</file>

<file path=xl/comments3.xml><?xml version="1.0" encoding="utf-8"?>
<comments xmlns="http://schemas.openxmlformats.org/spreadsheetml/2006/main">
  <authors>
    <author>Cristian Higuita</author>
  </authors>
  <commentList>
    <comment ref="F10" authorId="0">
      <text>
        <r>
          <rPr>
            <sz val="9"/>
            <color indexed="81"/>
            <rFont val="Tahoma"/>
            <family val="2"/>
          </rPr>
          <t xml:space="preserve">Raíz funcional (g/planta). </t>
        </r>
      </text>
    </comment>
    <comment ref="G10" authorId="0">
      <text>
        <r>
          <rPr>
            <sz val="9"/>
            <color indexed="81"/>
            <rFont val="Tahoma"/>
            <family val="2"/>
          </rPr>
          <t>Raíz no funcional (g/planta).</t>
        </r>
      </text>
    </comment>
    <comment ref="H10" authorId="0">
      <text>
        <r>
          <rPr>
            <sz val="9"/>
            <color indexed="81"/>
            <rFont val="Tahoma"/>
            <family val="2"/>
          </rPr>
          <t>Raíz total (gramos/planta).</t>
        </r>
      </text>
    </comment>
    <comment ref="I10" authorId="0">
      <text>
        <r>
          <rPr>
            <sz val="9"/>
            <color indexed="81"/>
            <rFont val="Tahoma"/>
            <family val="2"/>
          </rPr>
          <t xml:space="preserve">Porcentaje de Raíz funcional. </t>
        </r>
      </text>
    </comment>
    <comment ref="J10" authorId="0">
      <text>
        <r>
          <rPr>
            <sz val="9"/>
            <color indexed="81"/>
            <rFont val="Tahoma"/>
            <family val="2"/>
          </rPr>
          <t>Porcentaje de Raíz no funcional.</t>
        </r>
      </text>
    </comment>
    <comment ref="K10" authorId="0">
      <text>
        <r>
          <rPr>
            <sz val="9"/>
            <color indexed="81"/>
            <rFont val="Tahoma"/>
            <family val="2"/>
          </rPr>
          <t>Porcentaje de necrosis en Raíz funcional.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<sst xmlns="http://schemas.openxmlformats.org/spreadsheetml/2006/main" count="424" uniqueCount="94">
  <si>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</si>
  <si>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</si>
  <si>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</si>
  <si>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</si>
  <si>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</si>
  <si>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</si>
  <si>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</si>
  <si>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</si>
  <si>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</si>
  <si>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</si>
  <si>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Evaluación porcentaje de necrosis en raiz funcional</t>
  </si>
  <si>
    <t>Paraiso</t>
  </si>
  <si>
    <t>sur</t>
  </si>
  <si>
    <t>Fecha</t>
  </si>
  <si>
    <t>R. similis</t>
  </si>
  <si>
    <t xml:space="preserve">Helicotylenchus </t>
  </si>
  <si>
    <t>Meloidogyne</t>
  </si>
  <si>
    <t>RF</t>
  </si>
  <si>
    <t>RNF</t>
  </si>
  <si>
    <t>Hoplolaimus</t>
  </si>
  <si>
    <t>Pratylenchus</t>
  </si>
  <si>
    <t>Rotylenchus</t>
  </si>
  <si>
    <t>RF    (g/p)</t>
  </si>
  <si>
    <t>RNF (g/p)</t>
  </si>
  <si>
    <t>%RF</t>
  </si>
  <si>
    <t>%RNF</t>
  </si>
  <si>
    <t>% Necrosis RF</t>
  </si>
  <si>
    <t>Helicoty</t>
  </si>
  <si>
    <t>Pratylen</t>
  </si>
  <si>
    <t>Rotylen</t>
  </si>
  <si>
    <t>Meloidogy</t>
  </si>
  <si>
    <t>Hoplolai</t>
  </si>
  <si>
    <t>Total Fito</t>
  </si>
  <si>
    <t>RT (g/p)</t>
  </si>
  <si>
    <t>RNF (gr)</t>
  </si>
  <si>
    <t xml:space="preserve"> RF (gr)</t>
  </si>
  <si>
    <t>LABORATORIO DE CENIBANANO</t>
  </si>
  <si>
    <t>F-01-032</t>
  </si>
  <si>
    <t>Versión 01</t>
  </si>
  <si>
    <t>Observaciones:</t>
  </si>
  <si>
    <t>Página 1 de 2</t>
  </si>
  <si>
    <t>Página 2 de 2</t>
  </si>
  <si>
    <t>Radophulus similis</t>
  </si>
  <si>
    <t>L1</t>
  </si>
  <si>
    <t>L2</t>
  </si>
  <si>
    <t>Version 01</t>
  </si>
  <si>
    <t>F-001-032</t>
  </si>
  <si>
    <t>Datos de Contacto (E-mail, Telefono): ___________________________________________________________________________________________</t>
  </si>
  <si>
    <t>Versión 02</t>
  </si>
  <si>
    <t>Fecha  De Recepción (dd/mm/aa/): ________________________</t>
  </si>
  <si>
    <t>Procesada por: _______________________________________________________________________________________________________________</t>
  </si>
  <si>
    <t>Codigo</t>
  </si>
  <si>
    <t># Plantas</t>
  </si>
  <si>
    <t>Helicoty.</t>
  </si>
  <si>
    <t>Meloidog.</t>
  </si>
  <si>
    <t>Hoplola.</t>
  </si>
  <si>
    <t>Pratylench</t>
  </si>
  <si>
    <t>Lote / Btln</t>
  </si>
  <si>
    <t>Gr RF en 100 gr</t>
  </si>
  <si>
    <t>F-01-</t>
  </si>
  <si>
    <t>Suelo</t>
  </si>
  <si>
    <t>No Fitoparásitos Monon./Otros</t>
  </si>
  <si>
    <t>No fitoparasitos (Monon./otros)</t>
  </si>
  <si>
    <t>Total Nematodos no fitoparasitos</t>
  </si>
  <si>
    <t>Hora:_________________</t>
  </si>
  <si>
    <t>Fecha  De Colecta: ________________________________</t>
  </si>
  <si>
    <t>Conteo de Nematodos (dd/mm/aa):________________________________________</t>
  </si>
  <si>
    <t>Recibe:__________________________________________</t>
  </si>
  <si>
    <t>Hora:___________________</t>
  </si>
  <si>
    <t>Recibe:_______________________________</t>
  </si>
  <si>
    <t>Colectó:_________________________</t>
  </si>
  <si>
    <t>Fecha de colecta(dd/mm/aa/):___________________</t>
  </si>
  <si>
    <t>Procesada por:________________________________________________________________________________</t>
  </si>
  <si>
    <t>Datos de Contacto (E-mail, Teléfoo9:________________________________________</t>
  </si>
  <si>
    <t>Evaluación (dd/mm/aa):_____________________________________________</t>
  </si>
  <si>
    <t>Colectó:____________________</t>
  </si>
  <si>
    <t>Página 1 de 3</t>
  </si>
  <si>
    <t>Página 2 de 3</t>
  </si>
  <si>
    <t>EVALUACIÓN DE SANIDAD DE RAÍCES Y CONTEOS POBLACIONALES DE NEMATODOS. MONITOREO GENERAL CAMPO EXPERIMENTAL</t>
  </si>
  <si>
    <t>A</t>
  </si>
  <si>
    <t>No fitoparásitos Mononquidos</t>
  </si>
  <si>
    <t>No FitosoparasitosOtros</t>
  </si>
  <si>
    <t>10.1</t>
  </si>
  <si>
    <t>C</t>
  </si>
  <si>
    <t>B</t>
  </si>
  <si>
    <t>D</t>
  </si>
  <si>
    <t>EVALUACIÓN DE SANIDAD DE RAÍCES Y CONTEOS POBLACIONALES DE NEMATODOS. PLANTAS ELITE CAMPO EXPERIMENTAL</t>
  </si>
  <si>
    <r>
      <rPr>
        <b/>
        <u/>
        <sz val="12"/>
        <color theme="1"/>
        <rFont val="Times New Roman"/>
        <family val="1"/>
      </rPr>
      <t xml:space="preserve">Finca: _________Campo experimental </t>
    </r>
    <r>
      <rPr>
        <b/>
        <sz val="12"/>
        <color theme="1"/>
        <rFont val="Times New Roman"/>
        <family val="1"/>
      </rPr>
      <t>______________________________</t>
    </r>
  </si>
  <si>
    <r>
      <rPr>
        <b/>
        <u/>
        <sz val="12"/>
        <color theme="1"/>
        <rFont val="Times New Roman"/>
        <family val="1"/>
      </rPr>
      <t>Finca: _________Campo experimental</t>
    </r>
    <r>
      <rPr>
        <b/>
        <sz val="12"/>
        <color theme="1"/>
        <rFont val="Times New Roman"/>
        <family val="1"/>
      </rPr>
      <t>_________________________</t>
    </r>
  </si>
  <si>
    <r>
      <rPr>
        <b/>
        <u/>
        <sz val="12"/>
        <color theme="1"/>
        <rFont val="Times New Roman"/>
        <family val="1"/>
      </rPr>
      <t>Finca: _________Campo experimental</t>
    </r>
    <r>
      <rPr>
        <b/>
        <sz val="12"/>
        <color theme="1"/>
        <rFont val="Times New Roman"/>
        <family val="1"/>
      </rPr>
      <t>______________________________</t>
    </r>
  </si>
  <si>
    <t>Página 3 de 3</t>
  </si>
  <si>
    <t>Fecha  De Recepción (dd/mm/aa/): _______________________________________</t>
  </si>
  <si>
    <t>04/19/2017</t>
  </si>
  <si>
    <t>06/19/2017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</si>
</sst>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1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3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16" fillId="0" borderId="0" xfId="0" applyFont="1" applyFill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7" fillId="0" borderId="14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 applyProtection="1">
      <alignment horizontal="center" vertical="center"/>
      <protection hidden="1"/>
    </xf>
    <xf numFmtId="0" fontId="7" fillId="0" borderId="10" xfId="0" applyFont="1" applyFill="1" applyBorder="1" applyAlignment="1">
      <alignment horizontal="center" vertical="center"/>
    </xf>
    <xf numFmtId="164" fontId="7" fillId="0" borderId="10" xfId="0" applyNumberFormat="1" applyFont="1" applyFill="1" applyBorder="1" applyAlignment="1">
      <alignment horizontal="center" vertical="center"/>
    </xf>
    <xf numFmtId="164" fontId="7" fillId="0" borderId="10" xfId="0" applyNumberFormat="1" applyFont="1" applyFill="1" applyBorder="1" applyAlignment="1" applyProtection="1">
      <alignment horizontal="center" vertical="center"/>
      <protection hidden="1"/>
    </xf>
    <xf numFmtId="14" fontId="7" fillId="0" borderId="12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164" fontId="7" fillId="0" borderId="16" xfId="0" applyNumberFormat="1" applyFont="1" applyFill="1" applyBorder="1" applyAlignment="1">
      <alignment horizontal="center" vertical="center"/>
    </xf>
    <xf numFmtId="164" fontId="7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 wrapText="1"/>
    </xf>
    <xf numFmtId="14" fontId="15" fillId="3" borderId="12" xfId="0" applyNumberFormat="1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16" fontId="15" fillId="3" borderId="3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 vertical="center" wrapText="1"/>
    </xf>
    <xf numFmtId="14" fontId="15" fillId="4" borderId="2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16" fontId="15" fillId="4" borderId="3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 vertical="center" wrapText="1"/>
    </xf>
    <xf numFmtId="14" fontId="15" fillId="4" borderId="12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/>
    </xf>
    <xf numFmtId="14" fontId="15" fillId="4" borderId="5" xfId="0" applyNumberFormat="1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 vertical="center" wrapText="1"/>
    </xf>
    <xf numFmtId="2" fontId="15" fillId="3" borderId="10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4" fontId="7" fillId="4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4" fontId="7" fillId="4" borderId="3" xfId="0" applyNumberFormat="1" applyFont="1" applyFill="1" applyBorder="1" applyAlignment="1">
      <alignment horizontal="center" vertical="center"/>
    </xf>
    <xf numFmtId="164" fontId="7" fillId="4" borderId="3" xfId="0" applyNumberFormat="1" applyFont="1" applyFill="1" applyBorder="1" applyAlignment="1" applyProtection="1">
      <alignment horizontal="center" vertical="center"/>
      <protection hidden="1"/>
    </xf>
    <xf numFmtId="0" fontId="21" fillId="4" borderId="4" xfId="0" applyFont="1" applyFill="1" applyBorder="1" applyAlignment="1">
      <alignment horizontal="center" vertical="center"/>
    </xf>
    <xf numFmtId="14" fontId="7" fillId="4" borderId="12" xfId="0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 applyProtection="1">
      <alignment horizontal="center" vertical="center"/>
      <protection hidden="1"/>
    </xf>
    <xf numFmtId="0" fontId="21" fillId="4" borderId="13" xfId="0" applyFont="1" applyFill="1" applyBorder="1" applyAlignment="1">
      <alignment horizontal="center" vertical="center"/>
    </xf>
    <xf numFmtId="14" fontId="7" fillId="4" borderId="5" xfId="0" applyNumberFormat="1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64" fontId="7" fillId="4" borderId="16" xfId="0" applyNumberFormat="1" applyFont="1" applyFill="1" applyBorder="1" applyAlignment="1">
      <alignment horizontal="center" vertical="center"/>
    </xf>
    <xf numFmtId="164" fontId="7" fillId="4" borderId="16" xfId="0" applyNumberFormat="1" applyFont="1" applyFill="1" applyBorder="1" applyAlignment="1" applyProtection="1">
      <alignment horizontal="center" vertical="center"/>
      <protection hidden="1"/>
    </xf>
    <xf numFmtId="0" fontId="21" fillId="4" borderId="15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vertical="center"/>
    </xf>
    <xf numFmtId="0" fontId="14" fillId="4" borderId="33" xfId="0" applyFont="1" applyFill="1" applyBorder="1" applyAlignment="1">
      <alignment horizontal="center" vertical="center" wrapText="1"/>
    </xf>
    <xf numFmtId="14" fontId="15" fillId="4" borderId="10" xfId="0" applyNumberFormat="1" applyFont="1" applyFill="1" applyBorder="1" applyAlignment="1">
      <alignment horizontal="center" vertical="center"/>
    </xf>
    <xf numFmtId="14" fontId="15" fillId="4" borderId="16" xfId="0" applyNumberFormat="1" applyFont="1" applyFill="1" applyBorder="1" applyAlignment="1">
      <alignment horizontal="center" vertical="center"/>
    </xf>
    <xf numFmtId="14" fontId="15" fillId="4" borderId="33" xfId="0" applyNumberFormat="1" applyFont="1" applyFill="1" applyBorder="1" applyAlignment="1">
      <alignment horizontal="center" vertical="center"/>
    </xf>
    <xf numFmtId="14" fontId="15" fillId="3" borderId="10" xfId="0" applyNumberFormat="1" applyFont="1" applyFill="1" applyBorder="1" applyAlignment="1">
      <alignment horizontal="center" vertical="center"/>
    </xf>
    <xf numFmtId="14" fontId="15" fillId="3" borderId="16" xfId="0" applyNumberFormat="1" applyFont="1" applyFill="1" applyBorder="1" applyAlignment="1">
      <alignment horizontal="center" vertical="center"/>
    </xf>
    <xf numFmtId="14" fontId="15" fillId="2" borderId="34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" fontId="15" fillId="2" borderId="3" xfId="0" applyNumberFormat="1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 wrapText="1"/>
    </xf>
    <xf numFmtId="0" fontId="0" fillId="2" borderId="0" xfId="0" applyFill="1"/>
    <xf numFmtId="14" fontId="15" fillId="2" borderId="12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/>
    </xf>
    <xf numFmtId="2" fontId="15" fillId="2" borderId="10" xfId="0" applyNumberFormat="1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18" fillId="0" borderId="18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left" vertical="top"/>
    </xf>
    <xf numFmtId="0" fontId="18" fillId="0" borderId="19" xfId="0" applyFont="1" applyFill="1" applyBorder="1" applyAlignment="1">
      <alignment horizontal="left" vertical="top"/>
    </xf>
    <xf numFmtId="0" fontId="18" fillId="0" borderId="20" xfId="0" applyFont="1" applyFill="1" applyBorder="1" applyAlignment="1">
      <alignment horizontal="left" vertical="top"/>
    </xf>
    <xf numFmtId="0" fontId="18" fillId="0" borderId="2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8" fillId="0" borderId="22" xfId="0" applyFont="1" applyFill="1" applyBorder="1" applyAlignment="1">
      <alignment horizontal="left" vertical="top"/>
    </xf>
    <xf numFmtId="0" fontId="18" fillId="0" borderId="23" xfId="0" applyFont="1" applyFill="1" applyBorder="1" applyAlignment="1">
      <alignment horizontal="left" vertical="top"/>
    </xf>
    <xf numFmtId="0" fontId="18" fillId="0" borderId="24" xfId="0" applyFont="1" applyFill="1" applyBorder="1" applyAlignment="1">
      <alignment horizontal="left" vertical="top"/>
    </xf>
    <xf numFmtId="0" fontId="18" fillId="0" borderId="25" xfId="0" applyFont="1" applyFill="1" applyBorder="1" applyAlignment="1">
      <alignment horizontal="left" vertical="top"/>
    </xf>
    <xf numFmtId="0" fontId="17" fillId="2" borderId="17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2" fontId="17" fillId="0" borderId="17" xfId="0" applyNumberFormat="1" applyFont="1" applyFill="1" applyBorder="1" applyAlignment="1">
      <alignment horizontal="center" vertical="center"/>
    </xf>
    <xf numFmtId="2" fontId="17" fillId="0" borderId="31" xfId="0" applyNumberFormat="1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2" fillId="2" borderId="17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8" fillId="0" borderId="24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0" fillId="0" borderId="19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CC"/>
      <color rgb="FF800000"/>
      <color rgb="FF990033"/>
      <color rgb="FF00CC00"/>
      <color rgb="FFFF9900"/>
      <color rgb="FF33CC33"/>
      <color rgb="FF009900"/>
      <color rgb="FF9933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300566</xdr:colOff>
      <xdr:row>0</xdr:row>
      <xdr:rowOff>28575</xdr:rowOff>
    </xdr:from>
    <xdr:to>
      <xdr:col>4</xdr:col>
      <xdr:colOff>389466</xdr:colOff>
      <xdr:row>2</xdr:row>
      <xdr:rowOff>168275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0566" y="28575"/>
          <a:ext cx="2152650" cy="563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300566</xdr:colOff>
      <xdr:row>35</xdr:row>
      <xdr:rowOff>28575</xdr:rowOff>
    </xdr:from>
    <xdr:ext cx="2152650" cy="563033"/>
    <xdr:pic>
      <xdr:nvPicPr>
        <xdr:cNvPr id="8" name="3 Imagen">
          <a:extLst>
            <a:ext uri="{FF2B5EF4-FFF2-40B4-BE49-F238E27FC236}">
              <a16:creationId xmlns:a16="http://schemas.microsoft.com/office/drawing/2014/main" xmlns="" id="{CBF407FC-DEE8-447A-9F82-4FA91D15B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0566" y="28575"/>
          <a:ext cx="2152650" cy="563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300566</xdr:colOff>
      <xdr:row>0</xdr:row>
      <xdr:rowOff>28575</xdr:rowOff>
    </xdr:from>
    <xdr:ext cx="2152650" cy="563033"/>
    <xdr:pic>
      <xdr:nvPicPr>
        <xdr:cNvPr id="10" name="3 Imagen">
          <a:extLst>
            <a:ext uri="{FF2B5EF4-FFF2-40B4-BE49-F238E27FC236}">
              <a16:creationId xmlns:a16="http://schemas.microsoft.com/office/drawing/2014/main" xmlns="" id="{9B9564C2-8D3D-415C-A314-F7136BB16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0566" y="28575"/>
          <a:ext cx="2152650" cy="563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0</xdr:row>
      <xdr:rowOff>74084</xdr:rowOff>
    </xdr:from>
    <xdr:to>
      <xdr:col>5</xdr:col>
      <xdr:colOff>510624</xdr:colOff>
      <xdr:row>4</xdr:row>
      <xdr:rowOff>74083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499" y="74084"/>
          <a:ext cx="3452792" cy="793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107423</xdr:rowOff>
    </xdr:from>
    <xdr:to>
      <xdr:col>5</xdr:col>
      <xdr:colOff>323849</xdr:colOff>
      <xdr:row>4</xdr:row>
      <xdr:rowOff>196270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07423"/>
          <a:ext cx="3219449" cy="879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C79"/>
  <sheetViews>
    <sheetView zoomScale="90" zoomScaleNormal="90" workbookViewId="0">
      <pane ySplit="10" topLeftCell="A41" activePane="bottomLeft" state="frozenSplit"/>
      <selection pane="bottomLeft" activeCell="AG3" sqref="AG3:AH3"/>
    </sheetView>
  </sheetViews>
  <sheetFormatPr baseColWidth="10" defaultRowHeight="15"/>
  <cols>
    <col min="1" max="1" width="9" style="2" customWidth="1"/>
    <col min="2" max="2" width="7.28515625" style="2" customWidth="1"/>
    <col min="3" max="3" width="7.5703125" style="2" customWidth="1"/>
    <col min="4" max="4" width="7" style="2" customWidth="1"/>
    <col min="5" max="5" width="7.42578125" style="2" customWidth="1"/>
    <col min="6" max="10" width="6.7109375" style="2" customWidth="1"/>
    <col min="11" max="15" width="10.140625" style="2" customWidth="1"/>
    <col min="16" max="17" width="8.140625" style="2" customWidth="1"/>
    <col min="18" max="18" width="9" customWidth="1"/>
    <col min="19" max="19" width="7.28515625" customWidth="1"/>
    <col min="20" max="20" width="7.5703125" customWidth="1"/>
    <col min="21" max="21" width="7" customWidth="1"/>
    <col min="22" max="22" width="7.42578125" customWidth="1"/>
    <col min="23" max="27" width="6.7109375" customWidth="1"/>
    <col min="28" max="32" width="9.5703125" customWidth="1"/>
    <col min="33" max="34" width="7" customWidth="1"/>
    <col min="204" max="204" width="7.7109375" customWidth="1"/>
    <col min="205" max="205" width="10.28515625" customWidth="1"/>
    <col min="206" max="206" width="7.7109375" customWidth="1"/>
    <col min="207" max="208" width="7.42578125" customWidth="1"/>
    <col min="209" max="213" width="6.7109375" customWidth="1"/>
    <col min="214" max="218" width="10.140625" customWidth="1"/>
    <col min="219" max="220" width="7.140625" customWidth="1"/>
    <col min="460" max="460" width="7.7109375" customWidth="1"/>
    <col min="461" max="461" width="10.28515625" customWidth="1"/>
    <col min="462" max="462" width="7.7109375" customWidth="1"/>
    <col min="463" max="464" width="7.42578125" customWidth="1"/>
    <col min="465" max="469" width="6.7109375" customWidth="1"/>
    <col min="470" max="474" width="10.140625" customWidth="1"/>
    <col min="475" max="476" width="7.140625" customWidth="1"/>
    <col min="716" max="716" width="7.7109375" customWidth="1"/>
    <col min="717" max="717" width="10.28515625" customWidth="1"/>
    <col min="718" max="718" width="7.7109375" customWidth="1"/>
    <col min="719" max="720" width="7.42578125" customWidth="1"/>
    <col min="721" max="725" width="6.7109375" customWidth="1"/>
    <col min="726" max="730" width="10.140625" customWidth="1"/>
    <col min="731" max="732" width="7.140625" customWidth="1"/>
    <col min="972" max="972" width="7.7109375" customWidth="1"/>
    <col min="973" max="973" width="10.28515625" customWidth="1"/>
    <col min="974" max="974" width="7.7109375" customWidth="1"/>
    <col min="975" max="976" width="7.42578125" customWidth="1"/>
    <col min="977" max="981" width="6.7109375" customWidth="1"/>
    <col min="982" max="986" width="10.140625" customWidth="1"/>
    <col min="987" max="988" width="7.140625" customWidth="1"/>
    <col min="1228" max="1228" width="7.7109375" customWidth="1"/>
    <col min="1229" max="1229" width="10.28515625" customWidth="1"/>
    <col min="1230" max="1230" width="7.7109375" customWidth="1"/>
    <col min="1231" max="1232" width="7.42578125" customWidth="1"/>
    <col min="1233" max="1237" width="6.7109375" customWidth="1"/>
    <col min="1238" max="1242" width="10.140625" customWidth="1"/>
    <col min="1243" max="1244" width="7.140625" customWidth="1"/>
    <col min="1484" max="1484" width="7.7109375" customWidth="1"/>
    <col min="1485" max="1485" width="10.28515625" customWidth="1"/>
    <col min="1486" max="1486" width="7.7109375" customWidth="1"/>
    <col min="1487" max="1488" width="7.42578125" customWidth="1"/>
    <col min="1489" max="1493" width="6.7109375" customWidth="1"/>
    <col min="1494" max="1498" width="10.140625" customWidth="1"/>
    <col min="1499" max="1500" width="7.140625" customWidth="1"/>
    <col min="1740" max="1740" width="7.7109375" customWidth="1"/>
    <col min="1741" max="1741" width="10.28515625" customWidth="1"/>
    <col min="1742" max="1742" width="7.7109375" customWidth="1"/>
    <col min="1743" max="1744" width="7.42578125" customWidth="1"/>
    <col min="1745" max="1749" width="6.7109375" customWidth="1"/>
    <col min="1750" max="1754" width="10.140625" customWidth="1"/>
    <col min="1755" max="1756" width="7.140625" customWidth="1"/>
    <col min="1996" max="1996" width="7.7109375" customWidth="1"/>
    <col min="1997" max="1997" width="10.28515625" customWidth="1"/>
    <col min="1998" max="1998" width="7.7109375" customWidth="1"/>
    <col min="1999" max="2000" width="7.42578125" customWidth="1"/>
    <col min="2001" max="2005" width="6.7109375" customWidth="1"/>
    <col min="2006" max="2010" width="10.140625" customWidth="1"/>
    <col min="2011" max="2012" width="7.140625" customWidth="1"/>
    <col min="2252" max="2252" width="7.7109375" customWidth="1"/>
    <col min="2253" max="2253" width="10.28515625" customWidth="1"/>
    <col min="2254" max="2254" width="7.7109375" customWidth="1"/>
    <col min="2255" max="2256" width="7.42578125" customWidth="1"/>
    <col min="2257" max="2261" width="6.7109375" customWidth="1"/>
    <col min="2262" max="2266" width="10.140625" customWidth="1"/>
    <col min="2267" max="2268" width="7.140625" customWidth="1"/>
    <col min="2508" max="2508" width="7.7109375" customWidth="1"/>
    <col min="2509" max="2509" width="10.28515625" customWidth="1"/>
    <col min="2510" max="2510" width="7.7109375" customWidth="1"/>
    <col min="2511" max="2512" width="7.42578125" customWidth="1"/>
    <col min="2513" max="2517" width="6.7109375" customWidth="1"/>
    <col min="2518" max="2522" width="10.140625" customWidth="1"/>
    <col min="2523" max="2524" width="7.140625" customWidth="1"/>
    <col min="2764" max="2764" width="7.7109375" customWidth="1"/>
    <col min="2765" max="2765" width="10.28515625" customWidth="1"/>
    <col min="2766" max="2766" width="7.7109375" customWidth="1"/>
    <col min="2767" max="2768" width="7.42578125" customWidth="1"/>
    <col min="2769" max="2773" width="6.7109375" customWidth="1"/>
    <col min="2774" max="2778" width="10.140625" customWidth="1"/>
    <col min="2779" max="2780" width="7.140625" customWidth="1"/>
    <col min="3020" max="3020" width="7.7109375" customWidth="1"/>
    <col min="3021" max="3021" width="10.28515625" customWidth="1"/>
    <col min="3022" max="3022" width="7.7109375" customWidth="1"/>
    <col min="3023" max="3024" width="7.42578125" customWidth="1"/>
    <col min="3025" max="3029" width="6.7109375" customWidth="1"/>
    <col min="3030" max="3034" width="10.140625" customWidth="1"/>
    <col min="3035" max="3036" width="7.140625" customWidth="1"/>
    <col min="3276" max="3276" width="7.7109375" customWidth="1"/>
    <col min="3277" max="3277" width="10.28515625" customWidth="1"/>
    <col min="3278" max="3278" width="7.7109375" customWidth="1"/>
    <col min="3279" max="3280" width="7.42578125" customWidth="1"/>
    <col min="3281" max="3285" width="6.7109375" customWidth="1"/>
    <col min="3286" max="3290" width="10.140625" customWidth="1"/>
    <col min="3291" max="3292" width="7.140625" customWidth="1"/>
    <col min="3532" max="3532" width="7.7109375" customWidth="1"/>
    <col min="3533" max="3533" width="10.28515625" customWidth="1"/>
    <col min="3534" max="3534" width="7.7109375" customWidth="1"/>
    <col min="3535" max="3536" width="7.42578125" customWidth="1"/>
    <col min="3537" max="3541" width="6.7109375" customWidth="1"/>
    <col min="3542" max="3546" width="10.140625" customWidth="1"/>
    <col min="3547" max="3548" width="7.140625" customWidth="1"/>
    <col min="3788" max="3788" width="7.7109375" customWidth="1"/>
    <col min="3789" max="3789" width="10.28515625" customWidth="1"/>
    <col min="3790" max="3790" width="7.7109375" customWidth="1"/>
    <col min="3791" max="3792" width="7.42578125" customWidth="1"/>
    <col min="3793" max="3797" width="6.7109375" customWidth="1"/>
    <col min="3798" max="3802" width="10.140625" customWidth="1"/>
    <col min="3803" max="3804" width="7.140625" customWidth="1"/>
    <col min="4044" max="4044" width="7.7109375" customWidth="1"/>
    <col min="4045" max="4045" width="10.28515625" customWidth="1"/>
    <col min="4046" max="4046" width="7.7109375" customWidth="1"/>
    <col min="4047" max="4048" width="7.42578125" customWidth="1"/>
    <col min="4049" max="4053" width="6.7109375" customWidth="1"/>
    <col min="4054" max="4058" width="10.140625" customWidth="1"/>
    <col min="4059" max="4060" width="7.140625" customWidth="1"/>
    <col min="4300" max="4300" width="7.7109375" customWidth="1"/>
    <col min="4301" max="4301" width="10.28515625" customWidth="1"/>
    <col min="4302" max="4302" width="7.7109375" customWidth="1"/>
    <col min="4303" max="4304" width="7.42578125" customWidth="1"/>
    <col min="4305" max="4309" width="6.7109375" customWidth="1"/>
    <col min="4310" max="4314" width="10.140625" customWidth="1"/>
    <col min="4315" max="4316" width="7.140625" customWidth="1"/>
    <col min="4556" max="4556" width="7.7109375" customWidth="1"/>
    <col min="4557" max="4557" width="10.28515625" customWidth="1"/>
    <col min="4558" max="4558" width="7.7109375" customWidth="1"/>
    <col min="4559" max="4560" width="7.42578125" customWidth="1"/>
    <col min="4561" max="4565" width="6.7109375" customWidth="1"/>
    <col min="4566" max="4570" width="10.140625" customWidth="1"/>
    <col min="4571" max="4572" width="7.140625" customWidth="1"/>
    <col min="4812" max="4812" width="7.7109375" customWidth="1"/>
    <col min="4813" max="4813" width="10.28515625" customWidth="1"/>
    <col min="4814" max="4814" width="7.7109375" customWidth="1"/>
    <col min="4815" max="4816" width="7.42578125" customWidth="1"/>
    <col min="4817" max="4821" width="6.7109375" customWidth="1"/>
    <col min="4822" max="4826" width="10.140625" customWidth="1"/>
    <col min="4827" max="4828" width="7.140625" customWidth="1"/>
    <col min="5068" max="5068" width="7.7109375" customWidth="1"/>
    <col min="5069" max="5069" width="10.28515625" customWidth="1"/>
    <col min="5070" max="5070" width="7.7109375" customWidth="1"/>
    <col min="5071" max="5072" width="7.42578125" customWidth="1"/>
    <col min="5073" max="5077" width="6.7109375" customWidth="1"/>
    <col min="5078" max="5082" width="10.140625" customWidth="1"/>
    <col min="5083" max="5084" width="7.140625" customWidth="1"/>
    <col min="5324" max="5324" width="7.7109375" customWidth="1"/>
    <col min="5325" max="5325" width="10.28515625" customWidth="1"/>
    <col min="5326" max="5326" width="7.7109375" customWidth="1"/>
    <col min="5327" max="5328" width="7.42578125" customWidth="1"/>
    <col min="5329" max="5333" width="6.7109375" customWidth="1"/>
    <col min="5334" max="5338" width="10.140625" customWidth="1"/>
    <col min="5339" max="5340" width="7.140625" customWidth="1"/>
    <col min="5580" max="5580" width="7.7109375" customWidth="1"/>
    <col min="5581" max="5581" width="10.28515625" customWidth="1"/>
    <col min="5582" max="5582" width="7.7109375" customWidth="1"/>
    <col min="5583" max="5584" width="7.42578125" customWidth="1"/>
    <col min="5585" max="5589" width="6.7109375" customWidth="1"/>
    <col min="5590" max="5594" width="10.140625" customWidth="1"/>
    <col min="5595" max="5596" width="7.140625" customWidth="1"/>
    <col min="5836" max="5836" width="7.7109375" customWidth="1"/>
    <col min="5837" max="5837" width="10.28515625" customWidth="1"/>
    <col min="5838" max="5838" width="7.7109375" customWidth="1"/>
    <col min="5839" max="5840" width="7.42578125" customWidth="1"/>
    <col min="5841" max="5845" width="6.7109375" customWidth="1"/>
    <col min="5846" max="5850" width="10.140625" customWidth="1"/>
    <col min="5851" max="5852" width="7.140625" customWidth="1"/>
    <col min="6092" max="6092" width="7.7109375" customWidth="1"/>
    <col min="6093" max="6093" width="10.28515625" customWidth="1"/>
    <col min="6094" max="6094" width="7.7109375" customWidth="1"/>
    <col min="6095" max="6096" width="7.42578125" customWidth="1"/>
    <col min="6097" max="6101" width="6.7109375" customWidth="1"/>
    <col min="6102" max="6106" width="10.140625" customWidth="1"/>
    <col min="6107" max="6108" width="7.140625" customWidth="1"/>
    <col min="6348" max="6348" width="7.7109375" customWidth="1"/>
    <col min="6349" max="6349" width="10.28515625" customWidth="1"/>
    <col min="6350" max="6350" width="7.7109375" customWidth="1"/>
    <col min="6351" max="6352" width="7.42578125" customWidth="1"/>
    <col min="6353" max="6357" width="6.7109375" customWidth="1"/>
    <col min="6358" max="6362" width="10.140625" customWidth="1"/>
    <col min="6363" max="6364" width="7.140625" customWidth="1"/>
    <col min="6604" max="6604" width="7.7109375" customWidth="1"/>
    <col min="6605" max="6605" width="10.28515625" customWidth="1"/>
    <col min="6606" max="6606" width="7.7109375" customWidth="1"/>
    <col min="6607" max="6608" width="7.42578125" customWidth="1"/>
    <col min="6609" max="6613" width="6.7109375" customWidth="1"/>
    <col min="6614" max="6618" width="10.140625" customWidth="1"/>
    <col min="6619" max="6620" width="7.140625" customWidth="1"/>
    <col min="6860" max="6860" width="7.7109375" customWidth="1"/>
    <col min="6861" max="6861" width="10.28515625" customWidth="1"/>
    <col min="6862" max="6862" width="7.7109375" customWidth="1"/>
    <col min="6863" max="6864" width="7.42578125" customWidth="1"/>
    <col min="6865" max="6869" width="6.7109375" customWidth="1"/>
    <col min="6870" max="6874" width="10.140625" customWidth="1"/>
    <col min="6875" max="6876" width="7.140625" customWidth="1"/>
    <col min="7116" max="7116" width="7.7109375" customWidth="1"/>
    <col min="7117" max="7117" width="10.28515625" customWidth="1"/>
    <col min="7118" max="7118" width="7.7109375" customWidth="1"/>
    <col min="7119" max="7120" width="7.42578125" customWidth="1"/>
    <col min="7121" max="7125" width="6.7109375" customWidth="1"/>
    <col min="7126" max="7130" width="10.140625" customWidth="1"/>
    <col min="7131" max="7132" width="7.140625" customWidth="1"/>
    <col min="7372" max="7372" width="7.7109375" customWidth="1"/>
    <col min="7373" max="7373" width="10.28515625" customWidth="1"/>
    <col min="7374" max="7374" width="7.7109375" customWidth="1"/>
    <col min="7375" max="7376" width="7.42578125" customWidth="1"/>
    <col min="7377" max="7381" width="6.7109375" customWidth="1"/>
    <col min="7382" max="7386" width="10.140625" customWidth="1"/>
    <col min="7387" max="7388" width="7.140625" customWidth="1"/>
    <col min="7628" max="7628" width="7.7109375" customWidth="1"/>
    <col min="7629" max="7629" width="10.28515625" customWidth="1"/>
    <col min="7630" max="7630" width="7.7109375" customWidth="1"/>
    <col min="7631" max="7632" width="7.42578125" customWidth="1"/>
    <col min="7633" max="7637" width="6.7109375" customWidth="1"/>
    <col min="7638" max="7642" width="10.140625" customWidth="1"/>
    <col min="7643" max="7644" width="7.140625" customWidth="1"/>
    <col min="7884" max="7884" width="7.7109375" customWidth="1"/>
    <col min="7885" max="7885" width="10.28515625" customWidth="1"/>
    <col min="7886" max="7886" width="7.7109375" customWidth="1"/>
    <col min="7887" max="7888" width="7.42578125" customWidth="1"/>
    <col min="7889" max="7893" width="6.7109375" customWidth="1"/>
    <col min="7894" max="7898" width="10.140625" customWidth="1"/>
    <col min="7899" max="7900" width="7.140625" customWidth="1"/>
    <col min="8140" max="8140" width="7.7109375" customWidth="1"/>
    <col min="8141" max="8141" width="10.28515625" customWidth="1"/>
    <col min="8142" max="8142" width="7.7109375" customWidth="1"/>
    <col min="8143" max="8144" width="7.42578125" customWidth="1"/>
    <col min="8145" max="8149" width="6.7109375" customWidth="1"/>
    <col min="8150" max="8154" width="10.140625" customWidth="1"/>
    <col min="8155" max="8156" width="7.140625" customWidth="1"/>
    <col min="8396" max="8396" width="7.7109375" customWidth="1"/>
    <col min="8397" max="8397" width="10.28515625" customWidth="1"/>
    <col min="8398" max="8398" width="7.7109375" customWidth="1"/>
    <col min="8399" max="8400" width="7.42578125" customWidth="1"/>
    <col min="8401" max="8405" width="6.7109375" customWidth="1"/>
    <col min="8406" max="8410" width="10.140625" customWidth="1"/>
    <col min="8411" max="8412" width="7.140625" customWidth="1"/>
    <col min="8652" max="8652" width="7.7109375" customWidth="1"/>
    <col min="8653" max="8653" width="10.28515625" customWidth="1"/>
    <col min="8654" max="8654" width="7.7109375" customWidth="1"/>
    <col min="8655" max="8656" width="7.42578125" customWidth="1"/>
    <col min="8657" max="8661" width="6.7109375" customWidth="1"/>
    <col min="8662" max="8666" width="10.140625" customWidth="1"/>
    <col min="8667" max="8668" width="7.140625" customWidth="1"/>
    <col min="8908" max="8908" width="7.7109375" customWidth="1"/>
    <col min="8909" max="8909" width="10.28515625" customWidth="1"/>
    <col min="8910" max="8910" width="7.7109375" customWidth="1"/>
    <col min="8911" max="8912" width="7.42578125" customWidth="1"/>
    <col min="8913" max="8917" width="6.7109375" customWidth="1"/>
    <col min="8918" max="8922" width="10.140625" customWidth="1"/>
    <col min="8923" max="8924" width="7.140625" customWidth="1"/>
    <col min="9164" max="9164" width="7.7109375" customWidth="1"/>
    <col min="9165" max="9165" width="10.28515625" customWidth="1"/>
    <col min="9166" max="9166" width="7.7109375" customWidth="1"/>
    <col min="9167" max="9168" width="7.42578125" customWidth="1"/>
    <col min="9169" max="9173" width="6.7109375" customWidth="1"/>
    <col min="9174" max="9178" width="10.140625" customWidth="1"/>
    <col min="9179" max="9180" width="7.140625" customWidth="1"/>
    <col min="9420" max="9420" width="7.7109375" customWidth="1"/>
    <col min="9421" max="9421" width="10.28515625" customWidth="1"/>
    <col min="9422" max="9422" width="7.7109375" customWidth="1"/>
    <col min="9423" max="9424" width="7.42578125" customWidth="1"/>
    <col min="9425" max="9429" width="6.7109375" customWidth="1"/>
    <col min="9430" max="9434" width="10.140625" customWidth="1"/>
    <col min="9435" max="9436" width="7.140625" customWidth="1"/>
    <col min="9676" max="9676" width="7.7109375" customWidth="1"/>
    <col min="9677" max="9677" width="10.28515625" customWidth="1"/>
    <col min="9678" max="9678" width="7.7109375" customWidth="1"/>
    <col min="9679" max="9680" width="7.42578125" customWidth="1"/>
    <col min="9681" max="9685" width="6.7109375" customWidth="1"/>
    <col min="9686" max="9690" width="10.140625" customWidth="1"/>
    <col min="9691" max="9692" width="7.140625" customWidth="1"/>
    <col min="9932" max="9932" width="7.7109375" customWidth="1"/>
    <col min="9933" max="9933" width="10.28515625" customWidth="1"/>
    <col min="9934" max="9934" width="7.7109375" customWidth="1"/>
    <col min="9935" max="9936" width="7.42578125" customWidth="1"/>
    <col min="9937" max="9941" width="6.7109375" customWidth="1"/>
    <col min="9942" max="9946" width="10.140625" customWidth="1"/>
    <col min="9947" max="9948" width="7.140625" customWidth="1"/>
    <col min="10188" max="10188" width="7.7109375" customWidth="1"/>
    <col min="10189" max="10189" width="10.28515625" customWidth="1"/>
    <col min="10190" max="10190" width="7.7109375" customWidth="1"/>
    <col min="10191" max="10192" width="7.42578125" customWidth="1"/>
    <col min="10193" max="10197" width="6.7109375" customWidth="1"/>
    <col min="10198" max="10202" width="10.140625" customWidth="1"/>
    <col min="10203" max="10204" width="7.140625" customWidth="1"/>
    <col min="10444" max="10444" width="7.7109375" customWidth="1"/>
    <col min="10445" max="10445" width="10.28515625" customWidth="1"/>
    <col min="10446" max="10446" width="7.7109375" customWidth="1"/>
    <col min="10447" max="10448" width="7.42578125" customWidth="1"/>
    <col min="10449" max="10453" width="6.7109375" customWidth="1"/>
    <col min="10454" max="10458" width="10.140625" customWidth="1"/>
    <col min="10459" max="10460" width="7.140625" customWidth="1"/>
    <col min="10700" max="10700" width="7.7109375" customWidth="1"/>
    <col min="10701" max="10701" width="10.28515625" customWidth="1"/>
    <col min="10702" max="10702" width="7.7109375" customWidth="1"/>
    <col min="10703" max="10704" width="7.42578125" customWidth="1"/>
    <col min="10705" max="10709" width="6.7109375" customWidth="1"/>
    <col min="10710" max="10714" width="10.140625" customWidth="1"/>
    <col min="10715" max="10716" width="7.140625" customWidth="1"/>
    <col min="10956" max="10956" width="7.7109375" customWidth="1"/>
    <col min="10957" max="10957" width="10.28515625" customWidth="1"/>
    <col min="10958" max="10958" width="7.7109375" customWidth="1"/>
    <col min="10959" max="10960" width="7.42578125" customWidth="1"/>
    <col min="10961" max="10965" width="6.7109375" customWidth="1"/>
    <col min="10966" max="10970" width="10.140625" customWidth="1"/>
    <col min="10971" max="10972" width="7.140625" customWidth="1"/>
    <col min="11212" max="11212" width="7.7109375" customWidth="1"/>
    <col min="11213" max="11213" width="10.28515625" customWidth="1"/>
    <col min="11214" max="11214" width="7.7109375" customWidth="1"/>
    <col min="11215" max="11216" width="7.42578125" customWidth="1"/>
    <col min="11217" max="11221" width="6.7109375" customWidth="1"/>
    <col min="11222" max="11226" width="10.140625" customWidth="1"/>
    <col min="11227" max="11228" width="7.140625" customWidth="1"/>
    <col min="11468" max="11468" width="7.7109375" customWidth="1"/>
    <col min="11469" max="11469" width="10.28515625" customWidth="1"/>
    <col min="11470" max="11470" width="7.7109375" customWidth="1"/>
    <col min="11471" max="11472" width="7.42578125" customWidth="1"/>
    <col min="11473" max="11477" width="6.7109375" customWidth="1"/>
    <col min="11478" max="11482" width="10.140625" customWidth="1"/>
    <col min="11483" max="11484" width="7.140625" customWidth="1"/>
    <col min="11724" max="11724" width="7.7109375" customWidth="1"/>
    <col min="11725" max="11725" width="10.28515625" customWidth="1"/>
    <col min="11726" max="11726" width="7.7109375" customWidth="1"/>
    <col min="11727" max="11728" width="7.42578125" customWidth="1"/>
    <col min="11729" max="11733" width="6.7109375" customWidth="1"/>
    <col min="11734" max="11738" width="10.140625" customWidth="1"/>
    <col min="11739" max="11740" width="7.140625" customWidth="1"/>
    <col min="11980" max="11980" width="7.7109375" customWidth="1"/>
    <col min="11981" max="11981" width="10.28515625" customWidth="1"/>
    <col min="11982" max="11982" width="7.7109375" customWidth="1"/>
    <col min="11983" max="11984" width="7.42578125" customWidth="1"/>
    <col min="11985" max="11989" width="6.7109375" customWidth="1"/>
    <col min="11990" max="11994" width="10.140625" customWidth="1"/>
    <col min="11995" max="11996" width="7.140625" customWidth="1"/>
    <col min="12236" max="12236" width="7.7109375" customWidth="1"/>
    <col min="12237" max="12237" width="10.28515625" customWidth="1"/>
    <col min="12238" max="12238" width="7.7109375" customWidth="1"/>
    <col min="12239" max="12240" width="7.42578125" customWidth="1"/>
    <col min="12241" max="12245" width="6.7109375" customWidth="1"/>
    <col min="12246" max="12250" width="10.140625" customWidth="1"/>
    <col min="12251" max="12252" width="7.140625" customWidth="1"/>
    <col min="12492" max="12492" width="7.7109375" customWidth="1"/>
    <col min="12493" max="12493" width="10.28515625" customWidth="1"/>
    <col min="12494" max="12494" width="7.7109375" customWidth="1"/>
    <col min="12495" max="12496" width="7.42578125" customWidth="1"/>
    <col min="12497" max="12501" width="6.7109375" customWidth="1"/>
    <col min="12502" max="12506" width="10.140625" customWidth="1"/>
    <col min="12507" max="12508" width="7.140625" customWidth="1"/>
    <col min="12748" max="12748" width="7.7109375" customWidth="1"/>
    <col min="12749" max="12749" width="10.28515625" customWidth="1"/>
    <col min="12750" max="12750" width="7.7109375" customWidth="1"/>
    <col min="12751" max="12752" width="7.42578125" customWidth="1"/>
    <col min="12753" max="12757" width="6.7109375" customWidth="1"/>
    <col min="12758" max="12762" width="10.140625" customWidth="1"/>
    <col min="12763" max="12764" width="7.140625" customWidth="1"/>
    <col min="13004" max="13004" width="7.7109375" customWidth="1"/>
    <col min="13005" max="13005" width="10.28515625" customWidth="1"/>
    <col min="13006" max="13006" width="7.7109375" customWidth="1"/>
    <col min="13007" max="13008" width="7.42578125" customWidth="1"/>
    <col min="13009" max="13013" width="6.7109375" customWidth="1"/>
    <col min="13014" max="13018" width="10.140625" customWidth="1"/>
    <col min="13019" max="13020" width="7.140625" customWidth="1"/>
    <col min="13260" max="13260" width="7.7109375" customWidth="1"/>
    <col min="13261" max="13261" width="10.28515625" customWidth="1"/>
    <col min="13262" max="13262" width="7.7109375" customWidth="1"/>
    <col min="13263" max="13264" width="7.42578125" customWidth="1"/>
    <col min="13265" max="13269" width="6.7109375" customWidth="1"/>
    <col min="13270" max="13274" width="10.140625" customWidth="1"/>
    <col min="13275" max="13276" width="7.140625" customWidth="1"/>
    <col min="13516" max="13516" width="7.7109375" customWidth="1"/>
    <col min="13517" max="13517" width="10.28515625" customWidth="1"/>
    <col min="13518" max="13518" width="7.7109375" customWidth="1"/>
    <col min="13519" max="13520" width="7.42578125" customWidth="1"/>
    <col min="13521" max="13525" width="6.7109375" customWidth="1"/>
    <col min="13526" max="13530" width="10.140625" customWidth="1"/>
    <col min="13531" max="13532" width="7.140625" customWidth="1"/>
    <col min="13772" max="13772" width="7.7109375" customWidth="1"/>
    <col min="13773" max="13773" width="10.28515625" customWidth="1"/>
    <col min="13774" max="13774" width="7.7109375" customWidth="1"/>
    <col min="13775" max="13776" width="7.42578125" customWidth="1"/>
    <col min="13777" max="13781" width="6.7109375" customWidth="1"/>
    <col min="13782" max="13786" width="10.140625" customWidth="1"/>
    <col min="13787" max="13788" width="7.140625" customWidth="1"/>
    <col min="14028" max="14028" width="7.7109375" customWidth="1"/>
    <col min="14029" max="14029" width="10.28515625" customWidth="1"/>
    <col min="14030" max="14030" width="7.7109375" customWidth="1"/>
    <col min="14031" max="14032" width="7.42578125" customWidth="1"/>
    <col min="14033" max="14037" width="6.7109375" customWidth="1"/>
    <col min="14038" max="14042" width="10.140625" customWidth="1"/>
    <col min="14043" max="14044" width="7.140625" customWidth="1"/>
    <col min="14284" max="14284" width="7.7109375" customWidth="1"/>
    <col min="14285" max="14285" width="10.28515625" customWidth="1"/>
    <col min="14286" max="14286" width="7.7109375" customWidth="1"/>
    <col min="14287" max="14288" width="7.42578125" customWidth="1"/>
    <col min="14289" max="14293" width="6.7109375" customWidth="1"/>
    <col min="14294" max="14298" width="10.140625" customWidth="1"/>
    <col min="14299" max="14300" width="7.140625" customWidth="1"/>
    <col min="14540" max="14540" width="7.7109375" customWidth="1"/>
    <col min="14541" max="14541" width="10.28515625" customWidth="1"/>
    <col min="14542" max="14542" width="7.7109375" customWidth="1"/>
    <col min="14543" max="14544" width="7.42578125" customWidth="1"/>
    <col min="14545" max="14549" width="6.7109375" customWidth="1"/>
    <col min="14550" max="14554" width="10.140625" customWidth="1"/>
    <col min="14555" max="14556" width="7.140625" customWidth="1"/>
    <col min="14796" max="14796" width="7.7109375" customWidth="1"/>
    <col min="14797" max="14797" width="10.28515625" customWidth="1"/>
    <col min="14798" max="14798" width="7.7109375" customWidth="1"/>
    <col min="14799" max="14800" width="7.42578125" customWidth="1"/>
    <col min="14801" max="14805" width="6.7109375" customWidth="1"/>
    <col min="14806" max="14810" width="10.140625" customWidth="1"/>
    <col min="14811" max="14812" width="7.140625" customWidth="1"/>
    <col min="15052" max="15052" width="7.7109375" customWidth="1"/>
    <col min="15053" max="15053" width="10.28515625" customWidth="1"/>
    <col min="15054" max="15054" width="7.7109375" customWidth="1"/>
    <col min="15055" max="15056" width="7.42578125" customWidth="1"/>
    <col min="15057" max="15061" width="6.7109375" customWidth="1"/>
    <col min="15062" max="15066" width="10.140625" customWidth="1"/>
    <col min="15067" max="15068" width="7.140625" customWidth="1"/>
    <col min="15308" max="15308" width="7.7109375" customWidth="1"/>
    <col min="15309" max="15309" width="10.28515625" customWidth="1"/>
    <col min="15310" max="15310" width="7.7109375" customWidth="1"/>
    <col min="15311" max="15312" width="7.42578125" customWidth="1"/>
    <col min="15313" max="15317" width="6.7109375" customWidth="1"/>
    <col min="15318" max="15322" width="10.140625" customWidth="1"/>
    <col min="15323" max="15324" width="7.140625" customWidth="1"/>
    <col min="15564" max="15564" width="7.7109375" customWidth="1"/>
    <col min="15565" max="15565" width="10.28515625" customWidth="1"/>
    <col min="15566" max="15566" width="7.7109375" customWidth="1"/>
    <col min="15567" max="15568" width="7.42578125" customWidth="1"/>
    <col min="15569" max="15573" width="6.7109375" customWidth="1"/>
    <col min="15574" max="15578" width="10.140625" customWidth="1"/>
    <col min="15579" max="15580" width="7.140625" customWidth="1"/>
    <col min="15820" max="15820" width="7.7109375" customWidth="1"/>
    <col min="15821" max="15821" width="10.28515625" customWidth="1"/>
    <col min="15822" max="15822" width="7.7109375" customWidth="1"/>
    <col min="15823" max="15824" width="7.42578125" customWidth="1"/>
    <col min="15825" max="15829" width="6.7109375" customWidth="1"/>
    <col min="15830" max="15834" width="10.140625" customWidth="1"/>
    <col min="15835" max="15836" width="7.140625" customWidth="1"/>
    <col min="16076" max="16076" width="7.7109375" customWidth="1"/>
    <col min="16077" max="16077" width="10.28515625" customWidth="1"/>
    <col min="16078" max="16078" width="7.7109375" customWidth="1"/>
    <col min="16079" max="16080" width="7.42578125" customWidth="1"/>
    <col min="16081" max="16085" width="6.7109375" customWidth="1"/>
    <col min="16086" max="16090" width="10.140625" customWidth="1"/>
    <col min="16091" max="16092" width="7.140625" customWidth="1"/>
  </cols>
  <sheetData>
    <row r="1" spans="1:159" ht="16.5" customHeight="1" thickBot="1">
      <c r="A1" s="139"/>
      <c r="B1" s="140"/>
      <c r="C1" s="140"/>
      <c r="D1" s="140"/>
      <c r="E1" s="141"/>
      <c r="F1" s="148" t="s">
        <v>78</v>
      </c>
      <c r="G1" s="149"/>
      <c r="H1" s="149"/>
      <c r="I1" s="149"/>
      <c r="J1" s="149"/>
      <c r="K1" s="149"/>
      <c r="L1" s="149"/>
      <c r="M1" s="149"/>
      <c r="N1" s="149"/>
      <c r="O1" s="150"/>
      <c r="P1" s="154" t="s">
        <v>37</v>
      </c>
      <c r="Q1" s="155"/>
      <c r="R1" s="139"/>
      <c r="S1" s="140"/>
      <c r="T1" s="140"/>
      <c r="U1" s="140"/>
      <c r="V1" s="141"/>
      <c r="W1" s="148" t="s">
        <v>78</v>
      </c>
      <c r="X1" s="149"/>
      <c r="Y1" s="149"/>
      <c r="Z1" s="149"/>
      <c r="AA1" s="149"/>
      <c r="AB1" s="149"/>
      <c r="AC1" s="149"/>
      <c r="AD1" s="149"/>
      <c r="AE1" s="149"/>
      <c r="AF1" s="150"/>
      <c r="AG1" s="154" t="s">
        <v>37</v>
      </c>
      <c r="AH1" s="155"/>
    </row>
    <row r="2" spans="1:159" ht="16.5" customHeight="1" thickBot="1">
      <c r="A2" s="142"/>
      <c r="B2" s="143"/>
      <c r="C2" s="143"/>
      <c r="D2" s="143"/>
      <c r="E2" s="144"/>
      <c r="F2" s="151"/>
      <c r="G2" s="152"/>
      <c r="H2" s="152"/>
      <c r="I2" s="152"/>
      <c r="J2" s="152"/>
      <c r="K2" s="152"/>
      <c r="L2" s="152"/>
      <c r="M2" s="152"/>
      <c r="N2" s="152"/>
      <c r="O2" s="153"/>
      <c r="P2" s="154" t="s">
        <v>48</v>
      </c>
      <c r="Q2" s="155"/>
      <c r="R2" s="142"/>
      <c r="S2" s="143"/>
      <c r="T2" s="143"/>
      <c r="U2" s="143"/>
      <c r="V2" s="144"/>
      <c r="W2" s="151"/>
      <c r="X2" s="152"/>
      <c r="Y2" s="152"/>
      <c r="Z2" s="152"/>
      <c r="AA2" s="152"/>
      <c r="AB2" s="152"/>
      <c r="AC2" s="152"/>
      <c r="AD2" s="152"/>
      <c r="AE2" s="152"/>
      <c r="AF2" s="153"/>
      <c r="AG2" s="154" t="s">
        <v>48</v>
      </c>
      <c r="AH2" s="155"/>
    </row>
    <row r="3" spans="1:159" ht="16.5" customHeight="1" thickBot="1">
      <c r="A3" s="145"/>
      <c r="B3" s="146"/>
      <c r="C3" s="146"/>
      <c r="D3" s="146"/>
      <c r="E3" s="147"/>
      <c r="F3" s="154" t="s">
        <v>36</v>
      </c>
      <c r="G3" s="156"/>
      <c r="H3" s="156"/>
      <c r="I3" s="156"/>
      <c r="J3" s="156"/>
      <c r="K3" s="156"/>
      <c r="L3" s="156"/>
      <c r="M3" s="156"/>
      <c r="N3" s="156"/>
      <c r="O3" s="155"/>
      <c r="P3" s="154" t="s">
        <v>76</v>
      </c>
      <c r="Q3" s="155"/>
      <c r="R3" s="145"/>
      <c r="S3" s="146"/>
      <c r="T3" s="146"/>
      <c r="U3" s="146"/>
      <c r="V3" s="147"/>
      <c r="W3" s="154" t="s">
        <v>36</v>
      </c>
      <c r="X3" s="156"/>
      <c r="Y3" s="156"/>
      <c r="Z3" s="156"/>
      <c r="AA3" s="156"/>
      <c r="AB3" s="156"/>
      <c r="AC3" s="156"/>
      <c r="AD3" s="156"/>
      <c r="AE3" s="156"/>
      <c r="AF3" s="155"/>
      <c r="AG3" s="154" t="s">
        <v>90</v>
      </c>
      <c r="AH3" s="155"/>
    </row>
    <row r="4" spans="1:159" ht="14.25" customHeight="1">
      <c r="A4" s="163" t="s">
        <v>87</v>
      </c>
      <c r="B4" s="163"/>
      <c r="C4" s="163"/>
      <c r="D4" s="163"/>
      <c r="E4" s="163"/>
      <c r="F4" s="163"/>
      <c r="G4" s="163"/>
      <c r="H4" s="163" t="s">
        <v>49</v>
      </c>
      <c r="I4" s="163"/>
      <c r="J4" s="163"/>
      <c r="K4" s="163"/>
      <c r="L4" s="163"/>
      <c r="M4" s="163"/>
      <c r="N4" s="163"/>
      <c r="O4" s="163" t="s">
        <v>64</v>
      </c>
      <c r="P4" s="163"/>
      <c r="Q4" s="163"/>
      <c r="R4" s="163" t="s">
        <v>88</v>
      </c>
      <c r="S4" s="163"/>
      <c r="T4" s="163"/>
      <c r="U4" s="163"/>
      <c r="V4" s="163"/>
      <c r="W4" s="163"/>
      <c r="X4" s="163"/>
      <c r="Y4" s="163" t="s">
        <v>49</v>
      </c>
      <c r="Z4" s="163"/>
      <c r="AA4" s="163"/>
      <c r="AB4" s="163"/>
      <c r="AC4" s="163"/>
      <c r="AD4" s="163"/>
      <c r="AE4" s="163"/>
      <c r="AF4" s="163" t="s">
        <v>64</v>
      </c>
      <c r="AG4" s="163"/>
      <c r="AH4" s="163"/>
    </row>
    <row r="5" spans="1:159" ht="14.25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</row>
    <row r="6" spans="1:159" ht="14.25" customHeight="1">
      <c r="A6" s="157" t="s">
        <v>67</v>
      </c>
      <c r="B6" s="157"/>
      <c r="C6" s="157"/>
      <c r="D6" s="157"/>
      <c r="E6" s="157"/>
      <c r="F6" s="157"/>
      <c r="G6" s="157"/>
      <c r="H6" s="157" t="s">
        <v>75</v>
      </c>
      <c r="I6" s="157"/>
      <c r="J6" s="157"/>
      <c r="K6" s="157"/>
      <c r="L6" s="157" t="s">
        <v>65</v>
      </c>
      <c r="M6" s="157"/>
      <c r="N6" s="157"/>
      <c r="O6" s="157"/>
      <c r="P6" s="157"/>
      <c r="Q6" s="157"/>
      <c r="R6" s="157" t="s">
        <v>67</v>
      </c>
      <c r="S6" s="157"/>
      <c r="T6" s="157"/>
      <c r="U6" s="157"/>
      <c r="V6" s="157"/>
      <c r="W6" s="157"/>
      <c r="X6" s="157"/>
      <c r="Y6" s="157" t="s">
        <v>75</v>
      </c>
      <c r="Z6" s="157"/>
      <c r="AA6" s="157"/>
      <c r="AB6" s="157"/>
      <c r="AC6" s="157" t="s">
        <v>65</v>
      </c>
      <c r="AD6" s="157"/>
      <c r="AE6" s="157"/>
      <c r="AF6" s="157"/>
      <c r="AG6" s="157"/>
      <c r="AH6" s="157"/>
    </row>
    <row r="7" spans="1:159" ht="14.25" customHeight="1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</row>
    <row r="8" spans="1:159" ht="14.25" customHeight="1">
      <c r="A8" s="157" t="s">
        <v>50</v>
      </c>
      <c r="B8" s="157"/>
      <c r="C8" s="157"/>
      <c r="D8" s="157"/>
      <c r="E8" s="157"/>
      <c r="F8" s="157"/>
      <c r="G8" s="157"/>
      <c r="H8" s="157" t="s">
        <v>47</v>
      </c>
      <c r="I8" s="157"/>
      <c r="J8" s="157"/>
      <c r="K8" s="157"/>
      <c r="L8" s="157"/>
      <c r="M8" s="157"/>
      <c r="N8" s="157"/>
      <c r="O8" s="157"/>
      <c r="P8" s="157"/>
      <c r="Q8" s="157"/>
      <c r="R8" s="157" t="s">
        <v>50</v>
      </c>
      <c r="S8" s="157"/>
      <c r="T8" s="157"/>
      <c r="U8" s="157"/>
      <c r="V8" s="157"/>
      <c r="W8" s="157"/>
      <c r="X8" s="157"/>
      <c r="Y8" s="157" t="s">
        <v>47</v>
      </c>
      <c r="Z8" s="157"/>
      <c r="AA8" s="157"/>
      <c r="AB8" s="157"/>
      <c r="AC8" s="157"/>
      <c r="AD8" s="157"/>
      <c r="AE8" s="157"/>
      <c r="AF8" s="157"/>
      <c r="AG8" s="157"/>
      <c r="AH8" s="157"/>
    </row>
    <row r="9" spans="1:159" ht="14.25" customHeight="1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</row>
    <row r="10" spans="1:159" ht="15.75" thickBo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</row>
    <row r="11" spans="1:159" s="1" customFormat="1" ht="38.25" customHeight="1" thickBot="1">
      <c r="A11" s="5" t="s">
        <v>13</v>
      </c>
      <c r="B11" s="5" t="s">
        <v>51</v>
      </c>
      <c r="C11" s="6" t="s">
        <v>52</v>
      </c>
      <c r="D11" s="6" t="s">
        <v>35</v>
      </c>
      <c r="E11" s="6" t="s">
        <v>34</v>
      </c>
      <c r="F11" s="158" t="s">
        <v>10</v>
      </c>
      <c r="G11" s="159"/>
      <c r="H11" s="159"/>
      <c r="I11" s="159"/>
      <c r="J11" s="160"/>
      <c r="K11" s="14" t="s">
        <v>14</v>
      </c>
      <c r="L11" s="14" t="s">
        <v>53</v>
      </c>
      <c r="M11" s="14" t="s">
        <v>54</v>
      </c>
      <c r="N11" s="14" t="s">
        <v>55</v>
      </c>
      <c r="O11" s="14" t="s">
        <v>56</v>
      </c>
      <c r="P11" s="161" t="s">
        <v>61</v>
      </c>
      <c r="Q11" s="162"/>
      <c r="R11" s="5" t="s">
        <v>13</v>
      </c>
      <c r="S11" s="5" t="s">
        <v>51</v>
      </c>
      <c r="T11" s="6" t="s">
        <v>52</v>
      </c>
      <c r="U11" s="6" t="s">
        <v>35</v>
      </c>
      <c r="V11" s="6" t="s">
        <v>34</v>
      </c>
      <c r="W11" s="158" t="s">
        <v>10</v>
      </c>
      <c r="X11" s="159"/>
      <c r="Y11" s="159"/>
      <c r="Z11" s="159"/>
      <c r="AA11" s="160"/>
      <c r="AB11" s="14" t="s">
        <v>14</v>
      </c>
      <c r="AC11" s="14" t="s">
        <v>53</v>
      </c>
      <c r="AD11" s="14" t="s">
        <v>54</v>
      </c>
      <c r="AE11" s="14" t="s">
        <v>55</v>
      </c>
      <c r="AF11" s="14" t="s">
        <v>56</v>
      </c>
      <c r="AG11" s="161" t="s">
        <v>61</v>
      </c>
      <c r="AH11" s="162"/>
    </row>
    <row r="12" spans="1:159" ht="17.25" customHeight="1">
      <c r="A12" s="164"/>
      <c r="B12" s="164">
        <v>1.3</v>
      </c>
      <c r="C12" s="166"/>
      <c r="D12" s="164"/>
      <c r="E12" s="164"/>
      <c r="F12" s="7"/>
      <c r="G12" s="8"/>
      <c r="H12" s="8"/>
      <c r="I12" s="8"/>
      <c r="J12" s="9"/>
      <c r="K12" s="7"/>
      <c r="L12" s="7"/>
      <c r="M12" s="7"/>
      <c r="N12" s="7"/>
      <c r="O12" s="7"/>
      <c r="P12" s="33"/>
      <c r="Q12" s="31"/>
      <c r="R12" s="164"/>
      <c r="S12" s="164">
        <v>10.8</v>
      </c>
      <c r="T12" s="166"/>
      <c r="U12" s="164"/>
      <c r="V12" s="164"/>
      <c r="W12" s="7"/>
      <c r="X12" s="8"/>
      <c r="Y12" s="8"/>
      <c r="Z12" s="8"/>
      <c r="AA12" s="9"/>
      <c r="AB12" s="7"/>
      <c r="AC12" s="7"/>
      <c r="AD12" s="7"/>
      <c r="AE12" s="7"/>
      <c r="AF12" s="7"/>
      <c r="AG12" s="33"/>
      <c r="AH12" s="52"/>
      <c r="FB12" t="s">
        <v>12</v>
      </c>
      <c r="FC12" t="s">
        <v>11</v>
      </c>
    </row>
    <row r="13" spans="1:159" ht="17.25" customHeight="1" thickBot="1">
      <c r="A13" s="165"/>
      <c r="B13" s="165"/>
      <c r="C13" s="167"/>
      <c r="D13" s="165"/>
      <c r="E13" s="165"/>
      <c r="F13" s="10"/>
      <c r="G13" s="11"/>
      <c r="H13" s="11"/>
      <c r="I13" s="11"/>
      <c r="J13" s="12"/>
      <c r="K13" s="13"/>
      <c r="L13" s="13"/>
      <c r="M13" s="13"/>
      <c r="N13" s="13"/>
      <c r="O13" s="13"/>
      <c r="P13" s="34"/>
      <c r="Q13" s="18"/>
      <c r="R13" s="165"/>
      <c r="S13" s="165"/>
      <c r="T13" s="167"/>
      <c r="U13" s="165"/>
      <c r="V13" s="165"/>
      <c r="W13" s="10"/>
      <c r="X13" s="11"/>
      <c r="Y13" s="11"/>
      <c r="Z13" s="11"/>
      <c r="AA13" s="12"/>
      <c r="AB13" s="13"/>
      <c r="AC13" s="13"/>
      <c r="AD13" s="13"/>
      <c r="AE13" s="13"/>
      <c r="AF13" s="13"/>
      <c r="AG13" s="34"/>
      <c r="AH13" s="18"/>
    </row>
    <row r="14" spans="1:159" ht="17.25" customHeight="1">
      <c r="A14" s="164"/>
      <c r="B14" s="164">
        <v>2.2999999999999998</v>
      </c>
      <c r="C14" s="166"/>
      <c r="D14" s="164"/>
      <c r="E14" s="164"/>
      <c r="F14" s="7"/>
      <c r="G14" s="8"/>
      <c r="H14" s="8"/>
      <c r="I14" s="8"/>
      <c r="J14" s="9"/>
      <c r="K14" s="7"/>
      <c r="L14" s="7"/>
      <c r="M14" s="7"/>
      <c r="N14" s="7"/>
      <c r="O14" s="7"/>
      <c r="P14" s="33"/>
      <c r="Q14" s="31"/>
      <c r="R14" s="164"/>
      <c r="S14" s="164">
        <v>11.3</v>
      </c>
      <c r="T14" s="166"/>
      <c r="U14" s="164"/>
      <c r="V14" s="164"/>
      <c r="W14" s="7"/>
      <c r="X14" s="8"/>
      <c r="Y14" s="8"/>
      <c r="Z14" s="8"/>
      <c r="AA14" s="9"/>
      <c r="AB14" s="7"/>
      <c r="AC14" s="7"/>
      <c r="AD14" s="7"/>
      <c r="AE14" s="7"/>
      <c r="AF14" s="7"/>
      <c r="AG14" s="33"/>
      <c r="AH14" s="52"/>
    </row>
    <row r="15" spans="1:159" ht="17.25" customHeight="1" thickBot="1">
      <c r="A15" s="165"/>
      <c r="B15" s="165"/>
      <c r="C15" s="167"/>
      <c r="D15" s="165"/>
      <c r="E15" s="165"/>
      <c r="F15" s="10"/>
      <c r="G15" s="11"/>
      <c r="H15" s="11"/>
      <c r="I15" s="11"/>
      <c r="J15" s="12"/>
      <c r="K15" s="13"/>
      <c r="L15" s="13"/>
      <c r="M15" s="13"/>
      <c r="N15" s="13"/>
      <c r="O15" s="13"/>
      <c r="P15" s="34"/>
      <c r="Q15" s="18"/>
      <c r="R15" s="165"/>
      <c r="S15" s="165"/>
      <c r="T15" s="167"/>
      <c r="U15" s="165"/>
      <c r="V15" s="165"/>
      <c r="W15" s="10"/>
      <c r="X15" s="11"/>
      <c r="Y15" s="11"/>
      <c r="Z15" s="11"/>
      <c r="AA15" s="12"/>
      <c r="AB15" s="13"/>
      <c r="AC15" s="13"/>
      <c r="AD15" s="13"/>
      <c r="AE15" s="13"/>
      <c r="AF15" s="13"/>
      <c r="AG15" s="34"/>
      <c r="AH15" s="18"/>
    </row>
    <row r="16" spans="1:159" ht="17.25" customHeight="1">
      <c r="A16" s="164"/>
      <c r="B16" s="164">
        <v>2.5</v>
      </c>
      <c r="C16" s="166"/>
      <c r="D16" s="164"/>
      <c r="E16" s="164"/>
      <c r="F16" s="7"/>
      <c r="G16" s="8"/>
      <c r="H16" s="8"/>
      <c r="I16" s="8"/>
      <c r="J16" s="9"/>
      <c r="K16" s="7"/>
      <c r="L16" s="7"/>
      <c r="M16" s="7"/>
      <c r="N16" s="7"/>
      <c r="O16" s="7"/>
      <c r="P16" s="33"/>
      <c r="Q16" s="31"/>
      <c r="R16" s="164"/>
      <c r="S16" s="181">
        <v>11.1</v>
      </c>
      <c r="T16" s="166"/>
      <c r="U16" s="164"/>
      <c r="V16" s="164"/>
      <c r="W16" s="7"/>
      <c r="X16" s="8"/>
      <c r="Y16" s="8"/>
      <c r="Z16" s="8"/>
      <c r="AA16" s="9"/>
      <c r="AB16" s="7"/>
      <c r="AC16" s="7"/>
      <c r="AD16" s="7"/>
      <c r="AE16" s="7"/>
      <c r="AF16" s="7"/>
      <c r="AG16" s="33"/>
      <c r="AH16" s="52"/>
    </row>
    <row r="17" spans="1:34" ht="17.25" customHeight="1" thickBot="1">
      <c r="A17" s="165"/>
      <c r="B17" s="165"/>
      <c r="C17" s="167"/>
      <c r="D17" s="165"/>
      <c r="E17" s="165"/>
      <c r="F17" s="10"/>
      <c r="G17" s="11"/>
      <c r="H17" s="11"/>
      <c r="I17" s="11"/>
      <c r="J17" s="12"/>
      <c r="K17" s="13"/>
      <c r="L17" s="13"/>
      <c r="M17" s="13"/>
      <c r="N17" s="13"/>
      <c r="O17" s="13"/>
      <c r="P17" s="34"/>
      <c r="Q17" s="18"/>
      <c r="R17" s="165"/>
      <c r="S17" s="182"/>
      <c r="T17" s="167"/>
      <c r="U17" s="165"/>
      <c r="V17" s="165"/>
      <c r="W17" s="10"/>
      <c r="X17" s="11"/>
      <c r="Y17" s="11"/>
      <c r="Z17" s="11"/>
      <c r="AA17" s="12"/>
      <c r="AB17" s="13"/>
      <c r="AC17" s="13"/>
      <c r="AD17" s="13"/>
      <c r="AE17" s="13"/>
      <c r="AF17" s="13"/>
      <c r="AG17" s="34"/>
      <c r="AH17" s="18"/>
    </row>
    <row r="18" spans="1:34" ht="17.25" customHeight="1">
      <c r="A18" s="164"/>
      <c r="B18" s="164">
        <v>2.13</v>
      </c>
      <c r="C18" s="166"/>
      <c r="D18" s="164"/>
      <c r="E18" s="164"/>
      <c r="F18" s="7"/>
      <c r="G18" s="8"/>
      <c r="H18" s="8"/>
      <c r="I18" s="8"/>
      <c r="J18" s="9"/>
      <c r="K18" s="7"/>
      <c r="L18" s="7"/>
      <c r="M18" s="7"/>
      <c r="N18" s="7"/>
      <c r="O18" s="7"/>
      <c r="P18" s="33"/>
      <c r="Q18" s="31"/>
      <c r="R18" s="164"/>
      <c r="S18" s="164">
        <v>12.3</v>
      </c>
      <c r="T18" s="166"/>
      <c r="U18" s="164"/>
      <c r="V18" s="164"/>
      <c r="W18" s="7"/>
      <c r="X18" s="8"/>
      <c r="Y18" s="8"/>
      <c r="Z18" s="8"/>
      <c r="AA18" s="9"/>
      <c r="AB18" s="7"/>
      <c r="AC18" s="7"/>
      <c r="AD18" s="7"/>
      <c r="AE18" s="7"/>
      <c r="AF18" s="7"/>
      <c r="AG18" s="33"/>
      <c r="AH18" s="52"/>
    </row>
    <row r="19" spans="1:34" ht="17.25" customHeight="1" thickBot="1">
      <c r="A19" s="165"/>
      <c r="B19" s="165"/>
      <c r="C19" s="167"/>
      <c r="D19" s="165"/>
      <c r="E19" s="165"/>
      <c r="F19" s="10"/>
      <c r="G19" s="11"/>
      <c r="H19" s="11"/>
      <c r="I19" s="11"/>
      <c r="J19" s="12"/>
      <c r="K19" s="13"/>
      <c r="L19" s="13"/>
      <c r="M19" s="13"/>
      <c r="N19" s="13"/>
      <c r="O19" s="13"/>
      <c r="P19" s="34"/>
      <c r="Q19" s="18"/>
      <c r="R19" s="165"/>
      <c r="S19" s="165"/>
      <c r="T19" s="167"/>
      <c r="U19" s="165"/>
      <c r="V19" s="165"/>
      <c r="W19" s="10"/>
      <c r="X19" s="11"/>
      <c r="Y19" s="11"/>
      <c r="Z19" s="11"/>
      <c r="AA19" s="12"/>
      <c r="AB19" s="13"/>
      <c r="AC19" s="13"/>
      <c r="AD19" s="13"/>
      <c r="AE19" s="13"/>
      <c r="AF19" s="13"/>
      <c r="AG19" s="34"/>
      <c r="AH19" s="18"/>
    </row>
    <row r="20" spans="1:34" ht="17.25" customHeight="1">
      <c r="A20" s="164"/>
      <c r="B20" s="164">
        <v>3.8</v>
      </c>
      <c r="C20" s="166"/>
      <c r="D20" s="164"/>
      <c r="E20" s="164"/>
      <c r="F20" s="7"/>
      <c r="G20" s="8"/>
      <c r="H20" s="8"/>
      <c r="I20" s="8"/>
      <c r="J20" s="9"/>
      <c r="K20" s="7"/>
      <c r="L20" s="7"/>
      <c r="M20" s="7"/>
      <c r="N20" s="7"/>
      <c r="O20" s="7"/>
      <c r="P20" s="33"/>
      <c r="Q20" s="31"/>
      <c r="R20" s="164"/>
      <c r="S20" s="164">
        <v>12.6</v>
      </c>
      <c r="T20" s="166"/>
      <c r="U20" s="164"/>
      <c r="V20" s="164"/>
      <c r="W20" s="7"/>
      <c r="X20" s="8"/>
      <c r="Y20" s="8"/>
      <c r="Z20" s="8"/>
      <c r="AA20" s="9"/>
      <c r="AB20" s="7"/>
      <c r="AC20" s="7"/>
      <c r="AD20" s="7"/>
      <c r="AE20" s="7"/>
      <c r="AF20" s="7"/>
      <c r="AG20" s="33"/>
      <c r="AH20" s="52"/>
    </row>
    <row r="21" spans="1:34" ht="17.25" customHeight="1" thickBot="1">
      <c r="A21" s="165"/>
      <c r="B21" s="165"/>
      <c r="C21" s="167"/>
      <c r="D21" s="165"/>
      <c r="E21" s="165"/>
      <c r="F21" s="10"/>
      <c r="G21" s="11"/>
      <c r="H21" s="11"/>
      <c r="I21" s="11"/>
      <c r="J21" s="12"/>
      <c r="K21" s="13"/>
      <c r="L21" s="13"/>
      <c r="M21" s="13"/>
      <c r="N21" s="13"/>
      <c r="O21" s="13"/>
      <c r="P21" s="34"/>
      <c r="Q21" s="18"/>
      <c r="R21" s="165"/>
      <c r="S21" s="165"/>
      <c r="T21" s="167"/>
      <c r="U21" s="165"/>
      <c r="V21" s="165"/>
      <c r="W21" s="10"/>
      <c r="X21" s="11"/>
      <c r="Y21" s="11"/>
      <c r="Z21" s="11"/>
      <c r="AA21" s="12"/>
      <c r="AB21" s="13"/>
      <c r="AC21" s="13"/>
      <c r="AD21" s="13"/>
      <c r="AE21" s="13"/>
      <c r="AF21" s="13"/>
      <c r="AG21" s="34"/>
      <c r="AH21" s="18"/>
    </row>
    <row r="22" spans="1:34" ht="17.25" customHeight="1">
      <c r="A22" s="164"/>
      <c r="B22" s="164">
        <v>4.4000000000000004</v>
      </c>
      <c r="C22" s="166"/>
      <c r="D22" s="164"/>
      <c r="E22" s="164"/>
      <c r="F22" s="7"/>
      <c r="G22" s="8"/>
      <c r="H22" s="8"/>
      <c r="I22" s="8"/>
      <c r="J22" s="9"/>
      <c r="K22" s="7"/>
      <c r="L22" s="7"/>
      <c r="M22" s="7"/>
      <c r="N22" s="7"/>
      <c r="O22" s="7"/>
      <c r="P22" s="33"/>
      <c r="Q22" s="31"/>
      <c r="R22" s="177"/>
      <c r="S22" s="177"/>
      <c r="T22" s="179"/>
      <c r="U22" s="177"/>
      <c r="V22" s="177"/>
      <c r="W22" s="101"/>
      <c r="X22" s="102"/>
      <c r="Y22" s="102"/>
      <c r="Z22" s="102"/>
      <c r="AA22" s="103"/>
      <c r="AB22" s="101"/>
      <c r="AC22" s="101"/>
      <c r="AD22" s="101"/>
      <c r="AE22" s="101"/>
      <c r="AF22" s="101"/>
      <c r="AG22" s="104"/>
      <c r="AH22" s="105"/>
    </row>
    <row r="23" spans="1:34" ht="17.25" customHeight="1" thickBot="1">
      <c r="A23" s="165"/>
      <c r="B23" s="165"/>
      <c r="C23" s="167"/>
      <c r="D23" s="165"/>
      <c r="E23" s="165"/>
      <c r="F23" s="10"/>
      <c r="G23" s="11"/>
      <c r="H23" s="11"/>
      <c r="I23" s="11"/>
      <c r="J23" s="12"/>
      <c r="K23" s="13"/>
      <c r="L23" s="13"/>
      <c r="M23" s="13"/>
      <c r="N23" s="13"/>
      <c r="O23" s="13"/>
      <c r="P23" s="34"/>
      <c r="Q23" s="18"/>
      <c r="R23" s="178"/>
      <c r="S23" s="178"/>
      <c r="T23" s="180"/>
      <c r="U23" s="178"/>
      <c r="V23" s="178"/>
      <c r="W23" s="106"/>
      <c r="X23" s="107"/>
      <c r="Y23" s="107"/>
      <c r="Z23" s="107"/>
      <c r="AA23" s="108"/>
      <c r="AB23" s="109"/>
      <c r="AC23" s="109"/>
      <c r="AD23" s="109"/>
      <c r="AE23" s="109"/>
      <c r="AF23" s="109"/>
      <c r="AG23" s="110"/>
      <c r="AH23" s="111"/>
    </row>
    <row r="24" spans="1:34" ht="17.25" customHeight="1">
      <c r="A24" s="164"/>
      <c r="B24" s="164">
        <v>4.7</v>
      </c>
      <c r="C24" s="166"/>
      <c r="D24" s="164"/>
      <c r="E24" s="164"/>
      <c r="F24" s="7"/>
      <c r="G24" s="8"/>
      <c r="H24" s="8"/>
      <c r="I24" s="8"/>
      <c r="J24" s="9"/>
      <c r="K24" s="7"/>
      <c r="L24" s="7"/>
      <c r="M24" s="7"/>
      <c r="N24" s="7"/>
      <c r="O24" s="7"/>
      <c r="P24" s="33"/>
      <c r="Q24" s="31"/>
      <c r="R24" s="177"/>
      <c r="S24" s="177"/>
      <c r="T24" s="179"/>
      <c r="U24" s="177"/>
      <c r="V24" s="177"/>
      <c r="W24" s="101"/>
      <c r="X24" s="102"/>
      <c r="Y24" s="102"/>
      <c r="Z24" s="102"/>
      <c r="AA24" s="103"/>
      <c r="AB24" s="101"/>
      <c r="AC24" s="101"/>
      <c r="AD24" s="101"/>
      <c r="AE24" s="101"/>
      <c r="AF24" s="101"/>
      <c r="AG24" s="104"/>
      <c r="AH24" s="105"/>
    </row>
    <row r="25" spans="1:34" ht="17.25" customHeight="1" thickBot="1">
      <c r="A25" s="165"/>
      <c r="B25" s="165"/>
      <c r="C25" s="167"/>
      <c r="D25" s="165"/>
      <c r="E25" s="165"/>
      <c r="F25" s="10"/>
      <c r="G25" s="11"/>
      <c r="H25" s="11"/>
      <c r="I25" s="11"/>
      <c r="J25" s="12"/>
      <c r="K25" s="13"/>
      <c r="L25" s="13"/>
      <c r="M25" s="13"/>
      <c r="N25" s="13"/>
      <c r="O25" s="13"/>
      <c r="P25" s="34"/>
      <c r="Q25" s="18"/>
      <c r="R25" s="178"/>
      <c r="S25" s="178"/>
      <c r="T25" s="180"/>
      <c r="U25" s="178"/>
      <c r="V25" s="178"/>
      <c r="W25" s="106"/>
      <c r="X25" s="107"/>
      <c r="Y25" s="107"/>
      <c r="Z25" s="107"/>
      <c r="AA25" s="108"/>
      <c r="AB25" s="109"/>
      <c r="AC25" s="109"/>
      <c r="AD25" s="109"/>
      <c r="AE25" s="109"/>
      <c r="AF25" s="109"/>
      <c r="AG25" s="110"/>
      <c r="AH25" s="111"/>
    </row>
    <row r="26" spans="1:34" ht="17.25" customHeight="1">
      <c r="A26" s="164"/>
      <c r="B26" s="164">
        <v>4.9000000000000004</v>
      </c>
      <c r="C26" s="166"/>
      <c r="D26" s="164"/>
      <c r="E26" s="164"/>
      <c r="F26" s="7"/>
      <c r="G26" s="8"/>
      <c r="H26" s="8"/>
      <c r="I26" s="8"/>
      <c r="J26" s="9"/>
      <c r="K26" s="7"/>
      <c r="L26" s="7"/>
      <c r="M26" s="7"/>
      <c r="N26" s="7"/>
      <c r="O26" s="7"/>
      <c r="P26" s="33"/>
      <c r="Q26" s="31"/>
      <c r="R26" s="177"/>
      <c r="S26" s="177"/>
      <c r="T26" s="179"/>
      <c r="U26" s="177"/>
      <c r="V26" s="177"/>
      <c r="W26" s="101"/>
      <c r="X26" s="102"/>
      <c r="Y26" s="102"/>
      <c r="Z26" s="102"/>
      <c r="AA26" s="103"/>
      <c r="AB26" s="101"/>
      <c r="AC26" s="101"/>
      <c r="AD26" s="101"/>
      <c r="AE26" s="101"/>
      <c r="AF26" s="101"/>
      <c r="AG26" s="104"/>
      <c r="AH26" s="105"/>
    </row>
    <row r="27" spans="1:34" ht="17.25" customHeight="1" thickBot="1">
      <c r="A27" s="165"/>
      <c r="B27" s="165"/>
      <c r="C27" s="167"/>
      <c r="D27" s="165"/>
      <c r="E27" s="165"/>
      <c r="F27" s="10"/>
      <c r="G27" s="11"/>
      <c r="H27" s="11"/>
      <c r="I27" s="11"/>
      <c r="J27" s="12"/>
      <c r="K27" s="13"/>
      <c r="L27" s="13"/>
      <c r="M27" s="13"/>
      <c r="N27" s="13"/>
      <c r="O27" s="13"/>
      <c r="P27" s="34"/>
      <c r="Q27" s="18"/>
      <c r="R27" s="178"/>
      <c r="S27" s="178"/>
      <c r="T27" s="180"/>
      <c r="U27" s="178"/>
      <c r="V27" s="178"/>
      <c r="W27" s="106"/>
      <c r="X27" s="107"/>
      <c r="Y27" s="107"/>
      <c r="Z27" s="107"/>
      <c r="AA27" s="108"/>
      <c r="AB27" s="109"/>
      <c r="AC27" s="109"/>
      <c r="AD27" s="109"/>
      <c r="AE27" s="109"/>
      <c r="AF27" s="109"/>
      <c r="AG27" s="110"/>
      <c r="AH27" s="111"/>
    </row>
    <row r="28" spans="1:34" ht="17.25" customHeight="1">
      <c r="A28" s="164"/>
      <c r="B28" s="164">
        <v>5.3</v>
      </c>
      <c r="C28" s="166"/>
      <c r="D28" s="164"/>
      <c r="E28" s="164"/>
      <c r="F28" s="7"/>
      <c r="G28" s="8"/>
      <c r="H28" s="8"/>
      <c r="I28" s="8"/>
      <c r="J28" s="9"/>
      <c r="K28" s="7"/>
      <c r="L28" s="7"/>
      <c r="M28" s="7"/>
      <c r="N28" s="7"/>
      <c r="O28" s="7"/>
      <c r="P28" s="33"/>
      <c r="Q28" s="31"/>
      <c r="R28" s="177"/>
      <c r="S28" s="177"/>
      <c r="T28" s="179"/>
      <c r="U28" s="177"/>
      <c r="V28" s="177"/>
      <c r="W28" s="101"/>
      <c r="X28" s="102"/>
      <c r="Y28" s="102"/>
      <c r="Z28" s="102"/>
      <c r="AA28" s="103"/>
      <c r="AB28" s="101"/>
      <c r="AC28" s="101"/>
      <c r="AD28" s="101"/>
      <c r="AE28" s="101"/>
      <c r="AF28" s="101"/>
      <c r="AG28" s="104"/>
      <c r="AH28" s="105"/>
    </row>
    <row r="29" spans="1:34" ht="17.25" customHeight="1" thickBot="1">
      <c r="A29" s="165"/>
      <c r="B29" s="165"/>
      <c r="C29" s="167"/>
      <c r="D29" s="165"/>
      <c r="E29" s="165"/>
      <c r="F29" s="10"/>
      <c r="G29" s="11"/>
      <c r="H29" s="11"/>
      <c r="I29" s="11"/>
      <c r="J29" s="12"/>
      <c r="K29" s="13"/>
      <c r="L29" s="13"/>
      <c r="M29" s="13"/>
      <c r="N29" s="13"/>
      <c r="O29" s="13"/>
      <c r="P29" s="34"/>
      <c r="Q29" s="18"/>
      <c r="R29" s="178"/>
      <c r="S29" s="178"/>
      <c r="T29" s="180"/>
      <c r="U29" s="178"/>
      <c r="V29" s="178"/>
      <c r="W29" s="106"/>
      <c r="X29" s="107"/>
      <c r="Y29" s="107"/>
      <c r="Z29" s="107"/>
      <c r="AA29" s="108"/>
      <c r="AB29" s="109"/>
      <c r="AC29" s="109"/>
      <c r="AD29" s="109"/>
      <c r="AE29" s="109"/>
      <c r="AF29" s="109"/>
      <c r="AG29" s="110"/>
      <c r="AH29" s="111"/>
    </row>
    <row r="30" spans="1:34" ht="17.25" customHeight="1">
      <c r="A30" s="164"/>
      <c r="B30" s="164">
        <v>5.17</v>
      </c>
      <c r="C30" s="166"/>
      <c r="D30" s="164"/>
      <c r="E30" s="164"/>
      <c r="F30" s="7"/>
      <c r="G30" s="8"/>
      <c r="H30" s="8"/>
      <c r="I30" s="8"/>
      <c r="J30" s="9"/>
      <c r="K30" s="7"/>
      <c r="L30" s="7"/>
      <c r="M30" s="7"/>
      <c r="N30" s="7"/>
      <c r="O30" s="7"/>
      <c r="P30" s="33"/>
      <c r="Q30" s="31"/>
      <c r="R30" s="177"/>
      <c r="S30" s="177"/>
      <c r="T30" s="179"/>
      <c r="U30" s="177"/>
      <c r="V30" s="177"/>
      <c r="W30" s="101"/>
      <c r="X30" s="102"/>
      <c r="Y30" s="102"/>
      <c r="Z30" s="102"/>
      <c r="AA30" s="103"/>
      <c r="AB30" s="101"/>
      <c r="AC30" s="101"/>
      <c r="AD30" s="101"/>
      <c r="AE30" s="101"/>
      <c r="AF30" s="101"/>
      <c r="AG30" s="104"/>
      <c r="AH30" s="105"/>
    </row>
    <row r="31" spans="1:34" ht="17.25" customHeight="1" thickBot="1">
      <c r="A31" s="165"/>
      <c r="B31" s="165"/>
      <c r="C31" s="167"/>
      <c r="D31" s="165"/>
      <c r="E31" s="165"/>
      <c r="F31" s="10"/>
      <c r="G31" s="11"/>
      <c r="H31" s="11"/>
      <c r="I31" s="11"/>
      <c r="J31" s="12"/>
      <c r="K31" s="13"/>
      <c r="L31" s="13"/>
      <c r="M31" s="13"/>
      <c r="N31" s="13"/>
      <c r="O31" s="13"/>
      <c r="P31" s="34"/>
      <c r="Q31" s="18"/>
      <c r="R31" s="178"/>
      <c r="S31" s="178"/>
      <c r="T31" s="180"/>
      <c r="U31" s="178"/>
      <c r="V31" s="178"/>
      <c r="W31" s="106"/>
      <c r="X31" s="107"/>
      <c r="Y31" s="107"/>
      <c r="Z31" s="107"/>
      <c r="AA31" s="108"/>
      <c r="AB31" s="109"/>
      <c r="AC31" s="109"/>
      <c r="AD31" s="109"/>
      <c r="AE31" s="109"/>
      <c r="AF31" s="109"/>
      <c r="AG31" s="110"/>
      <c r="AH31" s="111"/>
    </row>
    <row r="32" spans="1:34" ht="12.75" customHeight="1" thickBo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</row>
    <row r="33" spans="1:35" ht="18.75" customHeight="1">
      <c r="A33" s="168" t="s">
        <v>39</v>
      </c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70"/>
      <c r="R33" s="168" t="s">
        <v>39</v>
      </c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70"/>
    </row>
    <row r="34" spans="1:35" ht="18.75" customHeight="1">
      <c r="A34" s="171"/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171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3"/>
    </row>
    <row r="35" spans="1:35" ht="18.75" customHeight="1" thickBot="1">
      <c r="A35" s="174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6"/>
      <c r="R35" s="174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6"/>
    </row>
    <row r="36" spans="1:35" ht="16.5" customHeight="1" thickBot="1">
      <c r="A36" s="139"/>
      <c r="B36" s="140"/>
      <c r="C36" s="140"/>
      <c r="D36" s="140"/>
      <c r="E36" s="141"/>
      <c r="F36" s="148" t="s">
        <v>78</v>
      </c>
      <c r="G36" s="149"/>
      <c r="H36" s="149"/>
      <c r="I36" s="149"/>
      <c r="J36" s="149"/>
      <c r="K36" s="149"/>
      <c r="L36" s="149"/>
      <c r="M36" s="149"/>
      <c r="N36" s="149"/>
      <c r="O36" s="150"/>
      <c r="P36" s="154" t="s">
        <v>37</v>
      </c>
      <c r="Q36" s="155"/>
    </row>
    <row r="37" spans="1:35" ht="16.5" thickBot="1">
      <c r="A37" s="142"/>
      <c r="B37" s="143"/>
      <c r="C37" s="143"/>
      <c r="D37" s="143"/>
      <c r="E37" s="144"/>
      <c r="F37" s="151"/>
      <c r="G37" s="152"/>
      <c r="H37" s="152"/>
      <c r="I37" s="152"/>
      <c r="J37" s="152"/>
      <c r="K37" s="152"/>
      <c r="L37" s="152"/>
      <c r="M37" s="152"/>
      <c r="N37" s="152"/>
      <c r="O37" s="153"/>
      <c r="P37" s="154" t="s">
        <v>48</v>
      </c>
      <c r="Q37" s="155"/>
      <c r="AG37" s="100"/>
      <c r="AH37" s="100"/>
    </row>
    <row r="38" spans="1:35" ht="16.5" thickBot="1">
      <c r="A38" s="145"/>
      <c r="B38" s="146"/>
      <c r="C38" s="146"/>
      <c r="D38" s="146"/>
      <c r="E38" s="147"/>
      <c r="F38" s="154" t="s">
        <v>36</v>
      </c>
      <c r="G38" s="156"/>
      <c r="H38" s="156"/>
      <c r="I38" s="156"/>
      <c r="J38" s="156"/>
      <c r="K38" s="156"/>
      <c r="L38" s="156"/>
      <c r="M38" s="156"/>
      <c r="N38" s="156"/>
      <c r="O38" s="155"/>
      <c r="P38" s="154" t="s">
        <v>77</v>
      </c>
      <c r="Q38" s="155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</row>
    <row r="39" spans="1:35" ht="15" customHeight="1">
      <c r="A39" s="163" t="s">
        <v>89</v>
      </c>
      <c r="B39" s="163"/>
      <c r="C39" s="163"/>
      <c r="D39" s="163"/>
      <c r="E39" s="163"/>
      <c r="F39" s="163"/>
      <c r="G39" s="163"/>
      <c r="H39" s="163" t="s">
        <v>49</v>
      </c>
      <c r="I39" s="163"/>
      <c r="J39" s="163"/>
      <c r="K39" s="163"/>
      <c r="L39" s="163"/>
      <c r="M39" s="163"/>
      <c r="N39" s="163"/>
      <c r="O39" s="183" t="s">
        <v>64</v>
      </c>
      <c r="P39" s="183"/>
      <c r="Q39" s="183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</row>
    <row r="40" spans="1:35" ht="15" customHeight="1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84"/>
      <c r="P40" s="184"/>
      <c r="Q40" s="184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</row>
    <row r="41" spans="1:35" ht="15" customHeight="1">
      <c r="A41" s="157" t="s">
        <v>67</v>
      </c>
      <c r="B41" s="157"/>
      <c r="C41" s="157"/>
      <c r="D41" s="157"/>
      <c r="E41" s="157"/>
      <c r="F41" s="157"/>
      <c r="G41" s="157"/>
      <c r="H41" s="157" t="s">
        <v>75</v>
      </c>
      <c r="I41" s="157"/>
      <c r="J41" s="157"/>
      <c r="K41" s="157"/>
      <c r="L41" s="157" t="s">
        <v>65</v>
      </c>
      <c r="M41" s="157"/>
      <c r="N41" s="157"/>
      <c r="O41" s="157"/>
      <c r="P41" s="157"/>
      <c r="Q41" s="157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spans="1:35" ht="15" customHeight="1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</row>
    <row r="43" spans="1:35" ht="15" customHeight="1">
      <c r="A43" s="157" t="s">
        <v>50</v>
      </c>
      <c r="B43" s="157"/>
      <c r="C43" s="157"/>
      <c r="D43" s="157"/>
      <c r="E43" s="157"/>
      <c r="F43" s="157"/>
      <c r="G43" s="157"/>
      <c r="H43" s="157" t="s">
        <v>47</v>
      </c>
      <c r="I43" s="157"/>
      <c r="J43" s="157"/>
      <c r="K43" s="157"/>
      <c r="L43" s="157"/>
      <c r="M43" s="157"/>
      <c r="N43" s="157"/>
      <c r="O43" s="157"/>
      <c r="P43" s="157"/>
      <c r="Q43" s="157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</row>
    <row r="44" spans="1:35" ht="15" customHeight="1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spans="1:35" ht="16.5" thickBot="1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</row>
    <row r="46" spans="1:35" ht="37.5" customHeight="1" thickBot="1">
      <c r="A46" s="5" t="s">
        <v>13</v>
      </c>
      <c r="B46" s="5" t="s">
        <v>51</v>
      </c>
      <c r="C46" s="6" t="s">
        <v>52</v>
      </c>
      <c r="D46" s="6" t="s">
        <v>35</v>
      </c>
      <c r="E46" s="6" t="s">
        <v>34</v>
      </c>
      <c r="F46" s="158" t="s">
        <v>10</v>
      </c>
      <c r="G46" s="159"/>
      <c r="H46" s="159"/>
      <c r="I46" s="159"/>
      <c r="J46" s="160"/>
      <c r="K46" s="14" t="s">
        <v>14</v>
      </c>
      <c r="L46" s="14" t="s">
        <v>53</v>
      </c>
      <c r="M46" s="14" t="s">
        <v>54</v>
      </c>
      <c r="N46" s="14" t="s">
        <v>55</v>
      </c>
      <c r="O46" s="14" t="s">
        <v>56</v>
      </c>
      <c r="P46" s="161" t="s">
        <v>61</v>
      </c>
      <c r="Q46" s="162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</row>
    <row r="47" spans="1:35" ht="17.25" customHeight="1">
      <c r="A47" s="164"/>
      <c r="B47" s="164">
        <v>6.1</v>
      </c>
      <c r="C47" s="166"/>
      <c r="D47" s="164"/>
      <c r="E47" s="164"/>
      <c r="F47" s="7"/>
      <c r="G47" s="8"/>
      <c r="H47" s="8"/>
      <c r="I47" s="8"/>
      <c r="J47" s="9"/>
      <c r="K47" s="7"/>
      <c r="L47" s="7"/>
      <c r="M47" s="7"/>
      <c r="N47" s="7"/>
      <c r="O47" s="7"/>
      <c r="P47" s="33"/>
      <c r="Q47" s="52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</row>
    <row r="48" spans="1:35" ht="17.25" customHeight="1" thickBot="1">
      <c r="A48" s="165"/>
      <c r="B48" s="165"/>
      <c r="C48" s="167"/>
      <c r="D48" s="165"/>
      <c r="E48" s="165"/>
      <c r="F48" s="10"/>
      <c r="G48" s="11"/>
      <c r="H48" s="11"/>
      <c r="I48" s="11"/>
      <c r="J48" s="12"/>
      <c r="K48" s="13"/>
      <c r="L48" s="13"/>
      <c r="M48" s="13"/>
      <c r="N48" s="13"/>
      <c r="O48" s="13"/>
      <c r="P48" s="34"/>
      <c r="Q48" s="18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</row>
    <row r="49" spans="1:34" ht="17.25" customHeight="1">
      <c r="A49" s="164"/>
      <c r="B49" s="164">
        <v>6.9</v>
      </c>
      <c r="C49" s="166"/>
      <c r="D49" s="164"/>
      <c r="E49" s="164"/>
      <c r="F49" s="7"/>
      <c r="G49" s="8"/>
      <c r="H49" s="8"/>
      <c r="I49" s="8"/>
      <c r="J49" s="9"/>
      <c r="K49" s="7"/>
      <c r="L49" s="7"/>
      <c r="M49" s="7"/>
      <c r="N49" s="7"/>
      <c r="O49" s="7"/>
      <c r="P49" s="33"/>
      <c r="Q49" s="52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</row>
    <row r="50" spans="1:34" ht="17.25" customHeight="1" thickBot="1">
      <c r="A50" s="165"/>
      <c r="B50" s="165"/>
      <c r="C50" s="167"/>
      <c r="D50" s="165"/>
      <c r="E50" s="165"/>
      <c r="F50" s="10"/>
      <c r="G50" s="11"/>
      <c r="H50" s="11"/>
      <c r="I50" s="11"/>
      <c r="J50" s="12"/>
      <c r="K50" s="13"/>
      <c r="L50" s="13"/>
      <c r="M50" s="13"/>
      <c r="N50" s="13"/>
      <c r="O50" s="13"/>
      <c r="P50" s="34"/>
      <c r="Q50" s="18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</row>
    <row r="51" spans="1:34" ht="17.25" customHeight="1">
      <c r="A51" s="164"/>
      <c r="B51" s="164">
        <v>6.14</v>
      </c>
      <c r="C51" s="166"/>
      <c r="D51" s="164"/>
      <c r="E51" s="164"/>
      <c r="F51" s="7"/>
      <c r="G51" s="8"/>
      <c r="H51" s="8"/>
      <c r="I51" s="8"/>
      <c r="J51" s="9"/>
      <c r="K51" s="7"/>
      <c r="L51" s="7"/>
      <c r="M51" s="7"/>
      <c r="N51" s="7"/>
      <c r="O51" s="7"/>
      <c r="P51" s="33"/>
      <c r="Q51" s="52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spans="1:34" ht="17.25" customHeight="1" thickBot="1">
      <c r="A52" s="165"/>
      <c r="B52" s="165"/>
      <c r="C52" s="167"/>
      <c r="D52" s="165"/>
      <c r="E52" s="165"/>
      <c r="F52" s="10"/>
      <c r="G52" s="11"/>
      <c r="H52" s="11"/>
      <c r="I52" s="11"/>
      <c r="J52" s="12"/>
      <c r="K52" s="13"/>
      <c r="L52" s="13"/>
      <c r="M52" s="13"/>
      <c r="N52" s="13"/>
      <c r="O52" s="13"/>
      <c r="P52" s="34"/>
      <c r="Q52" s="18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spans="1:34" ht="17.25" customHeight="1">
      <c r="A53" s="164"/>
      <c r="B53" s="164">
        <v>7.1</v>
      </c>
      <c r="C53" s="166"/>
      <c r="D53" s="164"/>
      <c r="E53" s="164"/>
      <c r="F53" s="7"/>
      <c r="G53" s="8"/>
      <c r="H53" s="8"/>
      <c r="I53" s="8"/>
      <c r="J53" s="9"/>
      <c r="K53" s="7"/>
      <c r="L53" s="7"/>
      <c r="M53" s="7"/>
      <c r="N53" s="7"/>
      <c r="O53" s="7"/>
      <c r="P53" s="33"/>
      <c r="Q53" s="52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</row>
    <row r="54" spans="1:34" ht="17.25" customHeight="1" thickBot="1">
      <c r="A54" s="165"/>
      <c r="B54" s="165"/>
      <c r="C54" s="167"/>
      <c r="D54" s="165"/>
      <c r="E54" s="165"/>
      <c r="F54" s="10"/>
      <c r="G54" s="11"/>
      <c r="H54" s="11"/>
      <c r="I54" s="11"/>
      <c r="J54" s="12"/>
      <c r="K54" s="13"/>
      <c r="L54" s="13"/>
      <c r="M54" s="13"/>
      <c r="N54" s="13"/>
      <c r="O54" s="13"/>
      <c r="P54" s="34"/>
      <c r="Q54" s="18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</row>
    <row r="55" spans="1:34" ht="17.25" customHeight="1">
      <c r="A55" s="164"/>
      <c r="B55" s="164">
        <v>7.9</v>
      </c>
      <c r="C55" s="166"/>
      <c r="D55" s="164"/>
      <c r="E55" s="164"/>
      <c r="F55" s="7"/>
      <c r="G55" s="8"/>
      <c r="H55" s="8"/>
      <c r="I55" s="8"/>
      <c r="J55" s="9"/>
      <c r="K55" s="7"/>
      <c r="L55" s="7"/>
      <c r="M55" s="7"/>
      <c r="N55" s="7"/>
      <c r="O55" s="7"/>
      <c r="P55" s="33"/>
      <c r="Q55" s="52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</row>
    <row r="56" spans="1:34" ht="17.25" customHeight="1" thickBot="1">
      <c r="A56" s="165"/>
      <c r="B56" s="165"/>
      <c r="C56" s="167"/>
      <c r="D56" s="165"/>
      <c r="E56" s="165"/>
      <c r="F56" s="10"/>
      <c r="G56" s="11"/>
      <c r="H56" s="11"/>
      <c r="I56" s="11"/>
      <c r="J56" s="12"/>
      <c r="K56" s="13"/>
      <c r="L56" s="13"/>
      <c r="M56" s="13"/>
      <c r="N56" s="13"/>
      <c r="O56" s="13"/>
      <c r="P56" s="34"/>
      <c r="Q56" s="1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</row>
    <row r="57" spans="1:34" ht="17.25" customHeight="1">
      <c r="A57" s="164"/>
      <c r="B57" s="164">
        <v>7.23</v>
      </c>
      <c r="C57" s="166"/>
      <c r="D57" s="164"/>
      <c r="E57" s="164"/>
      <c r="F57" s="7"/>
      <c r="G57" s="8"/>
      <c r="H57" s="8"/>
      <c r="I57" s="8"/>
      <c r="J57" s="9"/>
      <c r="K57" s="7"/>
      <c r="L57" s="7"/>
      <c r="M57" s="7"/>
      <c r="N57" s="7"/>
      <c r="O57" s="7"/>
      <c r="P57" s="33"/>
      <c r="Q57" s="52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spans="1:34" ht="17.25" customHeight="1" thickBot="1">
      <c r="A58" s="165"/>
      <c r="B58" s="165"/>
      <c r="C58" s="167"/>
      <c r="D58" s="165"/>
      <c r="E58" s="165"/>
      <c r="F58" s="10"/>
      <c r="G58" s="11"/>
      <c r="H58" s="11"/>
      <c r="I58" s="11"/>
      <c r="J58" s="12"/>
      <c r="K58" s="13"/>
      <c r="L58" s="13"/>
      <c r="M58" s="13"/>
      <c r="N58" s="13"/>
      <c r="O58" s="13"/>
      <c r="P58" s="34"/>
      <c r="Q58" s="18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</row>
    <row r="59" spans="1:34" ht="17.25" customHeight="1">
      <c r="A59" s="164"/>
      <c r="B59" s="164">
        <v>8.8000000000000007</v>
      </c>
      <c r="C59" s="166"/>
      <c r="D59" s="164"/>
      <c r="E59" s="164"/>
      <c r="F59" s="7"/>
      <c r="G59" s="8"/>
      <c r="H59" s="8"/>
      <c r="I59" s="8"/>
      <c r="J59" s="9"/>
      <c r="K59" s="7"/>
      <c r="L59" s="7"/>
      <c r="M59" s="7"/>
      <c r="N59" s="7"/>
      <c r="O59" s="7"/>
      <c r="P59" s="33"/>
      <c r="Q59" s="52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spans="1:34" ht="17.25" customHeight="1" thickBot="1">
      <c r="A60" s="165"/>
      <c r="B60" s="165"/>
      <c r="C60" s="167"/>
      <c r="D60" s="165"/>
      <c r="E60" s="165"/>
      <c r="F60" s="10"/>
      <c r="G60" s="11"/>
      <c r="H60" s="11"/>
      <c r="I60" s="11"/>
      <c r="J60" s="12"/>
      <c r="K60" s="13"/>
      <c r="L60" s="13"/>
      <c r="M60" s="13"/>
      <c r="N60" s="13"/>
      <c r="O60" s="13"/>
      <c r="P60" s="34"/>
      <c r="Q60" s="18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spans="1:34" ht="17.25" customHeight="1">
      <c r="A61" s="164"/>
      <c r="B61" s="164">
        <v>9.6999999999999993</v>
      </c>
      <c r="C61" s="166"/>
      <c r="D61" s="164"/>
      <c r="E61" s="164"/>
      <c r="F61" s="7"/>
      <c r="G61" s="8"/>
      <c r="H61" s="8"/>
      <c r="I61" s="8"/>
      <c r="J61" s="9"/>
      <c r="K61" s="7"/>
      <c r="L61" s="7"/>
      <c r="M61" s="7"/>
      <c r="N61" s="7"/>
      <c r="O61" s="7"/>
      <c r="P61" s="33"/>
      <c r="Q61" s="52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</row>
    <row r="62" spans="1:34" ht="17.25" customHeight="1" thickBot="1">
      <c r="A62" s="165"/>
      <c r="B62" s="165"/>
      <c r="C62" s="167"/>
      <c r="D62" s="165"/>
      <c r="E62" s="165"/>
      <c r="F62" s="10"/>
      <c r="G62" s="11"/>
      <c r="H62" s="11"/>
      <c r="I62" s="11"/>
      <c r="J62" s="12"/>
      <c r="K62" s="13"/>
      <c r="L62" s="13"/>
      <c r="M62" s="13"/>
      <c r="N62" s="13"/>
      <c r="O62" s="13"/>
      <c r="P62" s="34"/>
      <c r="Q62" s="18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spans="1:34" ht="17.25" customHeight="1">
      <c r="A63" s="164"/>
      <c r="B63" s="164">
        <v>9.9</v>
      </c>
      <c r="C63" s="166"/>
      <c r="D63" s="164"/>
      <c r="E63" s="164"/>
      <c r="F63" s="7"/>
      <c r="G63" s="8"/>
      <c r="H63" s="8"/>
      <c r="I63" s="8"/>
      <c r="J63" s="9"/>
      <c r="K63" s="7"/>
      <c r="L63" s="7"/>
      <c r="M63" s="7"/>
      <c r="N63" s="7"/>
      <c r="O63" s="7"/>
      <c r="P63" s="33"/>
      <c r="Q63" s="52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spans="1:34" ht="17.25" customHeight="1" thickBot="1">
      <c r="A64" s="165"/>
      <c r="B64" s="165"/>
      <c r="C64" s="167"/>
      <c r="D64" s="165"/>
      <c r="E64" s="165"/>
      <c r="F64" s="10"/>
      <c r="G64" s="11"/>
      <c r="H64" s="11"/>
      <c r="I64" s="11"/>
      <c r="J64" s="12"/>
      <c r="K64" s="13"/>
      <c r="L64" s="13"/>
      <c r="M64" s="13"/>
      <c r="N64" s="13"/>
      <c r="O64" s="13"/>
      <c r="P64" s="34"/>
      <c r="Q64" s="18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</row>
    <row r="65" spans="1:34" ht="17.25" customHeight="1">
      <c r="A65" s="164"/>
      <c r="B65" s="164">
        <v>10.1</v>
      </c>
      <c r="C65" s="166"/>
      <c r="D65" s="164"/>
      <c r="E65" s="164"/>
      <c r="F65" s="7"/>
      <c r="G65" s="8"/>
      <c r="H65" s="8"/>
      <c r="I65" s="8"/>
      <c r="J65" s="9"/>
      <c r="K65" s="7"/>
      <c r="L65" s="7"/>
      <c r="M65" s="7"/>
      <c r="N65" s="7"/>
      <c r="O65" s="7"/>
      <c r="P65" s="33"/>
      <c r="Q65" s="52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spans="1:34" ht="17.25" customHeight="1" thickBot="1">
      <c r="A66" s="165"/>
      <c r="B66" s="165"/>
      <c r="C66" s="167"/>
      <c r="D66" s="165"/>
      <c r="E66" s="165"/>
      <c r="F66" s="10"/>
      <c r="G66" s="11"/>
      <c r="H66" s="11"/>
      <c r="I66" s="11"/>
      <c r="J66" s="12"/>
      <c r="K66" s="13"/>
      <c r="L66" s="13"/>
      <c r="M66" s="13"/>
      <c r="N66" s="13"/>
      <c r="O66" s="13"/>
      <c r="P66" s="34"/>
      <c r="Q66" s="18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</row>
    <row r="67" spans="1:34" ht="16.5" thickBo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spans="1:34" ht="15" customHeight="1">
      <c r="A68" s="168" t="s">
        <v>39</v>
      </c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7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</row>
    <row r="69" spans="1:34" ht="15" customHeight="1">
      <c r="A69" s="171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3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</row>
    <row r="70" spans="1:34" ht="15.75" customHeight="1" thickBot="1">
      <c r="A70" s="174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6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</row>
    <row r="71" spans="1:34" ht="15.75"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</row>
    <row r="72" spans="1:34" ht="15.75"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</row>
    <row r="73" spans="1:34" ht="15.75"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spans="1:34" ht="15.75"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</row>
    <row r="75" spans="1:34" ht="15.75"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</row>
    <row r="76" spans="1:34" ht="15.75"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</row>
    <row r="77" spans="1:34" ht="15.75"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</row>
    <row r="78" spans="1:34" ht="15.75"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</row>
    <row r="79" spans="1:34" ht="15.75"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</row>
  </sheetData>
  <mergeCells count="207">
    <mergeCell ref="R32:AH32"/>
    <mergeCell ref="R33:AH35"/>
    <mergeCell ref="R28:R29"/>
    <mergeCell ref="S28:S29"/>
    <mergeCell ref="T28:T29"/>
    <mergeCell ref="U28:U29"/>
    <mergeCell ref="R30:R31"/>
    <mergeCell ref="S30:S31"/>
    <mergeCell ref="T30:T31"/>
    <mergeCell ref="U30:U31"/>
    <mergeCell ref="V16:V17"/>
    <mergeCell ref="R16:R17"/>
    <mergeCell ref="V18:V19"/>
    <mergeCell ref="V20:V21"/>
    <mergeCell ref="V22:V23"/>
    <mergeCell ref="V24:V25"/>
    <mergeCell ref="V26:V27"/>
    <mergeCell ref="V28:V29"/>
    <mergeCell ref="V30:V31"/>
    <mergeCell ref="R24:R25"/>
    <mergeCell ref="S24:S25"/>
    <mergeCell ref="T24:T25"/>
    <mergeCell ref="U24:U25"/>
    <mergeCell ref="R26:R27"/>
    <mergeCell ref="S26:S27"/>
    <mergeCell ref="T26:T27"/>
    <mergeCell ref="R18:R19"/>
    <mergeCell ref="S18:S19"/>
    <mergeCell ref="T18:T19"/>
    <mergeCell ref="U18:U19"/>
    <mergeCell ref="U26:U27"/>
    <mergeCell ref="R20:R21"/>
    <mergeCell ref="S20:S21"/>
    <mergeCell ref="T20:T21"/>
    <mergeCell ref="H39:N40"/>
    <mergeCell ref="O39:Q40"/>
    <mergeCell ref="A41:G42"/>
    <mergeCell ref="H41:K42"/>
    <mergeCell ref="L41:Q42"/>
    <mergeCell ref="R1:V3"/>
    <mergeCell ref="W1:AF2"/>
    <mergeCell ref="AG1:AH1"/>
    <mergeCell ref="AG2:AH2"/>
    <mergeCell ref="W3:AF3"/>
    <mergeCell ref="AG3:AH3"/>
    <mergeCell ref="R4:X5"/>
    <mergeCell ref="Y4:AE5"/>
    <mergeCell ref="AF4:AH5"/>
    <mergeCell ref="R6:X7"/>
    <mergeCell ref="Y6:AB7"/>
    <mergeCell ref="AC6:AH7"/>
    <mergeCell ref="R8:X9"/>
    <mergeCell ref="Y8:AH9"/>
    <mergeCell ref="R10:AH10"/>
    <mergeCell ref="W11:AA11"/>
    <mergeCell ref="AG11:AH11"/>
    <mergeCell ref="V12:V13"/>
    <mergeCell ref="V14:V15"/>
    <mergeCell ref="U20:U21"/>
    <mergeCell ref="R22:R23"/>
    <mergeCell ref="S22:S23"/>
    <mergeCell ref="T22:T23"/>
    <mergeCell ref="U22:U23"/>
    <mergeCell ref="R12:R13"/>
    <mergeCell ref="S12:S13"/>
    <mergeCell ref="T12:T13"/>
    <mergeCell ref="U12:U13"/>
    <mergeCell ref="R14:R15"/>
    <mergeCell ref="S14:S15"/>
    <mergeCell ref="T14:T15"/>
    <mergeCell ref="U14:U15"/>
    <mergeCell ref="S16:S17"/>
    <mergeCell ref="T16:T17"/>
    <mergeCell ref="U16:U17"/>
    <mergeCell ref="A65:A66"/>
    <mergeCell ref="B65:B66"/>
    <mergeCell ref="C65:C66"/>
    <mergeCell ref="D65:D66"/>
    <mergeCell ref="E65:E66"/>
    <mergeCell ref="A67:Q67"/>
    <mergeCell ref="A68:Q7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30:A31"/>
    <mergeCell ref="B30:B31"/>
    <mergeCell ref="C30:C31"/>
    <mergeCell ref="D30:D31"/>
    <mergeCell ref="E30:E31"/>
    <mergeCell ref="F46:J46"/>
    <mergeCell ref="P46:Q46"/>
    <mergeCell ref="A47:A48"/>
    <mergeCell ref="B47:B48"/>
    <mergeCell ref="C47:C48"/>
    <mergeCell ref="D47:D48"/>
    <mergeCell ref="E47:E48"/>
    <mergeCell ref="A32:Q32"/>
    <mergeCell ref="A33:Q35"/>
    <mergeCell ref="A36:E38"/>
    <mergeCell ref="F36:O37"/>
    <mergeCell ref="P36:Q36"/>
    <mergeCell ref="P37:Q37"/>
    <mergeCell ref="F38:O38"/>
    <mergeCell ref="P38:Q38"/>
    <mergeCell ref="A43:G44"/>
    <mergeCell ref="H43:Q44"/>
    <mergeCell ref="A45:Q45"/>
    <mergeCell ref="A39:G40"/>
    <mergeCell ref="A26:A27"/>
    <mergeCell ref="B26:B27"/>
    <mergeCell ref="C26:C27"/>
    <mergeCell ref="D26:D27"/>
    <mergeCell ref="E26:E27"/>
    <mergeCell ref="A28:A29"/>
    <mergeCell ref="B28:B29"/>
    <mergeCell ref="C28:C29"/>
    <mergeCell ref="D28:D29"/>
    <mergeCell ref="E28:E29"/>
    <mergeCell ref="A22:A23"/>
    <mergeCell ref="B22:B23"/>
    <mergeCell ref="C22:C23"/>
    <mergeCell ref="D22:D23"/>
    <mergeCell ref="E22:E23"/>
    <mergeCell ref="A24:A25"/>
    <mergeCell ref="B24:B25"/>
    <mergeCell ref="C24:C25"/>
    <mergeCell ref="D24:D25"/>
    <mergeCell ref="E24:E25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F11:J11"/>
    <mergeCell ref="P11:Q11"/>
    <mergeCell ref="A4:G5"/>
    <mergeCell ref="H4:N5"/>
    <mergeCell ref="O4:Q5"/>
    <mergeCell ref="A6:G7"/>
    <mergeCell ref="H6:K7"/>
    <mergeCell ref="L6:Q7"/>
    <mergeCell ref="A12:A13"/>
    <mergeCell ref="B12:B13"/>
    <mergeCell ref="C12:C13"/>
    <mergeCell ref="D12:D13"/>
    <mergeCell ref="E12:E13"/>
    <mergeCell ref="A1:E3"/>
    <mergeCell ref="F1:O2"/>
    <mergeCell ref="P1:Q1"/>
    <mergeCell ref="P2:Q2"/>
    <mergeCell ref="F3:O3"/>
    <mergeCell ref="P3:Q3"/>
    <mergeCell ref="A8:G9"/>
    <mergeCell ref="H8:Q9"/>
    <mergeCell ref="A10:Q10"/>
  </mergeCells>
  <pageMargins left="0.31496062992125984" right="0.31496062992125984" top="0.35433070866141736" bottom="0.35433070866141736" header="0" footer="0"/>
  <pageSetup scale="9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64"/>
  <sheetViews>
    <sheetView tabSelected="1" zoomScale="90" zoomScaleNormal="90" workbookViewId="0">
      <pane ySplit="14" topLeftCell="A180" activePane="bottomLeft" state="frozenSplit"/>
      <selection pane="bottomLeft" activeCell="AC190" sqref="AC190"/>
    </sheetView>
  </sheetViews>
  <sheetFormatPr baseColWidth="10" defaultRowHeight="15"/>
  <cols>
    <col min="1" max="1" width="11.85546875" style="2" customWidth="1"/>
    <col min="2" max="2" width="7.85546875" style="17" customWidth="1"/>
    <col min="3" max="4" width="8.28515625" style="2" customWidth="1"/>
    <col min="5" max="5" width="8.7109375" style="17" customWidth="1"/>
    <col min="6" max="8" width="9.7109375" style="2" customWidth="1"/>
    <col min="9" max="18" width="6" style="35" customWidth="1"/>
    <col min="19" max="32" width="7.28515625" style="35" customWidth="1"/>
    <col min="33" max="33" width="8.28515625" style="35" customWidth="1"/>
    <col min="34" max="34" width="8.28515625" style="2" customWidth="1"/>
    <col min="35" max="37" width="7.5703125" style="2" customWidth="1"/>
    <col min="38" max="39" width="11.42578125" style="2"/>
  </cols>
  <sheetData>
    <row r="1" spans="1:39" ht="15" customHeight="1" thickBot="1">
      <c r="A1" s="194"/>
      <c r="B1" s="195"/>
      <c r="C1" s="195"/>
      <c r="D1" s="195"/>
      <c r="E1" s="195"/>
      <c r="F1" s="195"/>
      <c r="G1" s="198" t="s">
        <v>86</v>
      </c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200"/>
      <c r="AD1" s="191" t="s">
        <v>46</v>
      </c>
      <c r="AE1" s="192"/>
      <c r="AF1" s="192"/>
      <c r="AG1" s="192"/>
      <c r="AH1" s="193"/>
    </row>
    <row r="2" spans="1:39" ht="15.75" customHeight="1">
      <c r="A2" s="194"/>
      <c r="B2" s="195"/>
      <c r="C2" s="195"/>
      <c r="D2" s="195"/>
      <c r="E2" s="195"/>
      <c r="F2" s="195"/>
      <c r="G2" s="201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3"/>
      <c r="AD2" s="185" t="s">
        <v>45</v>
      </c>
      <c r="AE2" s="186"/>
      <c r="AF2" s="186"/>
      <c r="AG2" s="186"/>
      <c r="AH2" s="187"/>
    </row>
    <row r="3" spans="1:39" ht="15.75" customHeight="1" thickBot="1">
      <c r="A3" s="194"/>
      <c r="B3" s="195"/>
      <c r="C3" s="195"/>
      <c r="D3" s="195"/>
      <c r="E3" s="195"/>
      <c r="F3" s="195"/>
      <c r="G3" s="204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6"/>
      <c r="AD3" s="188"/>
      <c r="AE3" s="189"/>
      <c r="AF3" s="189"/>
      <c r="AG3" s="189"/>
      <c r="AH3" s="190"/>
    </row>
    <row r="4" spans="1:39" ht="15.75" customHeight="1">
      <c r="A4" s="194"/>
      <c r="B4" s="195"/>
      <c r="C4" s="195"/>
      <c r="D4" s="195"/>
      <c r="E4" s="195"/>
      <c r="F4" s="195"/>
      <c r="G4" s="198" t="s">
        <v>36</v>
      </c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200"/>
      <c r="AD4" s="185" t="s">
        <v>40</v>
      </c>
      <c r="AE4" s="186"/>
      <c r="AF4" s="186"/>
      <c r="AG4" s="186"/>
      <c r="AH4" s="187"/>
    </row>
    <row r="5" spans="1:39" ht="15.75" customHeight="1" thickBot="1">
      <c r="A5" s="196"/>
      <c r="B5" s="197"/>
      <c r="C5" s="197"/>
      <c r="D5" s="197"/>
      <c r="E5" s="197"/>
      <c r="F5" s="197"/>
      <c r="G5" s="204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6"/>
      <c r="AD5" s="188"/>
      <c r="AE5" s="189"/>
      <c r="AF5" s="189"/>
      <c r="AG5" s="189"/>
      <c r="AH5" s="190"/>
    </row>
    <row r="6" spans="1:39" ht="15.75" customHeight="1">
      <c r="A6" s="209" t="s">
        <v>91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 t="s">
        <v>68</v>
      </c>
      <c r="M6" s="209"/>
      <c r="N6" s="209"/>
      <c r="O6" s="209"/>
      <c r="P6" s="209" t="s">
        <v>69</v>
      </c>
      <c r="Q6" s="209"/>
      <c r="R6" s="209"/>
      <c r="S6" s="209"/>
      <c r="T6" s="209"/>
      <c r="U6" s="209" t="s">
        <v>70</v>
      </c>
      <c r="V6" s="209"/>
      <c r="W6" s="209"/>
      <c r="X6" s="209"/>
      <c r="Y6" s="209"/>
      <c r="Z6" s="209"/>
      <c r="AA6" s="209" t="s">
        <v>71</v>
      </c>
      <c r="AB6" s="209"/>
      <c r="AC6" s="209"/>
      <c r="AD6" s="209"/>
      <c r="AE6" s="209"/>
      <c r="AF6" s="209"/>
      <c r="AG6" s="209"/>
      <c r="AH6" s="209"/>
    </row>
    <row r="7" spans="1:39" ht="15.75" customHeight="1">
      <c r="A7" s="210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</row>
    <row r="8" spans="1:39" ht="15.75" customHeight="1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/>
      <c r="AJ8"/>
      <c r="AK8"/>
      <c r="AL8"/>
      <c r="AM8"/>
    </row>
    <row r="9" spans="1:39" ht="15.75" customHeight="1">
      <c r="A9" s="157" t="s">
        <v>74</v>
      </c>
      <c r="B9" s="157"/>
      <c r="C9" s="157"/>
      <c r="D9" s="157"/>
      <c r="E9" s="157" t="s">
        <v>66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 t="s">
        <v>72</v>
      </c>
      <c r="Q9" s="157"/>
      <c r="R9" s="157"/>
      <c r="S9" s="157"/>
      <c r="T9" s="157"/>
      <c r="U9" s="157"/>
      <c r="V9" s="157"/>
      <c r="W9" s="157"/>
      <c r="X9" s="157"/>
      <c r="Y9" s="157" t="s">
        <v>73</v>
      </c>
      <c r="Z9" s="157"/>
      <c r="AA9" s="157"/>
      <c r="AB9" s="157"/>
      <c r="AC9" s="157"/>
      <c r="AD9" s="157"/>
      <c r="AE9" s="157"/>
      <c r="AF9" s="157"/>
      <c r="AG9" s="157"/>
      <c r="AH9" s="157"/>
      <c r="AI9"/>
      <c r="AJ9"/>
      <c r="AK9"/>
      <c r="AL9"/>
      <c r="AM9"/>
    </row>
    <row r="10" spans="1:39" ht="15.75" customHeight="1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/>
      <c r="AJ10"/>
      <c r="AK10"/>
      <c r="AL10"/>
      <c r="AM10"/>
    </row>
    <row r="11" spans="1:39" ht="15.75" customHeight="1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/>
      <c r="AJ11"/>
      <c r="AK11"/>
      <c r="AL11"/>
      <c r="AM11"/>
    </row>
    <row r="12" spans="1:39" ht="15.75" customHeight="1" thickBot="1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</row>
    <row r="13" spans="1:39" s="1" customFormat="1" ht="15.75" customHeight="1" thickBot="1">
      <c r="A13" s="211" t="s">
        <v>13</v>
      </c>
      <c r="B13" s="211" t="s">
        <v>51</v>
      </c>
      <c r="C13" s="216" t="s">
        <v>57</v>
      </c>
      <c r="D13" s="216" t="s">
        <v>60</v>
      </c>
      <c r="E13" s="216" t="s">
        <v>52</v>
      </c>
      <c r="F13" s="221" t="s">
        <v>17</v>
      </c>
      <c r="G13" s="216" t="s">
        <v>18</v>
      </c>
      <c r="H13" s="216" t="s">
        <v>58</v>
      </c>
      <c r="I13" s="223" t="s">
        <v>10</v>
      </c>
      <c r="J13" s="224"/>
      <c r="K13" s="224"/>
      <c r="L13" s="224"/>
      <c r="M13" s="224"/>
      <c r="N13" s="224"/>
      <c r="O13" s="224"/>
      <c r="P13" s="224"/>
      <c r="Q13" s="224"/>
      <c r="R13" s="225"/>
      <c r="S13" s="207" t="s">
        <v>14</v>
      </c>
      <c r="T13" s="208"/>
      <c r="U13" s="207" t="s">
        <v>15</v>
      </c>
      <c r="V13" s="208"/>
      <c r="W13" s="207" t="s">
        <v>16</v>
      </c>
      <c r="X13" s="208"/>
      <c r="Y13" s="207" t="s">
        <v>19</v>
      </c>
      <c r="Z13" s="208"/>
      <c r="AA13" s="207" t="s">
        <v>20</v>
      </c>
      <c r="AB13" s="208"/>
      <c r="AC13" s="207" t="s">
        <v>21</v>
      </c>
      <c r="AD13" s="208"/>
      <c r="AE13" s="213" t="s">
        <v>62</v>
      </c>
      <c r="AF13" s="214"/>
      <c r="AG13" s="214"/>
      <c r="AH13" s="215"/>
      <c r="AI13" s="218"/>
      <c r="AJ13" s="218"/>
      <c r="AK13" s="218"/>
      <c r="AL13" s="3"/>
      <c r="AM13" s="3"/>
    </row>
    <row r="14" spans="1:39" s="1" customFormat="1" ht="16.5" thickBot="1">
      <c r="A14" s="220"/>
      <c r="B14" s="212"/>
      <c r="C14" s="217"/>
      <c r="D14" s="217"/>
      <c r="E14" s="217"/>
      <c r="F14" s="222"/>
      <c r="G14" s="217"/>
      <c r="H14" s="217"/>
      <c r="I14" s="15" t="s">
        <v>0</v>
      </c>
      <c r="J14" s="15" t="s">
        <v>1</v>
      </c>
      <c r="K14" s="15" t="s">
        <v>2</v>
      </c>
      <c r="L14" s="15" t="s">
        <v>3</v>
      </c>
      <c r="M14" s="15" t="s">
        <v>4</v>
      </c>
      <c r="N14" s="15" t="s">
        <v>5</v>
      </c>
      <c r="O14" s="15" t="s">
        <v>6</v>
      </c>
      <c r="P14" s="15" t="s">
        <v>7</v>
      </c>
      <c r="Q14" s="15" t="s">
        <v>8</v>
      </c>
      <c r="R14" s="15" t="s">
        <v>9</v>
      </c>
      <c r="S14" s="16" t="s">
        <v>43</v>
      </c>
      <c r="T14" s="16" t="s">
        <v>44</v>
      </c>
      <c r="U14" s="16" t="s">
        <v>43</v>
      </c>
      <c r="V14" s="16" t="s">
        <v>44</v>
      </c>
      <c r="W14" s="16" t="s">
        <v>43</v>
      </c>
      <c r="X14" s="16" t="s">
        <v>44</v>
      </c>
      <c r="Y14" s="16" t="s">
        <v>43</v>
      </c>
      <c r="Z14" s="16" t="s">
        <v>44</v>
      </c>
      <c r="AA14" s="16" t="s">
        <v>43</v>
      </c>
      <c r="AB14" s="16" t="s">
        <v>44</v>
      </c>
      <c r="AC14" s="16" t="s">
        <v>43</v>
      </c>
      <c r="AD14" s="16" t="s">
        <v>44</v>
      </c>
      <c r="AE14" s="16" t="s">
        <v>43</v>
      </c>
      <c r="AF14" s="16" t="s">
        <v>44</v>
      </c>
      <c r="AG14" s="16" t="s">
        <v>43</v>
      </c>
      <c r="AH14" s="16" t="s">
        <v>44</v>
      </c>
      <c r="AI14" s="218"/>
      <c r="AJ14" s="218"/>
      <c r="AK14" s="218"/>
      <c r="AL14" s="3"/>
      <c r="AM14" s="3"/>
    </row>
    <row r="15" spans="1:39" s="1" customFormat="1" ht="15.75">
      <c r="A15" s="116">
        <v>42768</v>
      </c>
      <c r="B15" s="40">
        <v>1.3</v>
      </c>
      <c r="C15" s="55"/>
      <c r="D15" s="40" t="s">
        <v>79</v>
      </c>
      <c r="E15" s="42">
        <v>5</v>
      </c>
      <c r="F15" s="41">
        <v>284</v>
      </c>
      <c r="G15" s="42">
        <v>149</v>
      </c>
      <c r="H15" s="42"/>
      <c r="I15" s="43">
        <v>6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2">
        <v>78</v>
      </c>
      <c r="T15" s="42"/>
      <c r="U15" s="42">
        <v>36</v>
      </c>
      <c r="V15" s="42"/>
      <c r="W15" s="42">
        <v>12</v>
      </c>
      <c r="X15" s="42"/>
      <c r="Y15" s="42">
        <v>1</v>
      </c>
      <c r="Z15" s="42"/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4</v>
      </c>
      <c r="AH15" s="44"/>
      <c r="AI15" s="32"/>
      <c r="AJ15" s="32"/>
      <c r="AK15" s="32"/>
      <c r="AL15" s="3"/>
      <c r="AM15" s="3"/>
    </row>
    <row r="16" spans="1:39" s="1" customFormat="1" ht="15.75">
      <c r="A16" s="116">
        <v>42768</v>
      </c>
      <c r="B16" s="46">
        <v>2.2999999999999998</v>
      </c>
      <c r="C16" s="46"/>
      <c r="D16" s="46" t="s">
        <v>79</v>
      </c>
      <c r="E16" s="48">
        <v>5</v>
      </c>
      <c r="F16" s="47">
        <v>205</v>
      </c>
      <c r="G16" s="48">
        <v>20</v>
      </c>
      <c r="H16" s="48"/>
      <c r="I16" s="49">
        <v>3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8">
        <v>1</v>
      </c>
      <c r="T16" s="48"/>
      <c r="U16" s="48">
        <v>30</v>
      </c>
      <c r="V16" s="48"/>
      <c r="W16" s="48">
        <v>158</v>
      </c>
      <c r="X16" s="48"/>
      <c r="Y16" s="48">
        <v>5</v>
      </c>
      <c r="Z16" s="48"/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50">
        <v>0</v>
      </c>
      <c r="AI16" s="32"/>
      <c r="AJ16" s="32"/>
      <c r="AK16" s="32"/>
      <c r="AL16" s="3"/>
      <c r="AM16" s="3"/>
    </row>
    <row r="17" spans="1:39" s="1" customFormat="1" ht="15.75">
      <c r="A17" s="116">
        <v>42768</v>
      </c>
      <c r="B17" s="46">
        <v>2.5</v>
      </c>
      <c r="C17" s="46"/>
      <c r="D17" s="46" t="s">
        <v>83</v>
      </c>
      <c r="E17" s="48">
        <v>5</v>
      </c>
      <c r="F17" s="47">
        <v>316</v>
      </c>
      <c r="G17" s="48">
        <v>220</v>
      </c>
      <c r="H17" s="48"/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6</v>
      </c>
      <c r="O17" s="49">
        <v>0</v>
      </c>
      <c r="P17" s="49">
        <v>0</v>
      </c>
      <c r="Q17" s="49">
        <v>0</v>
      </c>
      <c r="R17" s="49">
        <v>0</v>
      </c>
      <c r="S17" s="48">
        <v>27</v>
      </c>
      <c r="T17" s="48"/>
      <c r="U17" s="48">
        <v>44</v>
      </c>
      <c r="V17" s="48"/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/>
      <c r="AG17" s="48">
        <v>1</v>
      </c>
      <c r="AH17" s="50"/>
      <c r="AI17" s="32"/>
      <c r="AJ17" s="32"/>
      <c r="AK17" s="32"/>
      <c r="AL17" s="3"/>
      <c r="AM17" s="3"/>
    </row>
    <row r="18" spans="1:39" s="1" customFormat="1" ht="15.75">
      <c r="A18" s="116">
        <v>42768</v>
      </c>
      <c r="B18" s="47">
        <v>2.13</v>
      </c>
      <c r="C18" s="46"/>
      <c r="D18" s="46" t="s">
        <v>83</v>
      </c>
      <c r="E18" s="48">
        <v>5</v>
      </c>
      <c r="F18" s="47">
        <v>204</v>
      </c>
      <c r="G18" s="48">
        <v>199</v>
      </c>
      <c r="H18" s="48"/>
      <c r="I18" s="49">
        <v>0.5</v>
      </c>
      <c r="J18" s="49">
        <v>8.5</v>
      </c>
      <c r="K18" s="49">
        <v>6.7</v>
      </c>
      <c r="L18" s="49">
        <v>6</v>
      </c>
      <c r="M18" s="49"/>
      <c r="N18" s="49"/>
      <c r="O18" s="49"/>
      <c r="P18" s="49"/>
      <c r="Q18" s="49"/>
      <c r="R18" s="49"/>
      <c r="S18" s="48">
        <v>31</v>
      </c>
      <c r="T18" s="48"/>
      <c r="U18" s="48">
        <v>33</v>
      </c>
      <c r="V18" s="48"/>
      <c r="W18" s="48">
        <v>0</v>
      </c>
      <c r="X18" s="48">
        <v>0</v>
      </c>
      <c r="Y18" s="48">
        <v>4</v>
      </c>
      <c r="Z18" s="48"/>
      <c r="AA18" s="48">
        <v>0</v>
      </c>
      <c r="AB18" s="48">
        <v>0</v>
      </c>
      <c r="AC18" s="48">
        <v>0</v>
      </c>
      <c r="AD18" s="48">
        <v>0</v>
      </c>
      <c r="AE18" s="48"/>
      <c r="AF18" s="48">
        <v>0</v>
      </c>
      <c r="AG18" s="48">
        <v>0</v>
      </c>
      <c r="AH18" s="50">
        <v>0</v>
      </c>
      <c r="AI18" s="32"/>
      <c r="AJ18" s="32"/>
      <c r="AK18" s="32"/>
      <c r="AL18" s="3"/>
      <c r="AM18" s="3"/>
    </row>
    <row r="19" spans="1:39" s="1" customFormat="1" ht="15.75">
      <c r="A19" s="116">
        <v>42768</v>
      </c>
      <c r="B19" s="46">
        <v>3.8</v>
      </c>
      <c r="C19" s="46"/>
      <c r="D19" s="46" t="s">
        <v>83</v>
      </c>
      <c r="E19" s="48">
        <v>5</v>
      </c>
      <c r="F19" s="47">
        <v>253</v>
      </c>
      <c r="G19" s="48">
        <v>143</v>
      </c>
      <c r="H19" s="48"/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8">
        <v>5</v>
      </c>
      <c r="T19" s="48"/>
      <c r="U19" s="48">
        <v>60</v>
      </c>
      <c r="V19" s="48"/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1</v>
      </c>
      <c r="AH19" s="50"/>
      <c r="AI19" s="32"/>
      <c r="AJ19" s="32"/>
      <c r="AK19" s="32"/>
      <c r="AL19" s="3"/>
      <c r="AM19" s="3"/>
    </row>
    <row r="20" spans="1:39" s="1" customFormat="1" ht="15.75">
      <c r="A20" s="116">
        <v>42768</v>
      </c>
      <c r="B20" s="51">
        <v>4.4000000000000004</v>
      </c>
      <c r="C20" s="46"/>
      <c r="D20" s="48" t="s">
        <v>84</v>
      </c>
      <c r="E20" s="48">
        <v>5</v>
      </c>
      <c r="F20" s="47">
        <v>88</v>
      </c>
      <c r="G20" s="48">
        <v>136</v>
      </c>
      <c r="H20" s="48"/>
      <c r="I20" s="49">
        <v>20</v>
      </c>
      <c r="J20" s="49">
        <v>0</v>
      </c>
      <c r="K20" s="49">
        <v>0</v>
      </c>
      <c r="L20" s="49">
        <v>0</v>
      </c>
      <c r="M20" s="49"/>
      <c r="N20" s="49"/>
      <c r="O20" s="49"/>
      <c r="P20" s="49"/>
      <c r="Q20" s="49"/>
      <c r="R20" s="49"/>
      <c r="S20" s="48">
        <v>23</v>
      </c>
      <c r="T20" s="48"/>
      <c r="U20" s="48">
        <v>71</v>
      </c>
      <c r="V20" s="48"/>
      <c r="W20" s="48">
        <v>1</v>
      </c>
      <c r="X20" s="48"/>
      <c r="Y20" s="48">
        <v>1</v>
      </c>
      <c r="Z20" s="48"/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1</v>
      </c>
      <c r="AH20" s="50"/>
      <c r="AI20" s="32"/>
      <c r="AJ20" s="32"/>
      <c r="AK20" s="32"/>
      <c r="AL20" s="3"/>
      <c r="AM20" s="3"/>
    </row>
    <row r="21" spans="1:39" s="1" customFormat="1" ht="15.75">
      <c r="A21" s="116">
        <v>42768</v>
      </c>
      <c r="B21" s="46">
        <v>4.7</v>
      </c>
      <c r="C21" s="46"/>
      <c r="D21" s="48" t="s">
        <v>83</v>
      </c>
      <c r="E21" s="48">
        <v>5</v>
      </c>
      <c r="F21" s="47">
        <v>213</v>
      </c>
      <c r="G21" s="48">
        <v>63</v>
      </c>
      <c r="H21" s="48"/>
      <c r="I21" s="49">
        <v>2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8">
        <v>2</v>
      </c>
      <c r="T21" s="48"/>
      <c r="U21" s="48">
        <v>48</v>
      </c>
      <c r="V21" s="48"/>
      <c r="W21" s="48">
        <v>4</v>
      </c>
      <c r="X21" s="48"/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50">
        <v>0</v>
      </c>
      <c r="AI21" s="32"/>
      <c r="AJ21" s="32"/>
      <c r="AK21" s="32"/>
      <c r="AL21" s="3"/>
      <c r="AM21" s="3"/>
    </row>
    <row r="22" spans="1:39" s="1" customFormat="1" ht="15.75">
      <c r="A22" s="116">
        <v>42768</v>
      </c>
      <c r="B22" s="46">
        <v>4.9000000000000004</v>
      </c>
      <c r="C22" s="46"/>
      <c r="D22" s="48" t="s">
        <v>84</v>
      </c>
      <c r="E22" s="48">
        <v>5</v>
      </c>
      <c r="F22" s="47">
        <v>177</v>
      </c>
      <c r="G22" s="48">
        <v>91</v>
      </c>
      <c r="H22" s="48"/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8">
        <v>0</v>
      </c>
      <c r="T22" s="48">
        <v>0</v>
      </c>
      <c r="U22" s="48">
        <v>15</v>
      </c>
      <c r="V22" s="48"/>
      <c r="W22" s="48">
        <v>0</v>
      </c>
      <c r="X22" s="48"/>
      <c r="Y22" s="48">
        <v>13</v>
      </c>
      <c r="Z22" s="48"/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50">
        <v>0</v>
      </c>
      <c r="AI22" s="32"/>
      <c r="AJ22" s="32"/>
      <c r="AK22" s="32"/>
      <c r="AL22" s="3"/>
      <c r="AM22" s="3"/>
    </row>
    <row r="23" spans="1:39" s="1" customFormat="1" ht="15.75">
      <c r="A23" s="116">
        <v>42768</v>
      </c>
      <c r="B23" s="46">
        <v>5.3</v>
      </c>
      <c r="C23" s="46"/>
      <c r="D23" s="48" t="s">
        <v>84</v>
      </c>
      <c r="E23" s="48">
        <v>5</v>
      </c>
      <c r="F23" s="47">
        <v>172</v>
      </c>
      <c r="G23" s="48">
        <v>178</v>
      </c>
      <c r="H23" s="48"/>
      <c r="I23" s="49">
        <v>4</v>
      </c>
      <c r="J23" s="49">
        <v>7</v>
      </c>
      <c r="K23" s="49">
        <v>4</v>
      </c>
      <c r="L23" s="49">
        <v>4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8">
        <v>13</v>
      </c>
      <c r="T23" s="48"/>
      <c r="U23" s="48">
        <v>11</v>
      </c>
      <c r="V23" s="48"/>
      <c r="W23" s="48">
        <v>0</v>
      </c>
      <c r="X23" s="48"/>
      <c r="Y23" s="48">
        <v>1</v>
      </c>
      <c r="Z23" s="48"/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48">
        <v>1</v>
      </c>
      <c r="AH23" s="50"/>
      <c r="AI23" s="32"/>
      <c r="AJ23" s="32"/>
      <c r="AK23" s="32"/>
      <c r="AL23" s="3"/>
      <c r="AM23" s="3"/>
    </row>
    <row r="24" spans="1:39" s="1" customFormat="1" ht="15.75">
      <c r="A24" s="116">
        <v>42768</v>
      </c>
      <c r="B24" s="46">
        <v>5.17</v>
      </c>
      <c r="C24" s="51"/>
      <c r="D24" s="48" t="s">
        <v>83</v>
      </c>
      <c r="E24" s="48">
        <v>5</v>
      </c>
      <c r="F24" s="47">
        <v>133</v>
      </c>
      <c r="G24" s="48">
        <v>244</v>
      </c>
      <c r="H24" s="48"/>
      <c r="I24" s="49">
        <v>5</v>
      </c>
      <c r="J24" s="49">
        <v>10</v>
      </c>
      <c r="K24" s="49">
        <v>20</v>
      </c>
      <c r="L24" s="49">
        <v>20</v>
      </c>
      <c r="M24" s="49">
        <v>2</v>
      </c>
      <c r="N24" s="49">
        <v>5</v>
      </c>
      <c r="O24" s="49">
        <v>0</v>
      </c>
      <c r="P24" s="49">
        <v>0</v>
      </c>
      <c r="Q24" s="49">
        <v>0</v>
      </c>
      <c r="R24" s="49"/>
      <c r="S24" s="48">
        <v>42</v>
      </c>
      <c r="T24" s="48"/>
      <c r="U24" s="48">
        <v>4</v>
      </c>
      <c r="V24" s="48"/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3</v>
      </c>
      <c r="AH24" s="50"/>
      <c r="AI24" s="32"/>
      <c r="AJ24" s="32"/>
      <c r="AK24" s="32"/>
      <c r="AL24" s="3"/>
      <c r="AM24" s="3"/>
    </row>
    <row r="25" spans="1:39" s="1" customFormat="1" ht="15.75">
      <c r="A25" s="116">
        <v>42767</v>
      </c>
      <c r="B25" s="51">
        <v>6.1</v>
      </c>
      <c r="C25" s="51"/>
      <c r="D25" s="48" t="s">
        <v>84</v>
      </c>
      <c r="E25" s="48">
        <v>5</v>
      </c>
      <c r="F25" s="47">
        <v>108</v>
      </c>
      <c r="G25" s="48">
        <v>203</v>
      </c>
      <c r="H25" s="48"/>
      <c r="I25" s="49">
        <v>5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8">
        <v>12</v>
      </c>
      <c r="T25" s="48"/>
      <c r="U25" s="48">
        <v>24</v>
      </c>
      <c r="V25" s="48"/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5</v>
      </c>
      <c r="AH25" s="50"/>
      <c r="AI25" s="32"/>
      <c r="AJ25" s="32"/>
      <c r="AK25" s="32"/>
      <c r="AL25" s="3"/>
      <c r="AM25" s="3"/>
    </row>
    <row r="26" spans="1:39" s="1" customFormat="1" ht="15.75">
      <c r="A26" s="116">
        <v>42767</v>
      </c>
      <c r="B26" s="51">
        <v>6.9</v>
      </c>
      <c r="C26" s="46"/>
      <c r="D26" s="48" t="s">
        <v>83</v>
      </c>
      <c r="E26" s="48">
        <v>5</v>
      </c>
      <c r="F26" s="47">
        <v>110</v>
      </c>
      <c r="G26" s="48">
        <v>178</v>
      </c>
      <c r="H26" s="48"/>
      <c r="I26" s="49">
        <v>20</v>
      </c>
      <c r="J26" s="49">
        <v>20</v>
      </c>
      <c r="K26" s="49">
        <v>4</v>
      </c>
      <c r="L26" s="49">
        <v>8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8">
        <v>94</v>
      </c>
      <c r="T26" s="48"/>
      <c r="U26" s="48">
        <v>18</v>
      </c>
      <c r="V26" s="48"/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5</v>
      </c>
      <c r="AH26" s="50"/>
      <c r="AI26" s="32"/>
      <c r="AJ26" s="32"/>
      <c r="AK26" s="32"/>
      <c r="AL26" s="3"/>
      <c r="AM26" s="3"/>
    </row>
    <row r="27" spans="1:39" s="1" customFormat="1" ht="15.75">
      <c r="A27" s="116">
        <v>42767</v>
      </c>
      <c r="B27" s="51">
        <v>6.14</v>
      </c>
      <c r="C27" s="51"/>
      <c r="D27" s="48" t="s">
        <v>84</v>
      </c>
      <c r="E27" s="48">
        <v>5</v>
      </c>
      <c r="F27" s="47">
        <v>102</v>
      </c>
      <c r="G27" s="48">
        <v>151</v>
      </c>
      <c r="H27" s="48"/>
      <c r="I27" s="49">
        <v>4</v>
      </c>
      <c r="J27" s="49">
        <v>0</v>
      </c>
      <c r="K27" s="49">
        <v>1</v>
      </c>
      <c r="L27" s="49">
        <v>2</v>
      </c>
      <c r="M27" s="49">
        <v>8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8">
        <v>27</v>
      </c>
      <c r="T27" s="48"/>
      <c r="U27" s="48">
        <v>44</v>
      </c>
      <c r="V27" s="48"/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3</v>
      </c>
      <c r="AH27" s="50"/>
      <c r="AI27" s="32"/>
      <c r="AJ27" s="32"/>
      <c r="AK27" s="32"/>
      <c r="AL27" s="3"/>
      <c r="AM27" s="3"/>
    </row>
    <row r="28" spans="1:39" s="1" customFormat="1" ht="15.75">
      <c r="A28" s="116">
        <v>42767</v>
      </c>
      <c r="B28" s="51">
        <v>7.1</v>
      </c>
      <c r="C28" s="46"/>
      <c r="D28" s="48" t="s">
        <v>85</v>
      </c>
      <c r="E28" s="48">
        <v>5</v>
      </c>
      <c r="F28" s="47">
        <v>130</v>
      </c>
      <c r="G28" s="48">
        <v>149</v>
      </c>
      <c r="H28" s="48"/>
      <c r="I28" s="49">
        <v>9</v>
      </c>
      <c r="J28" s="49">
        <v>7.5</v>
      </c>
      <c r="K28" s="49">
        <v>0</v>
      </c>
      <c r="L28" s="49">
        <v>0.5</v>
      </c>
      <c r="M28" s="49">
        <v>3</v>
      </c>
      <c r="N28" s="49">
        <v>0</v>
      </c>
      <c r="O28" s="49">
        <v>1.5</v>
      </c>
      <c r="P28" s="49">
        <v>8</v>
      </c>
      <c r="Q28" s="49">
        <v>9</v>
      </c>
      <c r="R28" s="49"/>
      <c r="S28" s="48">
        <v>8</v>
      </c>
      <c r="T28" s="48"/>
      <c r="U28" s="48">
        <v>12</v>
      </c>
      <c r="V28" s="48"/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1</v>
      </c>
      <c r="AH28" s="50"/>
      <c r="AI28" s="32"/>
      <c r="AJ28" s="32"/>
      <c r="AK28" s="32"/>
      <c r="AL28" s="3"/>
      <c r="AM28" s="3"/>
    </row>
    <row r="29" spans="1:39" s="1" customFormat="1" ht="15.75">
      <c r="A29" s="116">
        <v>42767</v>
      </c>
      <c r="B29" s="51">
        <v>7.9</v>
      </c>
      <c r="C29" s="46"/>
      <c r="D29" s="48" t="s">
        <v>84</v>
      </c>
      <c r="E29" s="48">
        <v>5</v>
      </c>
      <c r="F29" s="47">
        <v>144</v>
      </c>
      <c r="G29" s="48">
        <v>139</v>
      </c>
      <c r="H29" s="48"/>
      <c r="I29" s="49">
        <v>4</v>
      </c>
      <c r="J29" s="49">
        <v>0</v>
      </c>
      <c r="K29" s="49">
        <v>2</v>
      </c>
      <c r="L29" s="49">
        <v>6.5</v>
      </c>
      <c r="M29" s="49">
        <v>0</v>
      </c>
      <c r="N29" s="49">
        <v>0.5</v>
      </c>
      <c r="O29" s="49">
        <v>10.4</v>
      </c>
      <c r="P29" s="49">
        <v>0</v>
      </c>
      <c r="Q29" s="49">
        <v>0</v>
      </c>
      <c r="R29" s="49"/>
      <c r="S29" s="48">
        <v>42</v>
      </c>
      <c r="T29" s="48"/>
      <c r="U29" s="48">
        <v>86</v>
      </c>
      <c r="V29" s="48"/>
      <c r="W29" s="48">
        <v>6</v>
      </c>
      <c r="X29" s="48"/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50">
        <v>0</v>
      </c>
      <c r="AI29" s="32"/>
      <c r="AJ29" s="32"/>
      <c r="AK29" s="32"/>
      <c r="AL29" s="3"/>
      <c r="AM29" s="3"/>
    </row>
    <row r="30" spans="1:39" s="1" customFormat="1" ht="15.75">
      <c r="A30" s="116">
        <v>42767</v>
      </c>
      <c r="B30" s="51">
        <v>7.23</v>
      </c>
      <c r="C30" s="46"/>
      <c r="D30" s="48" t="s">
        <v>84</v>
      </c>
      <c r="E30" s="48">
        <v>5</v>
      </c>
      <c r="F30" s="47">
        <v>108</v>
      </c>
      <c r="G30" s="48">
        <v>120</v>
      </c>
      <c r="H30" s="48"/>
      <c r="I30" s="49">
        <v>6</v>
      </c>
      <c r="J30" s="49">
        <v>6</v>
      </c>
      <c r="K30" s="49">
        <v>2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8">
        <v>58</v>
      </c>
      <c r="T30" s="48"/>
      <c r="U30" s="48">
        <v>44</v>
      </c>
      <c r="V30" s="48"/>
      <c r="W30" s="48">
        <v>0</v>
      </c>
      <c r="X30" s="48">
        <v>0</v>
      </c>
      <c r="Y30" s="48">
        <v>1</v>
      </c>
      <c r="Z30" s="48"/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50">
        <v>0</v>
      </c>
      <c r="AI30" s="32"/>
      <c r="AJ30" s="32"/>
      <c r="AK30" s="32"/>
      <c r="AL30" s="3"/>
      <c r="AM30" s="3"/>
    </row>
    <row r="31" spans="1:39" s="1" customFormat="1" ht="15.75">
      <c r="A31" s="116">
        <v>42767</v>
      </c>
      <c r="B31" s="51">
        <v>8.8000000000000007</v>
      </c>
      <c r="C31" s="46"/>
      <c r="D31" s="48" t="s">
        <v>83</v>
      </c>
      <c r="E31" s="48">
        <v>5</v>
      </c>
      <c r="F31" s="47">
        <v>174</v>
      </c>
      <c r="G31" s="48">
        <v>132</v>
      </c>
      <c r="H31" s="48"/>
      <c r="I31" s="49">
        <v>0</v>
      </c>
      <c r="J31" s="49">
        <v>4</v>
      </c>
      <c r="K31" s="49">
        <v>0</v>
      </c>
      <c r="L31" s="49">
        <v>2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8">
        <v>1</v>
      </c>
      <c r="T31" s="48"/>
      <c r="U31" s="48">
        <v>147</v>
      </c>
      <c r="V31" s="48"/>
      <c r="W31" s="48">
        <v>14</v>
      </c>
      <c r="X31" s="48"/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>
        <v>0</v>
      </c>
      <c r="AG31" s="48">
        <v>0</v>
      </c>
      <c r="AH31" s="50">
        <v>0</v>
      </c>
      <c r="AI31" s="32"/>
      <c r="AJ31" s="32"/>
      <c r="AK31" s="32"/>
      <c r="AL31" s="3"/>
      <c r="AM31" s="3"/>
    </row>
    <row r="32" spans="1:39" s="1" customFormat="1" ht="15.75">
      <c r="A32" s="116">
        <v>42767</v>
      </c>
      <c r="B32" s="51">
        <v>9.6999999999999993</v>
      </c>
      <c r="C32" s="46"/>
      <c r="D32" s="48" t="s">
        <v>85</v>
      </c>
      <c r="E32" s="48">
        <v>5</v>
      </c>
      <c r="F32" s="47">
        <v>153</v>
      </c>
      <c r="G32" s="48">
        <v>114</v>
      </c>
      <c r="H32" s="48"/>
      <c r="I32" s="49">
        <v>2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8">
        <v>7</v>
      </c>
      <c r="T32" s="48"/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>
        <v>0</v>
      </c>
      <c r="AG32" s="48">
        <v>0</v>
      </c>
      <c r="AH32" s="50">
        <v>0</v>
      </c>
      <c r="AI32" s="32"/>
      <c r="AJ32" s="32"/>
      <c r="AK32" s="32"/>
      <c r="AL32" s="3"/>
      <c r="AM32" s="3"/>
    </row>
    <row r="33" spans="1:39" s="1" customFormat="1" ht="15.75">
      <c r="A33" s="116">
        <v>42767</v>
      </c>
      <c r="B33" s="51">
        <v>9.9</v>
      </c>
      <c r="C33" s="48"/>
      <c r="D33" s="48" t="s">
        <v>83</v>
      </c>
      <c r="E33" s="46">
        <v>5</v>
      </c>
      <c r="F33" s="47">
        <v>329</v>
      </c>
      <c r="G33" s="48">
        <v>194</v>
      </c>
      <c r="H33" s="48"/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8">
        <v>0</v>
      </c>
      <c r="T33" s="48">
        <v>0</v>
      </c>
      <c r="U33" s="48">
        <v>49</v>
      </c>
      <c r="V33" s="48"/>
      <c r="W33" s="48">
        <v>6</v>
      </c>
      <c r="X33" s="48"/>
      <c r="Y33" s="48">
        <v>0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0</v>
      </c>
      <c r="AF33" s="48">
        <v>0</v>
      </c>
      <c r="AG33" s="48">
        <v>0</v>
      </c>
      <c r="AH33" s="50">
        <v>0</v>
      </c>
      <c r="AI33" s="32"/>
      <c r="AJ33" s="32"/>
      <c r="AK33" s="32"/>
      <c r="AL33" s="3"/>
      <c r="AM33" s="3"/>
    </row>
    <row r="34" spans="1:39" s="1" customFormat="1" ht="15.75">
      <c r="A34" s="116">
        <v>42767</v>
      </c>
      <c r="B34" s="51" t="s">
        <v>82</v>
      </c>
      <c r="C34" s="48"/>
      <c r="D34" s="48" t="s">
        <v>85</v>
      </c>
      <c r="E34" s="46">
        <v>5</v>
      </c>
      <c r="F34" s="47">
        <v>160</v>
      </c>
      <c r="G34" s="48">
        <v>205</v>
      </c>
      <c r="H34" s="48"/>
      <c r="I34" s="49">
        <v>3</v>
      </c>
      <c r="J34" s="49">
        <v>13</v>
      </c>
      <c r="K34" s="49">
        <v>3.5</v>
      </c>
      <c r="L34" s="49">
        <v>20</v>
      </c>
      <c r="M34" s="49">
        <v>8</v>
      </c>
      <c r="N34" s="49">
        <v>0</v>
      </c>
      <c r="O34" s="49">
        <v>0</v>
      </c>
      <c r="P34" s="49"/>
      <c r="Q34" s="49"/>
      <c r="R34" s="49"/>
      <c r="S34" s="48">
        <v>40</v>
      </c>
      <c r="T34" s="48"/>
      <c r="U34" s="48">
        <v>23</v>
      </c>
      <c r="V34" s="48"/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>
        <v>1</v>
      </c>
      <c r="AH34" s="50"/>
      <c r="AI34" s="32"/>
      <c r="AJ34" s="32"/>
      <c r="AK34" s="32"/>
      <c r="AL34" s="3"/>
      <c r="AM34" s="3"/>
    </row>
    <row r="35" spans="1:39" ht="15.75">
      <c r="A35" s="116">
        <v>42767</v>
      </c>
      <c r="B35" s="51">
        <v>10.8</v>
      </c>
      <c r="C35" s="48"/>
      <c r="D35" s="48" t="s">
        <v>85</v>
      </c>
      <c r="E35" s="46">
        <v>5</v>
      </c>
      <c r="F35" s="47">
        <v>97</v>
      </c>
      <c r="G35" s="48">
        <v>240</v>
      </c>
      <c r="H35" s="48"/>
      <c r="I35" s="49">
        <v>0</v>
      </c>
      <c r="J35" s="49">
        <v>6</v>
      </c>
      <c r="K35" s="49">
        <v>20</v>
      </c>
      <c r="L35" s="49"/>
      <c r="M35" s="49"/>
      <c r="N35" s="49"/>
      <c r="O35" s="49"/>
      <c r="P35" s="49"/>
      <c r="Q35" s="49"/>
      <c r="R35" s="49"/>
      <c r="S35" s="48">
        <v>47</v>
      </c>
      <c r="T35" s="48"/>
      <c r="U35" s="48">
        <v>8</v>
      </c>
      <c r="V35" s="48"/>
      <c r="W35" s="48">
        <v>3</v>
      </c>
      <c r="X35" s="48"/>
      <c r="Y35" s="48">
        <v>1</v>
      </c>
      <c r="Z35" s="48"/>
      <c r="AA35" s="48">
        <v>0</v>
      </c>
      <c r="AB35" s="48">
        <v>0</v>
      </c>
      <c r="AC35" s="48">
        <v>0</v>
      </c>
      <c r="AD35" s="48">
        <v>0</v>
      </c>
      <c r="AE35" s="48">
        <v>0</v>
      </c>
      <c r="AF35" s="48">
        <v>0</v>
      </c>
      <c r="AG35" s="48">
        <v>1</v>
      </c>
      <c r="AH35" s="50"/>
    </row>
    <row r="36" spans="1:39" ht="15.75">
      <c r="A36" s="116">
        <v>42767</v>
      </c>
      <c r="B36" s="51">
        <v>11.3</v>
      </c>
      <c r="C36" s="48"/>
      <c r="D36" s="48" t="s">
        <v>84</v>
      </c>
      <c r="E36" s="46">
        <v>5</v>
      </c>
      <c r="F36" s="47">
        <v>310</v>
      </c>
      <c r="G36" s="48">
        <v>187</v>
      </c>
      <c r="H36" s="48"/>
      <c r="I36" s="49">
        <v>1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8">
        <v>0</v>
      </c>
      <c r="T36" s="48">
        <v>0</v>
      </c>
      <c r="U36" s="48">
        <v>99</v>
      </c>
      <c r="V36" s="48"/>
      <c r="W36" s="48">
        <v>11</v>
      </c>
      <c r="X36" s="48"/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0</v>
      </c>
      <c r="AH36" s="50">
        <v>0</v>
      </c>
    </row>
    <row r="37" spans="1:39" ht="15.75">
      <c r="A37" s="116">
        <v>42767</v>
      </c>
      <c r="B37" s="82">
        <v>11.1</v>
      </c>
      <c r="C37" s="48"/>
      <c r="D37" s="48" t="s">
        <v>84</v>
      </c>
      <c r="E37" s="46">
        <v>5</v>
      </c>
      <c r="F37" s="47">
        <v>185</v>
      </c>
      <c r="G37" s="48">
        <v>118</v>
      </c>
      <c r="H37" s="48"/>
      <c r="I37" s="49">
        <v>0</v>
      </c>
      <c r="J37" s="49">
        <v>2</v>
      </c>
      <c r="K37" s="49">
        <v>0</v>
      </c>
      <c r="L37" s="49">
        <v>5</v>
      </c>
      <c r="M37" s="49">
        <v>2.5</v>
      </c>
      <c r="N37" s="49">
        <v>0</v>
      </c>
      <c r="O37" s="49">
        <v>0</v>
      </c>
      <c r="P37" s="49">
        <v>0</v>
      </c>
      <c r="Q37" s="49"/>
      <c r="R37" s="49"/>
      <c r="S37" s="48">
        <v>0</v>
      </c>
      <c r="T37" s="48">
        <v>0</v>
      </c>
      <c r="U37" s="48">
        <v>37</v>
      </c>
      <c r="V37" s="48"/>
      <c r="W37" s="48">
        <v>1</v>
      </c>
      <c r="X37" s="48"/>
      <c r="Y37" s="48">
        <v>1</v>
      </c>
      <c r="Z37" s="48"/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50">
        <v>0</v>
      </c>
    </row>
    <row r="38" spans="1:39" ht="15.75">
      <c r="A38" s="116">
        <v>42767</v>
      </c>
      <c r="B38" s="51">
        <v>12.3</v>
      </c>
      <c r="C38" s="48"/>
      <c r="D38" s="48" t="s">
        <v>84</v>
      </c>
      <c r="E38" s="46">
        <v>5</v>
      </c>
      <c r="F38" s="47">
        <v>93</v>
      </c>
      <c r="G38" s="48">
        <v>54</v>
      </c>
      <c r="H38" s="48"/>
      <c r="I38" s="49">
        <v>0</v>
      </c>
      <c r="J38" s="49">
        <v>0</v>
      </c>
      <c r="K38" s="49">
        <v>0</v>
      </c>
      <c r="L38" s="49"/>
      <c r="M38" s="49"/>
      <c r="N38" s="49"/>
      <c r="O38" s="49"/>
      <c r="P38" s="49"/>
      <c r="Q38" s="49"/>
      <c r="R38" s="49"/>
      <c r="S38" s="48">
        <v>0</v>
      </c>
      <c r="T38" s="48">
        <v>0</v>
      </c>
      <c r="U38" s="48">
        <v>5</v>
      </c>
      <c r="V38" s="48"/>
      <c r="W38" s="48">
        <v>0</v>
      </c>
      <c r="X38" s="48">
        <v>0</v>
      </c>
      <c r="Y38" s="48">
        <v>1</v>
      </c>
      <c r="Z38" s="48"/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50">
        <v>0</v>
      </c>
    </row>
    <row r="39" spans="1:39" ht="16.5" thickBot="1">
      <c r="A39" s="117">
        <v>42767</v>
      </c>
      <c r="B39" s="57">
        <v>12.6</v>
      </c>
      <c r="C39" s="58"/>
      <c r="D39" s="58" t="s">
        <v>84</v>
      </c>
      <c r="E39" s="59">
        <v>5</v>
      </c>
      <c r="F39" s="57">
        <v>212</v>
      </c>
      <c r="G39" s="58">
        <v>35</v>
      </c>
      <c r="H39" s="58"/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58">
        <v>6</v>
      </c>
      <c r="T39" s="58"/>
      <c r="U39" s="58">
        <v>63</v>
      </c>
      <c r="V39" s="58"/>
      <c r="W39" s="58">
        <v>33</v>
      </c>
      <c r="X39" s="58"/>
      <c r="Y39" s="58">
        <v>2</v>
      </c>
      <c r="Z39" s="58"/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61">
        <v>0</v>
      </c>
    </row>
    <row r="40" spans="1:39" ht="16.5" customHeight="1">
      <c r="A40" s="115">
        <v>42807</v>
      </c>
      <c r="B40" s="63">
        <v>1.3</v>
      </c>
      <c r="C40" s="64"/>
      <c r="D40" s="63" t="s">
        <v>79</v>
      </c>
      <c r="E40" s="112">
        <v>5</v>
      </c>
      <c r="F40" s="66">
        <v>243</v>
      </c>
      <c r="G40" s="65">
        <v>167</v>
      </c>
      <c r="H40" s="65"/>
      <c r="I40" s="67">
        <v>5</v>
      </c>
      <c r="J40" s="67">
        <v>2.5</v>
      </c>
      <c r="K40" s="67">
        <v>0</v>
      </c>
      <c r="L40" s="67">
        <v>0</v>
      </c>
      <c r="M40" s="67">
        <v>0</v>
      </c>
      <c r="N40" s="67">
        <v>0</v>
      </c>
      <c r="O40" s="67">
        <v>0</v>
      </c>
      <c r="P40" s="67">
        <v>0</v>
      </c>
      <c r="Q40" s="67">
        <v>0</v>
      </c>
      <c r="R40" s="67">
        <v>0</v>
      </c>
      <c r="S40" s="65">
        <v>1</v>
      </c>
      <c r="T40" s="65"/>
      <c r="U40" s="65">
        <v>40</v>
      </c>
      <c r="V40" s="65"/>
      <c r="W40" s="65">
        <v>8</v>
      </c>
      <c r="X40" s="65"/>
      <c r="Y40" s="65">
        <v>1</v>
      </c>
      <c r="Z40" s="65"/>
      <c r="AA40" s="65">
        <v>0</v>
      </c>
      <c r="AB40" s="65">
        <v>0</v>
      </c>
      <c r="AC40" s="65">
        <v>0</v>
      </c>
      <c r="AD40" s="65">
        <v>0</v>
      </c>
      <c r="AE40" s="65">
        <v>0</v>
      </c>
      <c r="AF40" s="65">
        <v>0</v>
      </c>
      <c r="AG40" s="65">
        <v>1</v>
      </c>
      <c r="AH40" s="68"/>
    </row>
    <row r="41" spans="1:39" ht="15.75">
      <c r="A41" s="113">
        <v>42807</v>
      </c>
      <c r="B41" s="70">
        <v>2.2999999999999998</v>
      </c>
      <c r="C41" s="70"/>
      <c r="D41" s="70" t="s">
        <v>79</v>
      </c>
      <c r="E41" s="71">
        <v>5</v>
      </c>
      <c r="F41" s="72">
        <v>87</v>
      </c>
      <c r="G41" s="71">
        <v>330</v>
      </c>
      <c r="H41" s="71"/>
      <c r="I41" s="73">
        <v>2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1">
        <v>0</v>
      </c>
      <c r="T41" s="71">
        <v>0</v>
      </c>
      <c r="U41" s="71">
        <v>34</v>
      </c>
      <c r="V41" s="71"/>
      <c r="W41" s="71">
        <v>11</v>
      </c>
      <c r="X41" s="71"/>
      <c r="Y41" s="71">
        <v>0</v>
      </c>
      <c r="Z41" s="71">
        <v>0</v>
      </c>
      <c r="AA41" s="71">
        <v>0</v>
      </c>
      <c r="AB41" s="71">
        <v>0</v>
      </c>
      <c r="AC41" s="71">
        <v>0</v>
      </c>
      <c r="AD41" s="71">
        <v>0</v>
      </c>
      <c r="AE41" s="71">
        <v>0</v>
      </c>
      <c r="AF41" s="71">
        <v>0</v>
      </c>
      <c r="AG41" s="71">
        <v>1</v>
      </c>
      <c r="AH41" s="74"/>
    </row>
    <row r="42" spans="1:39" ht="15.75">
      <c r="A42" s="113">
        <v>42807</v>
      </c>
      <c r="B42" s="70">
        <v>2.5</v>
      </c>
      <c r="C42" s="70"/>
      <c r="D42" s="70" t="s">
        <v>83</v>
      </c>
      <c r="E42" s="71">
        <v>5</v>
      </c>
      <c r="F42" s="72">
        <v>201</v>
      </c>
      <c r="G42" s="71">
        <v>95</v>
      </c>
      <c r="H42" s="71"/>
      <c r="I42" s="73">
        <v>2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1">
        <v>5</v>
      </c>
      <c r="T42" s="71"/>
      <c r="U42" s="71">
        <v>15</v>
      </c>
      <c r="V42" s="71"/>
      <c r="W42" s="71">
        <v>6</v>
      </c>
      <c r="X42" s="71"/>
      <c r="Y42" s="71">
        <v>0</v>
      </c>
      <c r="Z42" s="71">
        <v>0</v>
      </c>
      <c r="AA42" s="71">
        <v>0</v>
      </c>
      <c r="AB42" s="71">
        <v>0</v>
      </c>
      <c r="AC42" s="71">
        <v>0</v>
      </c>
      <c r="AD42" s="71">
        <v>0</v>
      </c>
      <c r="AE42" s="71">
        <v>0</v>
      </c>
      <c r="AF42" s="71">
        <v>0</v>
      </c>
      <c r="AG42" s="71">
        <v>0</v>
      </c>
      <c r="AH42" s="74"/>
    </row>
    <row r="43" spans="1:39" ht="15.75">
      <c r="A43" s="113">
        <v>42807</v>
      </c>
      <c r="B43" s="72">
        <v>2.13</v>
      </c>
      <c r="C43" s="70"/>
      <c r="D43" s="70" t="s">
        <v>83</v>
      </c>
      <c r="E43" s="71">
        <v>5</v>
      </c>
      <c r="F43" s="72">
        <v>230</v>
      </c>
      <c r="G43" s="71">
        <v>188</v>
      </c>
      <c r="H43" s="71"/>
      <c r="I43" s="73">
        <v>3</v>
      </c>
      <c r="J43" s="73">
        <v>10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/>
      <c r="R43" s="73"/>
      <c r="S43" s="71">
        <v>88</v>
      </c>
      <c r="T43" s="71"/>
      <c r="U43" s="71">
        <v>25</v>
      </c>
      <c r="V43" s="71"/>
      <c r="W43" s="71">
        <v>0</v>
      </c>
      <c r="X43" s="71">
        <v>0</v>
      </c>
      <c r="Y43" s="71">
        <v>2</v>
      </c>
      <c r="Z43" s="71"/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4</v>
      </c>
      <c r="AH43" s="74"/>
    </row>
    <row r="44" spans="1:39" ht="15.75">
      <c r="A44" s="113">
        <v>42807</v>
      </c>
      <c r="B44" s="70">
        <v>3.8</v>
      </c>
      <c r="C44" s="70"/>
      <c r="D44" s="70" t="s">
        <v>83</v>
      </c>
      <c r="E44" s="71">
        <v>5</v>
      </c>
      <c r="F44" s="72">
        <v>185</v>
      </c>
      <c r="G44" s="71">
        <v>168</v>
      </c>
      <c r="H44" s="71"/>
      <c r="I44" s="73">
        <v>4</v>
      </c>
      <c r="J44" s="73">
        <v>7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1">
        <v>68</v>
      </c>
      <c r="T44" s="71"/>
      <c r="U44" s="71">
        <v>21</v>
      </c>
      <c r="V44" s="71"/>
      <c r="W44" s="71">
        <v>3</v>
      </c>
      <c r="X44" s="71"/>
      <c r="Y44" s="71">
        <v>0</v>
      </c>
      <c r="Z44" s="71">
        <v>0</v>
      </c>
      <c r="AA44" s="71">
        <v>0</v>
      </c>
      <c r="AB44" s="71">
        <v>0</v>
      </c>
      <c r="AC44" s="71">
        <v>0</v>
      </c>
      <c r="AD44" s="71">
        <v>0</v>
      </c>
      <c r="AE44" s="71">
        <v>0</v>
      </c>
      <c r="AF44" s="71">
        <v>0</v>
      </c>
      <c r="AG44" s="71">
        <v>1</v>
      </c>
      <c r="AH44" s="74"/>
    </row>
    <row r="45" spans="1:39" ht="15.75">
      <c r="A45" s="113">
        <v>42807</v>
      </c>
      <c r="B45" s="75">
        <v>4.4000000000000004</v>
      </c>
      <c r="C45" s="70"/>
      <c r="D45" s="71" t="s">
        <v>84</v>
      </c>
      <c r="E45" s="71">
        <v>5</v>
      </c>
      <c r="F45" s="72">
        <v>147</v>
      </c>
      <c r="G45" s="71">
        <v>71</v>
      </c>
      <c r="H45" s="71"/>
      <c r="I45" s="73">
        <v>20</v>
      </c>
      <c r="J45" s="73">
        <v>2</v>
      </c>
      <c r="K45" s="73">
        <v>0</v>
      </c>
      <c r="L45" s="73">
        <v>0</v>
      </c>
      <c r="M45" s="73">
        <v>0</v>
      </c>
      <c r="N45" s="73">
        <v>0</v>
      </c>
      <c r="O45" s="73"/>
      <c r="P45" s="73">
        <v>0</v>
      </c>
      <c r="Q45" s="73">
        <v>0</v>
      </c>
      <c r="R45" s="73">
        <v>0</v>
      </c>
      <c r="S45" s="71">
        <v>32</v>
      </c>
      <c r="T45" s="71"/>
      <c r="U45" s="71">
        <v>7</v>
      </c>
      <c r="V45" s="71"/>
      <c r="W45" s="71">
        <v>1</v>
      </c>
      <c r="X45" s="71"/>
      <c r="Y45" s="71">
        <v>1</v>
      </c>
      <c r="Z45" s="71"/>
      <c r="AA45" s="71">
        <v>0</v>
      </c>
      <c r="AB45" s="71">
        <v>0</v>
      </c>
      <c r="AC45" s="71">
        <v>0</v>
      </c>
      <c r="AD45" s="71">
        <v>0</v>
      </c>
      <c r="AE45" s="71">
        <v>0</v>
      </c>
      <c r="AF45" s="71">
        <v>0</v>
      </c>
      <c r="AG45" s="71">
        <v>3</v>
      </c>
      <c r="AH45" s="74"/>
    </row>
    <row r="46" spans="1:39" ht="15.75">
      <c r="A46" s="113">
        <v>42807</v>
      </c>
      <c r="B46" s="70">
        <v>4.7</v>
      </c>
      <c r="C46" s="70"/>
      <c r="D46" s="71" t="s">
        <v>83</v>
      </c>
      <c r="E46" s="71">
        <v>5</v>
      </c>
      <c r="F46" s="72">
        <v>186</v>
      </c>
      <c r="G46" s="71">
        <v>75</v>
      </c>
      <c r="H46" s="71"/>
      <c r="I46" s="73">
        <v>0</v>
      </c>
      <c r="J46" s="73">
        <v>2</v>
      </c>
      <c r="K46" s="73">
        <v>2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/>
      <c r="R46" s="73"/>
      <c r="S46" s="71">
        <v>8</v>
      </c>
      <c r="T46" s="71"/>
      <c r="U46" s="71">
        <v>22</v>
      </c>
      <c r="V46" s="71"/>
      <c r="W46" s="71">
        <v>48</v>
      </c>
      <c r="X46" s="71"/>
      <c r="Y46" s="71">
        <v>1</v>
      </c>
      <c r="Z46" s="71"/>
      <c r="AA46" s="71">
        <v>0</v>
      </c>
      <c r="AB46" s="71">
        <v>0</v>
      </c>
      <c r="AC46" s="71">
        <v>0</v>
      </c>
      <c r="AD46" s="71">
        <v>0</v>
      </c>
      <c r="AE46" s="71">
        <v>0</v>
      </c>
      <c r="AF46" s="71">
        <v>0</v>
      </c>
      <c r="AG46" s="71">
        <v>1</v>
      </c>
      <c r="AH46" s="74"/>
    </row>
    <row r="47" spans="1:39" ht="15.75">
      <c r="A47" s="113">
        <v>42807</v>
      </c>
      <c r="B47" s="70">
        <v>4.9000000000000004</v>
      </c>
      <c r="C47" s="70"/>
      <c r="D47" s="71" t="s">
        <v>84</v>
      </c>
      <c r="E47" s="71">
        <v>5</v>
      </c>
      <c r="F47" s="72">
        <v>186</v>
      </c>
      <c r="G47" s="71">
        <v>73</v>
      </c>
      <c r="H47" s="71"/>
      <c r="I47" s="73">
        <v>2</v>
      </c>
      <c r="J47" s="73">
        <v>4</v>
      </c>
      <c r="K47" s="73">
        <v>0</v>
      </c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1">
        <v>1</v>
      </c>
      <c r="T47" s="71"/>
      <c r="U47" s="71">
        <v>43</v>
      </c>
      <c r="V47" s="71"/>
      <c r="W47" s="71">
        <v>7</v>
      </c>
      <c r="X47" s="71"/>
      <c r="Y47" s="71">
        <v>2</v>
      </c>
      <c r="Z47" s="71"/>
      <c r="AA47" s="71">
        <v>0</v>
      </c>
      <c r="AB47" s="71">
        <v>0</v>
      </c>
      <c r="AC47" s="71">
        <v>0</v>
      </c>
      <c r="AD47" s="71">
        <v>0</v>
      </c>
      <c r="AE47" s="71">
        <v>0</v>
      </c>
      <c r="AF47" s="71">
        <v>0</v>
      </c>
      <c r="AG47" s="71">
        <v>1</v>
      </c>
      <c r="AH47" s="74"/>
    </row>
    <row r="48" spans="1:39" ht="15.75">
      <c r="A48" s="113">
        <v>42808</v>
      </c>
      <c r="B48" s="70">
        <v>5.3</v>
      </c>
      <c r="C48" s="70"/>
      <c r="D48" s="71" t="s">
        <v>84</v>
      </c>
      <c r="E48" s="71">
        <v>5</v>
      </c>
      <c r="F48" s="72">
        <v>144</v>
      </c>
      <c r="G48" s="71">
        <v>111</v>
      </c>
      <c r="H48" s="71"/>
      <c r="I48" s="73">
        <v>4</v>
      </c>
      <c r="J48" s="73">
        <v>11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1">
        <v>12</v>
      </c>
      <c r="T48" s="71"/>
      <c r="U48" s="71">
        <v>17</v>
      </c>
      <c r="V48" s="71"/>
      <c r="W48" s="71">
        <v>1</v>
      </c>
      <c r="X48" s="71"/>
      <c r="Y48" s="71">
        <v>2</v>
      </c>
      <c r="Z48" s="71"/>
      <c r="AA48" s="71">
        <v>0</v>
      </c>
      <c r="AB48" s="71">
        <v>0</v>
      </c>
      <c r="AC48" s="71">
        <v>0</v>
      </c>
      <c r="AD48" s="71">
        <v>0</v>
      </c>
      <c r="AE48" s="71">
        <v>0</v>
      </c>
      <c r="AF48" s="71">
        <v>0</v>
      </c>
      <c r="AG48" s="71">
        <v>0</v>
      </c>
      <c r="AH48" s="74">
        <v>0</v>
      </c>
    </row>
    <row r="49" spans="1:34" ht="15.75">
      <c r="A49" s="113">
        <v>42808</v>
      </c>
      <c r="B49" s="70">
        <v>5.17</v>
      </c>
      <c r="C49" s="75"/>
      <c r="D49" s="71" t="s">
        <v>83</v>
      </c>
      <c r="E49" s="71">
        <v>5</v>
      </c>
      <c r="F49" s="72">
        <v>169</v>
      </c>
      <c r="G49" s="71">
        <v>140</v>
      </c>
      <c r="H49" s="71"/>
      <c r="I49" s="73">
        <v>0</v>
      </c>
      <c r="J49" s="73">
        <v>2</v>
      </c>
      <c r="K49" s="73">
        <v>1</v>
      </c>
      <c r="L49" s="73">
        <v>2</v>
      </c>
      <c r="M49" s="73">
        <v>2.5</v>
      </c>
      <c r="N49" s="73">
        <v>4</v>
      </c>
      <c r="O49" s="73">
        <v>0</v>
      </c>
      <c r="P49" s="73">
        <v>0</v>
      </c>
      <c r="Q49" s="73"/>
      <c r="R49" s="73"/>
      <c r="S49" s="71">
        <v>29</v>
      </c>
      <c r="T49" s="71"/>
      <c r="U49" s="71">
        <v>7</v>
      </c>
      <c r="V49" s="71"/>
      <c r="W49" s="71">
        <v>0</v>
      </c>
      <c r="X49" s="71">
        <v>0</v>
      </c>
      <c r="Y49" s="71">
        <v>0</v>
      </c>
      <c r="Z49" s="71">
        <v>0</v>
      </c>
      <c r="AA49" s="71">
        <v>0</v>
      </c>
      <c r="AB49" s="71">
        <v>0</v>
      </c>
      <c r="AC49" s="71">
        <v>0</v>
      </c>
      <c r="AD49" s="71">
        <v>0</v>
      </c>
      <c r="AE49" s="71">
        <v>0</v>
      </c>
      <c r="AF49" s="71">
        <v>0</v>
      </c>
      <c r="AG49" s="71">
        <v>2</v>
      </c>
      <c r="AH49" s="74"/>
    </row>
    <row r="50" spans="1:34" ht="15.75">
      <c r="A50" s="113">
        <v>42808</v>
      </c>
      <c r="B50" s="75">
        <v>6.1</v>
      </c>
      <c r="C50" s="75"/>
      <c r="D50" s="71" t="s">
        <v>84</v>
      </c>
      <c r="E50" s="71">
        <v>5</v>
      </c>
      <c r="F50" s="72">
        <v>150</v>
      </c>
      <c r="G50" s="71">
        <v>104</v>
      </c>
      <c r="H50" s="71"/>
      <c r="I50" s="73">
        <v>2.5</v>
      </c>
      <c r="J50" s="73">
        <v>2</v>
      </c>
      <c r="K50" s="73">
        <v>0</v>
      </c>
      <c r="L50" s="73">
        <v>5.5</v>
      </c>
      <c r="M50" s="73">
        <v>12</v>
      </c>
      <c r="N50" s="73">
        <v>0</v>
      </c>
      <c r="O50" s="73"/>
      <c r="P50" s="73"/>
      <c r="Q50" s="73"/>
      <c r="R50" s="73"/>
      <c r="S50" s="71">
        <v>71</v>
      </c>
      <c r="T50" s="71"/>
      <c r="U50" s="71">
        <v>9</v>
      </c>
      <c r="V50" s="71"/>
      <c r="W50" s="71">
        <v>0</v>
      </c>
      <c r="X50" s="71">
        <v>0</v>
      </c>
      <c r="Y50" s="71">
        <v>0</v>
      </c>
      <c r="Z50" s="71">
        <v>0</v>
      </c>
      <c r="AA50" s="71">
        <v>0</v>
      </c>
      <c r="AB50" s="71">
        <v>0</v>
      </c>
      <c r="AC50" s="71">
        <v>0</v>
      </c>
      <c r="AD50" s="71">
        <v>0</v>
      </c>
      <c r="AE50" s="71">
        <v>0</v>
      </c>
      <c r="AF50" s="71">
        <v>0</v>
      </c>
      <c r="AG50" s="71">
        <v>3</v>
      </c>
      <c r="AH50" s="74"/>
    </row>
    <row r="51" spans="1:34" ht="15.75">
      <c r="A51" s="113">
        <v>42808</v>
      </c>
      <c r="B51" s="75">
        <v>6.9</v>
      </c>
      <c r="C51" s="70"/>
      <c r="D51" s="71" t="s">
        <v>83</v>
      </c>
      <c r="E51" s="71">
        <v>5</v>
      </c>
      <c r="F51" s="72">
        <v>140</v>
      </c>
      <c r="G51" s="71">
        <v>149</v>
      </c>
      <c r="H51" s="71"/>
      <c r="I51" s="73">
        <v>8.5</v>
      </c>
      <c r="J51" s="73">
        <v>2</v>
      </c>
      <c r="K51" s="73">
        <v>2</v>
      </c>
      <c r="L51" s="73">
        <v>14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1">
        <v>45</v>
      </c>
      <c r="T51" s="71"/>
      <c r="U51" s="71">
        <v>7</v>
      </c>
      <c r="V51" s="71"/>
      <c r="W51" s="71">
        <v>2</v>
      </c>
      <c r="X51" s="71"/>
      <c r="Y51" s="71">
        <v>1</v>
      </c>
      <c r="Z51" s="71"/>
      <c r="AA51" s="71">
        <v>0</v>
      </c>
      <c r="AB51" s="71">
        <v>0</v>
      </c>
      <c r="AC51" s="71">
        <v>0</v>
      </c>
      <c r="AD51" s="71">
        <v>0</v>
      </c>
      <c r="AE51" s="71">
        <v>0</v>
      </c>
      <c r="AF51" s="71">
        <v>0</v>
      </c>
      <c r="AG51" s="71">
        <v>2</v>
      </c>
      <c r="AH51" s="74"/>
    </row>
    <row r="52" spans="1:34" ht="15.75">
      <c r="A52" s="113">
        <v>42808</v>
      </c>
      <c r="B52" s="75">
        <v>6.14</v>
      </c>
      <c r="C52" s="75"/>
      <c r="D52" s="71" t="s">
        <v>84</v>
      </c>
      <c r="E52" s="71">
        <v>5</v>
      </c>
      <c r="F52" s="72">
        <v>90</v>
      </c>
      <c r="G52" s="71">
        <v>179</v>
      </c>
      <c r="H52" s="71"/>
      <c r="I52" s="73">
        <v>8</v>
      </c>
      <c r="J52" s="73">
        <v>2</v>
      </c>
      <c r="K52" s="73">
        <v>0</v>
      </c>
      <c r="L52" s="73">
        <v>0</v>
      </c>
      <c r="M52" s="73">
        <v>0</v>
      </c>
      <c r="N52" s="73">
        <v>0</v>
      </c>
      <c r="O52" s="73"/>
      <c r="P52" s="73"/>
      <c r="Q52" s="73"/>
      <c r="R52" s="73"/>
      <c r="S52" s="71">
        <v>32</v>
      </c>
      <c r="T52" s="71"/>
      <c r="U52" s="71">
        <v>43</v>
      </c>
      <c r="V52" s="71"/>
      <c r="W52" s="71">
        <v>0</v>
      </c>
      <c r="X52" s="71">
        <v>0</v>
      </c>
      <c r="Y52" s="71">
        <v>0</v>
      </c>
      <c r="Z52" s="71">
        <v>0</v>
      </c>
      <c r="AA52" s="71">
        <v>0</v>
      </c>
      <c r="AB52" s="71">
        <v>0</v>
      </c>
      <c r="AC52" s="71">
        <v>0</v>
      </c>
      <c r="AD52" s="71">
        <v>0</v>
      </c>
      <c r="AE52" s="71">
        <v>0</v>
      </c>
      <c r="AF52" s="71"/>
      <c r="AG52" s="71">
        <v>6</v>
      </c>
      <c r="AH52" s="74"/>
    </row>
    <row r="53" spans="1:34" ht="15.75">
      <c r="A53" s="113">
        <v>42808</v>
      </c>
      <c r="B53" s="75">
        <v>7.1</v>
      </c>
      <c r="C53" s="70"/>
      <c r="D53" s="71" t="s">
        <v>85</v>
      </c>
      <c r="E53" s="71">
        <v>5</v>
      </c>
      <c r="F53" s="72">
        <v>105</v>
      </c>
      <c r="G53" s="71">
        <v>112</v>
      </c>
      <c r="H53" s="71"/>
      <c r="I53" s="73">
        <v>5</v>
      </c>
      <c r="J53" s="73">
        <v>2</v>
      </c>
      <c r="K53" s="73">
        <v>18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1">
        <v>107</v>
      </c>
      <c r="T53" s="71"/>
      <c r="U53" s="71">
        <v>19</v>
      </c>
      <c r="V53" s="71"/>
      <c r="W53" s="71">
        <v>0</v>
      </c>
      <c r="X53" s="71">
        <v>0</v>
      </c>
      <c r="Y53" s="71">
        <v>1</v>
      </c>
      <c r="Z53" s="71"/>
      <c r="AA53" s="71">
        <v>0</v>
      </c>
      <c r="AB53" s="71">
        <v>0</v>
      </c>
      <c r="AC53" s="71">
        <v>0</v>
      </c>
      <c r="AD53" s="71">
        <v>0</v>
      </c>
      <c r="AE53" s="71">
        <v>0</v>
      </c>
      <c r="AF53" s="71">
        <v>0</v>
      </c>
      <c r="AG53" s="71">
        <v>14</v>
      </c>
      <c r="AH53" s="74"/>
    </row>
    <row r="54" spans="1:34" ht="15.75">
      <c r="A54" s="113">
        <v>42809</v>
      </c>
      <c r="B54" s="75">
        <v>7.9</v>
      </c>
      <c r="C54" s="70"/>
      <c r="D54" s="71" t="s">
        <v>84</v>
      </c>
      <c r="E54" s="71">
        <v>5</v>
      </c>
      <c r="F54" s="72">
        <v>151</v>
      </c>
      <c r="G54" s="71">
        <v>54</v>
      </c>
      <c r="H54" s="71"/>
      <c r="I54" s="73">
        <v>11.5</v>
      </c>
      <c r="J54" s="73">
        <v>0</v>
      </c>
      <c r="K54" s="73">
        <v>2</v>
      </c>
      <c r="L54" s="73">
        <v>0</v>
      </c>
      <c r="M54" s="73">
        <v>0</v>
      </c>
      <c r="N54" s="73">
        <v>0</v>
      </c>
      <c r="O54" s="73">
        <v>0</v>
      </c>
      <c r="P54" s="73">
        <v>0</v>
      </c>
      <c r="Q54" s="73">
        <v>0</v>
      </c>
      <c r="R54" s="73">
        <v>0</v>
      </c>
      <c r="S54" s="71">
        <v>26</v>
      </c>
      <c r="T54" s="71"/>
      <c r="U54" s="71">
        <v>40</v>
      </c>
      <c r="V54" s="71"/>
      <c r="W54" s="71">
        <v>0</v>
      </c>
      <c r="X54" s="71">
        <v>0</v>
      </c>
      <c r="Y54" s="71">
        <v>0</v>
      </c>
      <c r="Z54" s="71">
        <v>0</v>
      </c>
      <c r="AA54" s="71">
        <v>0</v>
      </c>
      <c r="AB54" s="71">
        <v>0</v>
      </c>
      <c r="AC54" s="71"/>
      <c r="AD54" s="71">
        <v>0</v>
      </c>
      <c r="AE54" s="71">
        <v>0</v>
      </c>
      <c r="AF54" s="71">
        <v>0</v>
      </c>
      <c r="AG54" s="71">
        <v>3</v>
      </c>
      <c r="AH54" s="74"/>
    </row>
    <row r="55" spans="1:34" ht="15.75">
      <c r="A55" s="113">
        <v>42809</v>
      </c>
      <c r="B55" s="75">
        <v>7.23</v>
      </c>
      <c r="C55" s="70"/>
      <c r="D55" s="71" t="s">
        <v>84</v>
      </c>
      <c r="E55" s="71">
        <v>5</v>
      </c>
      <c r="F55" s="72">
        <v>273</v>
      </c>
      <c r="G55" s="71">
        <v>70</v>
      </c>
      <c r="H55" s="71"/>
      <c r="I55" s="73">
        <v>0</v>
      </c>
      <c r="J55" s="73">
        <v>0</v>
      </c>
      <c r="K55" s="73">
        <v>0</v>
      </c>
      <c r="L55" s="73">
        <v>0</v>
      </c>
      <c r="M55" s="73">
        <v>0</v>
      </c>
      <c r="N55" s="73">
        <v>0</v>
      </c>
      <c r="O55" s="73">
        <v>4.5</v>
      </c>
      <c r="P55" s="73">
        <v>0</v>
      </c>
      <c r="Q55" s="73">
        <v>7</v>
      </c>
      <c r="R55" s="73">
        <v>0</v>
      </c>
      <c r="S55" s="71">
        <v>29</v>
      </c>
      <c r="T55" s="71"/>
      <c r="U55" s="71">
        <v>42</v>
      </c>
      <c r="V55" s="71"/>
      <c r="W55" s="71">
        <v>5</v>
      </c>
      <c r="X55" s="71"/>
      <c r="Y55" s="71">
        <v>2</v>
      </c>
      <c r="Z55" s="71"/>
      <c r="AA55" s="71">
        <v>0</v>
      </c>
      <c r="AB55" s="71">
        <v>0</v>
      </c>
      <c r="AC55" s="71">
        <v>0</v>
      </c>
      <c r="AD55" s="71">
        <v>0</v>
      </c>
      <c r="AE55" s="71">
        <v>0</v>
      </c>
      <c r="AF55" s="71">
        <v>0</v>
      </c>
      <c r="AG55" s="71">
        <v>5</v>
      </c>
      <c r="AH55" s="74"/>
    </row>
    <row r="56" spans="1:34" ht="15.75">
      <c r="A56" s="113">
        <v>42808</v>
      </c>
      <c r="B56" s="75">
        <v>8.8000000000000007</v>
      </c>
      <c r="C56" s="70"/>
      <c r="D56" s="71" t="s">
        <v>83</v>
      </c>
      <c r="E56" s="71">
        <v>5</v>
      </c>
      <c r="F56" s="72">
        <v>81</v>
      </c>
      <c r="G56" s="71">
        <v>65</v>
      </c>
      <c r="H56" s="71"/>
      <c r="I56" s="73">
        <v>11</v>
      </c>
      <c r="J56" s="73">
        <v>0</v>
      </c>
      <c r="K56" s="73">
        <v>0</v>
      </c>
      <c r="L56" s="73">
        <v>0</v>
      </c>
      <c r="M56" s="73">
        <v>0</v>
      </c>
      <c r="N56" s="73">
        <v>0</v>
      </c>
      <c r="O56" s="73">
        <v>0</v>
      </c>
      <c r="P56" s="73">
        <v>0</v>
      </c>
      <c r="Q56" s="73"/>
      <c r="R56" s="73"/>
      <c r="S56" s="71">
        <v>6</v>
      </c>
      <c r="T56" s="71"/>
      <c r="U56" s="71">
        <v>16</v>
      </c>
      <c r="V56" s="71"/>
      <c r="W56" s="71">
        <v>2</v>
      </c>
      <c r="X56" s="71"/>
      <c r="Y56" s="71">
        <v>0</v>
      </c>
      <c r="Z56" s="71">
        <v>0</v>
      </c>
      <c r="AA56" s="71">
        <v>0</v>
      </c>
      <c r="AB56" s="71">
        <v>0</v>
      </c>
      <c r="AC56" s="71">
        <v>0</v>
      </c>
      <c r="AD56" s="71">
        <v>0</v>
      </c>
      <c r="AE56" s="71">
        <v>0</v>
      </c>
      <c r="AF56" s="71">
        <v>0</v>
      </c>
      <c r="AG56" s="71">
        <v>5</v>
      </c>
      <c r="AH56" s="74"/>
    </row>
    <row r="57" spans="1:34" ht="15.75">
      <c r="A57" s="113">
        <v>42808</v>
      </c>
      <c r="B57" s="75">
        <v>9.6999999999999993</v>
      </c>
      <c r="C57" s="70"/>
      <c r="D57" s="71" t="s">
        <v>85</v>
      </c>
      <c r="E57" s="71">
        <v>5</v>
      </c>
      <c r="F57" s="72">
        <v>191</v>
      </c>
      <c r="G57" s="71">
        <v>41</v>
      </c>
      <c r="H57" s="71"/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/>
      <c r="R57" s="73"/>
      <c r="S57" s="71">
        <v>2</v>
      </c>
      <c r="T57" s="71"/>
      <c r="U57" s="71">
        <v>38</v>
      </c>
      <c r="V57" s="71"/>
      <c r="W57" s="71">
        <v>9</v>
      </c>
      <c r="X57" s="71"/>
      <c r="Y57" s="71">
        <v>0</v>
      </c>
      <c r="Z57" s="71">
        <v>0</v>
      </c>
      <c r="AA57" s="71">
        <v>0</v>
      </c>
      <c r="AB57" s="71">
        <v>0</v>
      </c>
      <c r="AC57" s="71">
        <v>0</v>
      </c>
      <c r="AD57" s="71">
        <v>0</v>
      </c>
      <c r="AE57" s="71">
        <v>0</v>
      </c>
      <c r="AF57" s="71">
        <v>0</v>
      </c>
      <c r="AG57" s="71">
        <v>1</v>
      </c>
      <c r="AH57" s="74"/>
    </row>
    <row r="58" spans="1:34" ht="15.75">
      <c r="A58" s="113">
        <v>42808</v>
      </c>
      <c r="B58" s="75">
        <v>9.9</v>
      </c>
      <c r="C58" s="71"/>
      <c r="D58" s="71" t="s">
        <v>83</v>
      </c>
      <c r="E58" s="71">
        <v>5</v>
      </c>
      <c r="F58" s="72">
        <v>298</v>
      </c>
      <c r="G58" s="71">
        <v>234</v>
      </c>
      <c r="H58" s="71"/>
      <c r="I58" s="73">
        <v>1.3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1">
        <v>30</v>
      </c>
      <c r="T58" s="71"/>
      <c r="U58" s="71">
        <v>42</v>
      </c>
      <c r="V58" s="71"/>
      <c r="W58" s="71">
        <v>3</v>
      </c>
      <c r="X58" s="71"/>
      <c r="Y58" s="71">
        <v>0</v>
      </c>
      <c r="Z58" s="71">
        <v>0</v>
      </c>
      <c r="AA58" s="71">
        <v>0</v>
      </c>
      <c r="AB58" s="71">
        <v>0</v>
      </c>
      <c r="AC58" s="71">
        <v>0</v>
      </c>
      <c r="AD58" s="71">
        <v>0</v>
      </c>
      <c r="AE58" s="71">
        <v>0</v>
      </c>
      <c r="AF58" s="71">
        <v>0</v>
      </c>
      <c r="AG58" s="71">
        <v>1</v>
      </c>
      <c r="AH58" s="74"/>
    </row>
    <row r="59" spans="1:34" ht="15.75">
      <c r="A59" s="113">
        <v>42809</v>
      </c>
      <c r="B59" s="75" t="s">
        <v>82</v>
      </c>
      <c r="C59" s="71"/>
      <c r="D59" s="71" t="s">
        <v>85</v>
      </c>
      <c r="E59" s="71">
        <v>5</v>
      </c>
      <c r="F59" s="72">
        <v>315</v>
      </c>
      <c r="G59" s="71">
        <v>132</v>
      </c>
      <c r="H59" s="71"/>
      <c r="I59" s="73">
        <v>5</v>
      </c>
      <c r="J59" s="73">
        <v>16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1">
        <v>127</v>
      </c>
      <c r="T59" s="71"/>
      <c r="U59" s="71">
        <v>84</v>
      </c>
      <c r="V59" s="71"/>
      <c r="W59" s="71">
        <v>1</v>
      </c>
      <c r="X59" s="71"/>
      <c r="Y59" s="71">
        <v>0</v>
      </c>
      <c r="Z59" s="71">
        <v>0</v>
      </c>
      <c r="AA59" s="71">
        <v>0</v>
      </c>
      <c r="AB59" s="71">
        <v>0</v>
      </c>
      <c r="AC59" s="71">
        <v>0</v>
      </c>
      <c r="AD59" s="71">
        <v>0</v>
      </c>
      <c r="AE59" s="71">
        <v>0</v>
      </c>
      <c r="AF59" s="71">
        <v>0</v>
      </c>
      <c r="AG59" s="71">
        <v>15</v>
      </c>
      <c r="AH59" s="74"/>
    </row>
    <row r="60" spans="1:34" ht="15.75">
      <c r="A60" s="113">
        <v>42809</v>
      </c>
      <c r="B60" s="75">
        <v>10.8</v>
      </c>
      <c r="C60" s="71"/>
      <c r="D60" s="71" t="s">
        <v>85</v>
      </c>
      <c r="E60" s="71">
        <v>5</v>
      </c>
      <c r="F60" s="72">
        <v>120</v>
      </c>
      <c r="G60" s="71">
        <v>172</v>
      </c>
      <c r="H60" s="71"/>
      <c r="I60" s="73">
        <v>6</v>
      </c>
      <c r="J60" s="73">
        <v>2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/>
      <c r="R60" s="73"/>
      <c r="S60" s="71">
        <v>10</v>
      </c>
      <c r="T60" s="71"/>
      <c r="U60" s="71">
        <v>42</v>
      </c>
      <c r="V60" s="71"/>
      <c r="W60" s="71">
        <v>1</v>
      </c>
      <c r="X60" s="71"/>
      <c r="Y60" s="71">
        <v>2</v>
      </c>
      <c r="Z60" s="71"/>
      <c r="AA60" s="71">
        <v>0</v>
      </c>
      <c r="AB60" s="71">
        <v>0</v>
      </c>
      <c r="AC60" s="71">
        <v>0</v>
      </c>
      <c r="AD60" s="71">
        <v>0</v>
      </c>
      <c r="AE60" s="71">
        <v>0</v>
      </c>
      <c r="AF60" s="71">
        <v>0</v>
      </c>
      <c r="AG60" s="71">
        <v>1</v>
      </c>
      <c r="AH60" s="74"/>
    </row>
    <row r="61" spans="1:34" ht="15.75">
      <c r="A61" s="113">
        <v>42809</v>
      </c>
      <c r="B61" s="75">
        <v>11.3</v>
      </c>
      <c r="C61" s="71"/>
      <c r="D61" s="71" t="s">
        <v>84</v>
      </c>
      <c r="E61" s="71">
        <v>5</v>
      </c>
      <c r="F61" s="72">
        <v>180</v>
      </c>
      <c r="G61" s="71">
        <v>83</v>
      </c>
      <c r="H61" s="71"/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/>
      <c r="R61" s="73"/>
      <c r="S61" s="71">
        <v>0</v>
      </c>
      <c r="T61" s="71">
        <v>0</v>
      </c>
      <c r="U61" s="71">
        <v>43</v>
      </c>
      <c r="V61" s="71"/>
      <c r="W61" s="71">
        <v>5</v>
      </c>
      <c r="X61" s="71"/>
      <c r="Y61" s="71">
        <v>3</v>
      </c>
      <c r="Z61" s="71"/>
      <c r="AA61" s="71">
        <v>0</v>
      </c>
      <c r="AB61" s="71">
        <v>0</v>
      </c>
      <c r="AC61" s="71">
        <v>0</v>
      </c>
      <c r="AD61" s="71">
        <v>0</v>
      </c>
      <c r="AE61" s="71">
        <v>0</v>
      </c>
      <c r="AF61" s="71">
        <v>0</v>
      </c>
      <c r="AG61" s="71">
        <v>1</v>
      </c>
      <c r="AH61" s="74"/>
    </row>
    <row r="62" spans="1:34" ht="15.75">
      <c r="A62" s="113">
        <v>42809</v>
      </c>
      <c r="B62" s="75">
        <v>11.1</v>
      </c>
      <c r="C62" s="71"/>
      <c r="D62" s="71" t="s">
        <v>84</v>
      </c>
      <c r="E62" s="71">
        <v>5</v>
      </c>
      <c r="F62" s="72">
        <v>149</v>
      </c>
      <c r="G62" s="71">
        <v>26</v>
      </c>
      <c r="H62" s="71"/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/>
      <c r="P62" s="73"/>
      <c r="Q62" s="73"/>
      <c r="R62" s="73"/>
      <c r="S62" s="71">
        <v>0</v>
      </c>
      <c r="T62" s="71">
        <v>0</v>
      </c>
      <c r="U62" s="71">
        <v>13</v>
      </c>
      <c r="V62" s="71"/>
      <c r="W62" s="71">
        <v>0</v>
      </c>
      <c r="X62" s="71">
        <v>0</v>
      </c>
      <c r="Y62" s="71">
        <v>1</v>
      </c>
      <c r="Z62" s="71"/>
      <c r="AA62" s="71">
        <v>0</v>
      </c>
      <c r="AB62" s="71">
        <v>0</v>
      </c>
      <c r="AC62" s="71">
        <v>0</v>
      </c>
      <c r="AD62" s="71">
        <v>0</v>
      </c>
      <c r="AE62" s="71">
        <v>0</v>
      </c>
      <c r="AF62" s="71">
        <v>0</v>
      </c>
      <c r="AG62" s="71">
        <v>1</v>
      </c>
      <c r="AH62" s="74"/>
    </row>
    <row r="63" spans="1:34" ht="15.75">
      <c r="A63" s="113">
        <v>42809</v>
      </c>
      <c r="B63" s="75">
        <v>12.3</v>
      </c>
      <c r="C63" s="71"/>
      <c r="D63" s="71" t="s">
        <v>84</v>
      </c>
      <c r="E63" s="71">
        <v>5</v>
      </c>
      <c r="F63" s="72">
        <v>241</v>
      </c>
      <c r="G63" s="71">
        <v>64</v>
      </c>
      <c r="H63" s="71"/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1">
        <v>27</v>
      </c>
      <c r="T63" s="71"/>
      <c r="U63" s="71">
        <v>44</v>
      </c>
      <c r="V63" s="71"/>
      <c r="W63" s="71">
        <v>1</v>
      </c>
      <c r="X63" s="71"/>
      <c r="Y63" s="71">
        <v>1</v>
      </c>
      <c r="Z63" s="71"/>
      <c r="AA63" s="71">
        <v>0</v>
      </c>
      <c r="AB63" s="71">
        <v>0</v>
      </c>
      <c r="AC63" s="71">
        <v>0</v>
      </c>
      <c r="AD63" s="71">
        <v>0</v>
      </c>
      <c r="AE63" s="71"/>
      <c r="AF63" s="71">
        <v>0</v>
      </c>
      <c r="AG63" s="71">
        <v>7</v>
      </c>
      <c r="AH63" s="74"/>
    </row>
    <row r="64" spans="1:34" ht="16.5" thickBot="1">
      <c r="A64" s="114">
        <v>42809</v>
      </c>
      <c r="B64" s="77">
        <v>12.6</v>
      </c>
      <c r="C64" s="78"/>
      <c r="D64" s="78" t="s">
        <v>84</v>
      </c>
      <c r="E64" s="78">
        <v>5</v>
      </c>
      <c r="F64" s="77">
        <v>149</v>
      </c>
      <c r="G64" s="78">
        <v>86</v>
      </c>
      <c r="H64" s="78"/>
      <c r="I64" s="80">
        <v>0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0</v>
      </c>
      <c r="P64" s="80"/>
      <c r="Q64" s="80"/>
      <c r="R64" s="80"/>
      <c r="S64" s="78">
        <v>2</v>
      </c>
      <c r="T64" s="78"/>
      <c r="U64" s="78">
        <v>45</v>
      </c>
      <c r="V64" s="78"/>
      <c r="W64" s="78">
        <v>2</v>
      </c>
      <c r="X64" s="78"/>
      <c r="Y64" s="78">
        <v>0</v>
      </c>
      <c r="Z64" s="78">
        <v>0</v>
      </c>
      <c r="AA64" s="78">
        <v>0</v>
      </c>
      <c r="AB64" s="78">
        <v>0</v>
      </c>
      <c r="AC64" s="78">
        <v>0</v>
      </c>
      <c r="AD64" s="78">
        <v>0</v>
      </c>
      <c r="AE64" s="78">
        <v>0</v>
      </c>
      <c r="AF64" s="78">
        <v>0</v>
      </c>
      <c r="AG64" s="78">
        <v>1</v>
      </c>
      <c r="AH64" s="81"/>
    </row>
    <row r="65" spans="1:34" s="126" customFormat="1" ht="15.75">
      <c r="A65" s="118">
        <v>42857</v>
      </c>
      <c r="B65" s="119">
        <v>1.3</v>
      </c>
      <c r="C65" s="120"/>
      <c r="D65" s="119" t="s">
        <v>79</v>
      </c>
      <c r="E65" s="121">
        <v>5</v>
      </c>
      <c r="F65" s="122">
        <v>139</v>
      </c>
      <c r="G65" s="123">
        <v>92</v>
      </c>
      <c r="H65" s="123"/>
      <c r="I65" s="124">
        <v>0</v>
      </c>
      <c r="J65" s="124">
        <v>0</v>
      </c>
      <c r="K65" s="124">
        <v>0</v>
      </c>
      <c r="L65" s="124">
        <v>0</v>
      </c>
      <c r="M65" s="124">
        <v>0</v>
      </c>
      <c r="N65" s="124">
        <v>0</v>
      </c>
      <c r="O65" s="124"/>
      <c r="P65" s="124"/>
      <c r="Q65" s="124"/>
      <c r="R65" s="124"/>
      <c r="S65" s="123">
        <v>4</v>
      </c>
      <c r="T65" s="123"/>
      <c r="U65" s="123">
        <v>25</v>
      </c>
      <c r="V65" s="123"/>
      <c r="W65" s="123">
        <v>0</v>
      </c>
      <c r="X65" s="123">
        <v>0</v>
      </c>
      <c r="Y65" s="123">
        <v>1</v>
      </c>
      <c r="Z65" s="123"/>
      <c r="AA65" s="123">
        <v>0</v>
      </c>
      <c r="AB65" s="123">
        <v>0</v>
      </c>
      <c r="AC65" s="123">
        <v>0</v>
      </c>
      <c r="AD65" s="123">
        <v>0</v>
      </c>
      <c r="AE65" s="123">
        <v>0</v>
      </c>
      <c r="AF65" s="123">
        <v>0</v>
      </c>
      <c r="AG65" s="123">
        <v>3</v>
      </c>
      <c r="AH65" s="125"/>
    </row>
    <row r="66" spans="1:34" s="126" customFormat="1" ht="15.75">
      <c r="A66" s="127">
        <v>42857</v>
      </c>
      <c r="B66" s="128">
        <v>2.2999999999999998</v>
      </c>
      <c r="C66" s="128"/>
      <c r="D66" s="128" t="s">
        <v>79</v>
      </c>
      <c r="E66" s="129">
        <v>5</v>
      </c>
      <c r="F66" s="130">
        <v>230</v>
      </c>
      <c r="G66" s="129">
        <v>42</v>
      </c>
      <c r="H66" s="129"/>
      <c r="I66" s="131">
        <v>0</v>
      </c>
      <c r="J66" s="131">
        <v>0</v>
      </c>
      <c r="K66" s="131">
        <v>0</v>
      </c>
      <c r="L66" s="131">
        <v>0</v>
      </c>
      <c r="M66" s="131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0</v>
      </c>
      <c r="S66" s="129">
        <v>0</v>
      </c>
      <c r="T66" s="129">
        <v>0</v>
      </c>
      <c r="U66" s="129">
        <v>22</v>
      </c>
      <c r="V66" s="129"/>
      <c r="W66" s="129">
        <v>2</v>
      </c>
      <c r="X66" s="129"/>
      <c r="Y66" s="129">
        <v>0</v>
      </c>
      <c r="Z66" s="129">
        <v>0</v>
      </c>
      <c r="AA66" s="129">
        <v>0</v>
      </c>
      <c r="AB66" s="129">
        <v>0</v>
      </c>
      <c r="AC66" s="129">
        <v>0</v>
      </c>
      <c r="AD66" s="129">
        <v>0</v>
      </c>
      <c r="AE66" s="129">
        <v>0</v>
      </c>
      <c r="AF66" s="129">
        <v>0</v>
      </c>
      <c r="AG66" s="129">
        <v>0</v>
      </c>
      <c r="AH66" s="132">
        <v>0</v>
      </c>
    </row>
    <row r="67" spans="1:34" s="126" customFormat="1" ht="15.75">
      <c r="A67" s="127">
        <v>42857</v>
      </c>
      <c r="B67" s="128">
        <v>2.5</v>
      </c>
      <c r="C67" s="128"/>
      <c r="D67" s="128" t="s">
        <v>83</v>
      </c>
      <c r="E67" s="129">
        <v>5</v>
      </c>
      <c r="F67" s="130">
        <v>284</v>
      </c>
      <c r="G67" s="129">
        <v>135</v>
      </c>
      <c r="H67" s="129"/>
      <c r="I67" s="131">
        <v>6</v>
      </c>
      <c r="J67" s="131">
        <v>8</v>
      </c>
      <c r="K67" s="131">
        <v>0</v>
      </c>
      <c r="L67" s="131">
        <v>0</v>
      </c>
      <c r="M67" s="131"/>
      <c r="N67" s="131">
        <v>0</v>
      </c>
      <c r="O67" s="131">
        <v>0</v>
      </c>
      <c r="P67" s="131">
        <v>0</v>
      </c>
      <c r="Q67" s="131">
        <v>0</v>
      </c>
      <c r="R67" s="131">
        <v>0</v>
      </c>
      <c r="S67" s="129">
        <v>37</v>
      </c>
      <c r="T67" s="129"/>
      <c r="U67" s="129">
        <v>27</v>
      </c>
      <c r="V67" s="129"/>
      <c r="W67" s="129">
        <v>3</v>
      </c>
      <c r="X67" s="129"/>
      <c r="Y67" s="129">
        <v>0</v>
      </c>
      <c r="Z67" s="129">
        <v>0</v>
      </c>
      <c r="AA67" s="129">
        <v>0</v>
      </c>
      <c r="AB67" s="129">
        <v>0</v>
      </c>
      <c r="AC67" s="129">
        <v>0</v>
      </c>
      <c r="AD67" s="129">
        <v>0</v>
      </c>
      <c r="AE67" s="129">
        <v>0</v>
      </c>
      <c r="AF67" s="129">
        <v>0</v>
      </c>
      <c r="AG67" s="129">
        <v>0</v>
      </c>
      <c r="AH67" s="132">
        <v>0</v>
      </c>
    </row>
    <row r="68" spans="1:34" s="126" customFormat="1" ht="15.75">
      <c r="A68" s="127">
        <v>42857</v>
      </c>
      <c r="B68" s="130">
        <v>2.13</v>
      </c>
      <c r="C68" s="128"/>
      <c r="D68" s="128" t="s">
        <v>83</v>
      </c>
      <c r="E68" s="129">
        <v>5</v>
      </c>
      <c r="F68" s="130">
        <v>264</v>
      </c>
      <c r="G68" s="129">
        <v>107</v>
      </c>
      <c r="H68" s="129"/>
      <c r="I68" s="131">
        <v>20</v>
      </c>
      <c r="J68" s="131">
        <v>3</v>
      </c>
      <c r="K68" s="131">
        <v>0</v>
      </c>
      <c r="L68" s="131">
        <v>0</v>
      </c>
      <c r="M68" s="131">
        <v>0</v>
      </c>
      <c r="N68" s="131">
        <v>0</v>
      </c>
      <c r="O68" s="131">
        <v>0</v>
      </c>
      <c r="P68" s="131">
        <v>0</v>
      </c>
      <c r="Q68" s="131">
        <v>0</v>
      </c>
      <c r="R68" s="131">
        <v>0</v>
      </c>
      <c r="S68" s="129">
        <v>18</v>
      </c>
      <c r="T68" s="129"/>
      <c r="U68" s="129">
        <v>23</v>
      </c>
      <c r="V68" s="129"/>
      <c r="W68" s="129">
        <v>0</v>
      </c>
      <c r="X68" s="129">
        <v>0</v>
      </c>
      <c r="Y68" s="129">
        <v>0</v>
      </c>
      <c r="Z68" s="129">
        <v>0</v>
      </c>
      <c r="AA68" s="129">
        <v>0</v>
      </c>
      <c r="AB68" s="129">
        <v>0</v>
      </c>
      <c r="AC68" s="129">
        <v>0</v>
      </c>
      <c r="AD68" s="129">
        <v>0</v>
      </c>
      <c r="AE68" s="129">
        <v>0</v>
      </c>
      <c r="AF68" s="129">
        <v>0</v>
      </c>
      <c r="AG68" s="129">
        <v>1</v>
      </c>
      <c r="AH68" s="132"/>
    </row>
    <row r="69" spans="1:34" s="126" customFormat="1" ht="15.75">
      <c r="A69" s="127">
        <v>42857</v>
      </c>
      <c r="B69" s="128">
        <v>3.8</v>
      </c>
      <c r="C69" s="128"/>
      <c r="D69" s="128" t="s">
        <v>83</v>
      </c>
      <c r="E69" s="129">
        <v>5</v>
      </c>
      <c r="F69" s="130">
        <v>250</v>
      </c>
      <c r="G69" s="129">
        <v>202</v>
      </c>
      <c r="H69" s="129"/>
      <c r="I69" s="131">
        <v>1</v>
      </c>
      <c r="J69" s="131">
        <v>1</v>
      </c>
      <c r="K69" s="131">
        <v>8</v>
      </c>
      <c r="L69" s="131">
        <v>0</v>
      </c>
      <c r="M69" s="131">
        <v>0</v>
      </c>
      <c r="N69" s="131">
        <v>0</v>
      </c>
      <c r="O69" s="131">
        <v>0</v>
      </c>
      <c r="P69" s="131">
        <v>0</v>
      </c>
      <c r="Q69" s="131">
        <v>0</v>
      </c>
      <c r="R69" s="131">
        <v>0</v>
      </c>
      <c r="S69" s="129">
        <v>25</v>
      </c>
      <c r="T69" s="129"/>
      <c r="U69" s="129">
        <v>37</v>
      </c>
      <c r="V69" s="129"/>
      <c r="W69" s="129">
        <v>5</v>
      </c>
      <c r="X69" s="129"/>
      <c r="Y69" s="129">
        <v>0</v>
      </c>
      <c r="Z69" s="129">
        <v>0</v>
      </c>
      <c r="AA69" s="129">
        <v>0</v>
      </c>
      <c r="AB69" s="129">
        <v>0</v>
      </c>
      <c r="AC69" s="129">
        <v>0</v>
      </c>
      <c r="AD69" s="129">
        <v>0</v>
      </c>
      <c r="AE69" s="129">
        <v>0</v>
      </c>
      <c r="AF69" s="129">
        <v>0</v>
      </c>
      <c r="AG69" s="129">
        <v>1</v>
      </c>
      <c r="AH69" s="132"/>
    </row>
    <row r="70" spans="1:34" s="126" customFormat="1" ht="15.75">
      <c r="A70" s="127">
        <v>42857</v>
      </c>
      <c r="B70" s="133">
        <v>4.4000000000000004</v>
      </c>
      <c r="C70" s="128"/>
      <c r="D70" s="129" t="s">
        <v>84</v>
      </c>
      <c r="E70" s="129">
        <v>5</v>
      </c>
      <c r="F70" s="130">
        <v>189</v>
      </c>
      <c r="G70" s="129">
        <v>207</v>
      </c>
      <c r="H70" s="129"/>
      <c r="I70" s="131">
        <v>6</v>
      </c>
      <c r="J70" s="131">
        <v>4</v>
      </c>
      <c r="K70" s="131">
        <v>2.5</v>
      </c>
      <c r="L70" s="131">
        <v>0</v>
      </c>
      <c r="M70" s="131">
        <v>2</v>
      </c>
      <c r="N70" s="131">
        <v>0</v>
      </c>
      <c r="O70" s="131">
        <v>0</v>
      </c>
      <c r="P70" s="131">
        <v>0</v>
      </c>
      <c r="Q70" s="131">
        <v>0</v>
      </c>
      <c r="R70" s="131">
        <v>0</v>
      </c>
      <c r="S70" s="129">
        <v>29</v>
      </c>
      <c r="T70" s="129"/>
      <c r="U70" s="129">
        <v>18</v>
      </c>
      <c r="V70" s="129"/>
      <c r="W70" s="129">
        <v>0</v>
      </c>
      <c r="X70" s="129">
        <v>0</v>
      </c>
      <c r="Y70" s="129">
        <v>0</v>
      </c>
      <c r="Z70" s="129">
        <v>0</v>
      </c>
      <c r="AA70" s="129">
        <v>0</v>
      </c>
      <c r="AB70" s="129">
        <v>0</v>
      </c>
      <c r="AC70" s="129">
        <v>0</v>
      </c>
      <c r="AD70" s="129">
        <v>0</v>
      </c>
      <c r="AE70" s="129">
        <v>0</v>
      </c>
      <c r="AF70" s="129">
        <v>0</v>
      </c>
      <c r="AG70" s="129">
        <v>0</v>
      </c>
      <c r="AH70" s="132">
        <v>0</v>
      </c>
    </row>
    <row r="71" spans="1:34" s="126" customFormat="1" ht="15.75">
      <c r="A71" s="127">
        <v>42857</v>
      </c>
      <c r="B71" s="128">
        <v>4.7</v>
      </c>
      <c r="C71" s="128"/>
      <c r="D71" s="129" t="s">
        <v>83</v>
      </c>
      <c r="E71" s="129">
        <v>5</v>
      </c>
      <c r="F71" s="130">
        <v>588</v>
      </c>
      <c r="G71" s="129">
        <v>189</v>
      </c>
      <c r="H71" s="129"/>
      <c r="I71" s="131">
        <v>7</v>
      </c>
      <c r="J71" s="131">
        <v>6</v>
      </c>
      <c r="K71" s="131">
        <v>0</v>
      </c>
      <c r="L71" s="131">
        <v>0</v>
      </c>
      <c r="M71" s="131">
        <v>0</v>
      </c>
      <c r="N71" s="131">
        <v>0</v>
      </c>
      <c r="O71" s="131"/>
      <c r="P71" s="131">
        <v>0</v>
      </c>
      <c r="Q71" s="131">
        <v>0</v>
      </c>
      <c r="R71" s="131">
        <v>0</v>
      </c>
      <c r="S71" s="129">
        <v>3</v>
      </c>
      <c r="T71" s="129"/>
      <c r="U71" s="129">
        <v>54</v>
      </c>
      <c r="V71" s="129"/>
      <c r="W71" s="129">
        <v>5</v>
      </c>
      <c r="X71" s="129"/>
      <c r="Y71" s="129">
        <v>1</v>
      </c>
      <c r="Z71" s="129"/>
      <c r="AA71" s="129">
        <v>0</v>
      </c>
      <c r="AB71" s="129">
        <v>0</v>
      </c>
      <c r="AC71" s="129">
        <v>0</v>
      </c>
      <c r="AD71" s="129">
        <v>0</v>
      </c>
      <c r="AE71" s="129">
        <v>0</v>
      </c>
      <c r="AF71" s="129">
        <v>0</v>
      </c>
      <c r="AG71" s="129">
        <v>1</v>
      </c>
      <c r="AH71" s="132"/>
    </row>
    <row r="72" spans="1:34" s="126" customFormat="1" ht="15.75">
      <c r="A72" s="127">
        <v>42857</v>
      </c>
      <c r="B72" s="128">
        <v>4.9000000000000004</v>
      </c>
      <c r="C72" s="128"/>
      <c r="D72" s="129" t="s">
        <v>84</v>
      </c>
      <c r="E72" s="129">
        <v>5</v>
      </c>
      <c r="F72" s="130">
        <v>288</v>
      </c>
      <c r="G72" s="129">
        <v>97</v>
      </c>
      <c r="H72" s="129"/>
      <c r="I72" s="131">
        <v>30</v>
      </c>
      <c r="J72" s="131">
        <v>0</v>
      </c>
      <c r="K72" s="131">
        <v>0</v>
      </c>
      <c r="L72" s="131">
        <v>0</v>
      </c>
      <c r="M72" s="131">
        <v>0</v>
      </c>
      <c r="N72" s="131">
        <v>0</v>
      </c>
      <c r="O72" s="131">
        <v>0</v>
      </c>
      <c r="P72" s="131">
        <v>0</v>
      </c>
      <c r="Q72" s="131">
        <v>0</v>
      </c>
      <c r="R72" s="131">
        <v>0</v>
      </c>
      <c r="S72" s="129">
        <v>0</v>
      </c>
      <c r="T72" s="129">
        <v>0</v>
      </c>
      <c r="U72" s="129">
        <v>39</v>
      </c>
      <c r="V72" s="129"/>
      <c r="W72" s="129">
        <v>4</v>
      </c>
      <c r="X72" s="129"/>
      <c r="Y72" s="129">
        <v>0</v>
      </c>
      <c r="Z72" s="129">
        <v>0</v>
      </c>
      <c r="AA72" s="129">
        <v>0</v>
      </c>
      <c r="AB72" s="129">
        <v>0</v>
      </c>
      <c r="AC72" s="129">
        <v>0</v>
      </c>
      <c r="AD72" s="129">
        <v>0</v>
      </c>
      <c r="AE72" s="129">
        <v>0</v>
      </c>
      <c r="AF72" s="129">
        <v>0</v>
      </c>
      <c r="AG72" s="129">
        <v>0</v>
      </c>
      <c r="AH72" s="132">
        <v>0</v>
      </c>
    </row>
    <row r="73" spans="1:34" s="126" customFormat="1" ht="15.75">
      <c r="A73" s="127">
        <v>42857</v>
      </c>
      <c r="B73" s="128">
        <v>5.3</v>
      </c>
      <c r="C73" s="128"/>
      <c r="D73" s="129" t="s">
        <v>84</v>
      </c>
      <c r="E73" s="129">
        <v>5</v>
      </c>
      <c r="F73" s="130">
        <v>235</v>
      </c>
      <c r="G73" s="129">
        <v>220</v>
      </c>
      <c r="H73" s="129"/>
      <c r="I73" s="131">
        <v>3</v>
      </c>
      <c r="J73" s="131">
        <v>0</v>
      </c>
      <c r="K73" s="131">
        <v>0</v>
      </c>
      <c r="L73" s="131">
        <v>9</v>
      </c>
      <c r="M73" s="131">
        <v>4</v>
      </c>
      <c r="N73" s="131">
        <v>3</v>
      </c>
      <c r="O73" s="131">
        <v>0</v>
      </c>
      <c r="P73" s="131">
        <v>0</v>
      </c>
      <c r="Q73" s="131">
        <v>0</v>
      </c>
      <c r="R73" s="131">
        <v>11</v>
      </c>
      <c r="S73" s="129">
        <v>28</v>
      </c>
      <c r="T73" s="129"/>
      <c r="U73" s="129">
        <v>16</v>
      </c>
      <c r="V73" s="129"/>
      <c r="W73" s="129">
        <v>0</v>
      </c>
      <c r="X73" s="129">
        <v>0</v>
      </c>
      <c r="Y73" s="129">
        <v>0</v>
      </c>
      <c r="Z73" s="129">
        <v>0</v>
      </c>
      <c r="AA73" s="129">
        <v>0</v>
      </c>
      <c r="AB73" s="129">
        <v>0</v>
      </c>
      <c r="AC73" s="129">
        <v>0</v>
      </c>
      <c r="AD73" s="129">
        <v>0</v>
      </c>
      <c r="AE73" s="129">
        <v>0</v>
      </c>
      <c r="AF73" s="129">
        <v>0</v>
      </c>
      <c r="AG73" s="129">
        <v>1</v>
      </c>
      <c r="AH73" s="132"/>
    </row>
    <row r="74" spans="1:34" s="126" customFormat="1" ht="15.75">
      <c r="A74" s="127">
        <v>42857</v>
      </c>
      <c r="B74" s="128">
        <v>5.17</v>
      </c>
      <c r="C74" s="133"/>
      <c r="D74" s="129" t="s">
        <v>83</v>
      </c>
      <c r="E74" s="129">
        <v>5</v>
      </c>
      <c r="F74" s="130">
        <v>266</v>
      </c>
      <c r="G74" s="129">
        <v>239</v>
      </c>
      <c r="H74" s="129"/>
      <c r="I74" s="131">
        <v>4</v>
      </c>
      <c r="J74" s="131">
        <v>4</v>
      </c>
      <c r="K74" s="131">
        <v>0</v>
      </c>
      <c r="L74" s="131">
        <v>0</v>
      </c>
      <c r="M74" s="131">
        <v>0</v>
      </c>
      <c r="N74" s="131">
        <v>0</v>
      </c>
      <c r="O74" s="131">
        <v>0</v>
      </c>
      <c r="P74" s="131">
        <v>0</v>
      </c>
      <c r="Q74" s="131">
        <v>0</v>
      </c>
      <c r="R74" s="131">
        <v>0</v>
      </c>
      <c r="S74" s="129">
        <v>7</v>
      </c>
      <c r="T74" s="129"/>
      <c r="U74" s="129">
        <v>1</v>
      </c>
      <c r="V74" s="129"/>
      <c r="W74" s="129">
        <v>1</v>
      </c>
      <c r="X74" s="129"/>
      <c r="Y74" s="129">
        <v>0</v>
      </c>
      <c r="Z74" s="129">
        <v>0</v>
      </c>
      <c r="AA74" s="129">
        <v>0</v>
      </c>
      <c r="AB74" s="129">
        <v>0</v>
      </c>
      <c r="AC74" s="129">
        <v>0</v>
      </c>
      <c r="AD74" s="129">
        <v>0</v>
      </c>
      <c r="AE74" s="129">
        <v>0</v>
      </c>
      <c r="AF74" s="129">
        <v>0</v>
      </c>
      <c r="AG74" s="129">
        <v>1</v>
      </c>
      <c r="AH74" s="132"/>
    </row>
    <row r="75" spans="1:34" s="126" customFormat="1" ht="15.75">
      <c r="A75" s="127">
        <v>42858</v>
      </c>
      <c r="B75" s="133">
        <v>6.1</v>
      </c>
      <c r="C75" s="133"/>
      <c r="D75" s="129" t="s">
        <v>84</v>
      </c>
      <c r="E75" s="129">
        <v>5</v>
      </c>
      <c r="F75" s="130">
        <v>297</v>
      </c>
      <c r="G75" s="129">
        <v>125</v>
      </c>
      <c r="H75" s="129"/>
      <c r="I75" s="131">
        <v>6</v>
      </c>
      <c r="J75" s="131">
        <v>0</v>
      </c>
      <c r="K75" s="131">
        <v>0</v>
      </c>
      <c r="L75" s="131">
        <v>0</v>
      </c>
      <c r="M75" s="131">
        <v>0</v>
      </c>
      <c r="N75" s="131">
        <v>0</v>
      </c>
      <c r="O75" s="131">
        <v>0</v>
      </c>
      <c r="P75" s="131">
        <v>0</v>
      </c>
      <c r="Q75" s="131">
        <v>0</v>
      </c>
      <c r="R75" s="131">
        <v>0</v>
      </c>
      <c r="S75" s="129">
        <v>19</v>
      </c>
      <c r="T75" s="129"/>
      <c r="U75" s="129">
        <v>5</v>
      </c>
      <c r="V75" s="129"/>
      <c r="W75" s="129">
        <v>0</v>
      </c>
      <c r="X75" s="129">
        <v>0</v>
      </c>
      <c r="Y75" s="129"/>
      <c r="Z75" s="129">
        <v>0</v>
      </c>
      <c r="AA75" s="129">
        <v>0</v>
      </c>
      <c r="AB75" s="129">
        <v>0</v>
      </c>
      <c r="AC75" s="129">
        <v>0</v>
      </c>
      <c r="AD75" s="129">
        <v>0</v>
      </c>
      <c r="AE75" s="129">
        <v>0</v>
      </c>
      <c r="AF75" s="129">
        <v>0</v>
      </c>
      <c r="AG75" s="129">
        <v>1</v>
      </c>
      <c r="AH75" s="132"/>
    </row>
    <row r="76" spans="1:34" s="126" customFormat="1" ht="15.75">
      <c r="A76" s="127">
        <v>42878</v>
      </c>
      <c r="B76" s="133">
        <v>6.9</v>
      </c>
      <c r="C76" s="128"/>
      <c r="D76" s="129" t="s">
        <v>83</v>
      </c>
      <c r="E76" s="129">
        <v>5</v>
      </c>
      <c r="F76" s="130">
        <v>126</v>
      </c>
      <c r="G76" s="129">
        <v>209</v>
      </c>
      <c r="H76" s="129"/>
      <c r="I76" s="131">
        <v>6</v>
      </c>
      <c r="J76" s="131">
        <v>2</v>
      </c>
      <c r="K76" s="131">
        <v>0</v>
      </c>
      <c r="L76" s="131">
        <v>0</v>
      </c>
      <c r="M76" s="131">
        <v>0</v>
      </c>
      <c r="N76" s="131">
        <v>0</v>
      </c>
      <c r="O76" s="131">
        <v>0</v>
      </c>
      <c r="P76" s="131">
        <v>0</v>
      </c>
      <c r="Q76" s="131">
        <v>0</v>
      </c>
      <c r="R76" s="131">
        <v>0</v>
      </c>
      <c r="S76" s="129">
        <v>27</v>
      </c>
      <c r="T76" s="129"/>
      <c r="U76" s="129">
        <v>26</v>
      </c>
      <c r="V76" s="129"/>
      <c r="W76" s="129">
        <v>0</v>
      </c>
      <c r="X76" s="129">
        <v>0</v>
      </c>
      <c r="Y76" s="129">
        <v>0</v>
      </c>
      <c r="Z76" s="129">
        <v>0</v>
      </c>
      <c r="AA76" s="129">
        <v>0</v>
      </c>
      <c r="AB76" s="129">
        <v>0</v>
      </c>
      <c r="AC76" s="129">
        <v>0</v>
      </c>
      <c r="AD76" s="129">
        <v>0</v>
      </c>
      <c r="AE76" s="129">
        <v>0</v>
      </c>
      <c r="AF76" s="129">
        <v>0</v>
      </c>
      <c r="AG76" s="129">
        <v>0</v>
      </c>
      <c r="AH76" s="132">
        <v>0</v>
      </c>
    </row>
    <row r="77" spans="1:34" s="126" customFormat="1" ht="15.75">
      <c r="A77" s="127">
        <v>42898</v>
      </c>
      <c r="B77" s="133">
        <v>6.14</v>
      </c>
      <c r="C77" s="133"/>
      <c r="D77" s="129" t="s">
        <v>84</v>
      </c>
      <c r="E77" s="129">
        <v>5</v>
      </c>
      <c r="F77" s="130">
        <v>210</v>
      </c>
      <c r="G77" s="129">
        <v>102</v>
      </c>
      <c r="H77" s="129"/>
      <c r="I77" s="131">
        <v>5</v>
      </c>
      <c r="J77" s="131">
        <v>2</v>
      </c>
      <c r="K77" s="131">
        <v>4</v>
      </c>
      <c r="L77" s="131">
        <v>0.5</v>
      </c>
      <c r="M77" s="131">
        <v>0</v>
      </c>
      <c r="N77" s="131">
        <v>0</v>
      </c>
      <c r="O77" s="131">
        <v>0</v>
      </c>
      <c r="P77" s="131">
        <v>0</v>
      </c>
      <c r="Q77" s="131">
        <v>0</v>
      </c>
      <c r="R77" s="131">
        <v>0</v>
      </c>
      <c r="S77" s="129">
        <v>5</v>
      </c>
      <c r="T77" s="129"/>
      <c r="U77" s="129">
        <v>32</v>
      </c>
      <c r="V77" s="129"/>
      <c r="W77" s="129">
        <v>0</v>
      </c>
      <c r="X77" s="129">
        <v>0</v>
      </c>
      <c r="Y77" s="129">
        <v>0</v>
      </c>
      <c r="Z77" s="129">
        <v>0</v>
      </c>
      <c r="AA77" s="129">
        <v>0</v>
      </c>
      <c r="AB77" s="129">
        <v>0</v>
      </c>
      <c r="AC77" s="129">
        <v>0</v>
      </c>
      <c r="AD77" s="129">
        <v>0</v>
      </c>
      <c r="AE77" s="129">
        <v>0</v>
      </c>
      <c r="AF77" s="129">
        <v>0</v>
      </c>
      <c r="AG77" s="129">
        <v>0</v>
      </c>
      <c r="AH77" s="132">
        <v>0</v>
      </c>
    </row>
    <row r="78" spans="1:34" s="126" customFormat="1" ht="15.75">
      <c r="A78" s="127">
        <v>42918</v>
      </c>
      <c r="B78" s="133">
        <v>7.1</v>
      </c>
      <c r="C78" s="128"/>
      <c r="D78" s="129" t="s">
        <v>85</v>
      </c>
      <c r="E78" s="129">
        <v>5</v>
      </c>
      <c r="F78" s="130">
        <v>191</v>
      </c>
      <c r="G78" s="129">
        <v>176</v>
      </c>
      <c r="H78" s="129"/>
      <c r="I78" s="131">
        <v>20</v>
      </c>
      <c r="J78" s="131">
        <v>2</v>
      </c>
      <c r="K78" s="131">
        <v>0</v>
      </c>
      <c r="L78" s="131">
        <v>0</v>
      </c>
      <c r="M78" s="131">
        <v>0</v>
      </c>
      <c r="N78" s="131">
        <v>0</v>
      </c>
      <c r="O78" s="131">
        <v>0</v>
      </c>
      <c r="P78" s="131">
        <v>0</v>
      </c>
      <c r="Q78" s="131">
        <v>0</v>
      </c>
      <c r="R78" s="131">
        <v>0</v>
      </c>
      <c r="S78" s="129">
        <v>77</v>
      </c>
      <c r="T78" s="129"/>
      <c r="U78" s="129">
        <v>29</v>
      </c>
      <c r="V78" s="129"/>
      <c r="W78" s="129">
        <v>0</v>
      </c>
      <c r="X78" s="129">
        <v>0</v>
      </c>
      <c r="Y78" s="129">
        <v>1</v>
      </c>
      <c r="Z78" s="129"/>
      <c r="AA78" s="129">
        <v>0</v>
      </c>
      <c r="AB78" s="129">
        <v>0</v>
      </c>
      <c r="AC78" s="129">
        <v>0</v>
      </c>
      <c r="AD78" s="129">
        <v>0</v>
      </c>
      <c r="AE78" s="129">
        <v>0</v>
      </c>
      <c r="AF78" s="129">
        <v>0</v>
      </c>
      <c r="AG78" s="129">
        <v>6</v>
      </c>
      <c r="AH78" s="132"/>
    </row>
    <row r="79" spans="1:34" s="126" customFormat="1" ht="15.75">
      <c r="A79" s="127">
        <v>42938</v>
      </c>
      <c r="B79" s="133">
        <v>7.9</v>
      </c>
      <c r="C79" s="128"/>
      <c r="D79" s="129" t="s">
        <v>84</v>
      </c>
      <c r="E79" s="129">
        <v>5</v>
      </c>
      <c r="F79" s="130">
        <v>203</v>
      </c>
      <c r="G79" s="129">
        <v>142</v>
      </c>
      <c r="H79" s="129"/>
      <c r="I79" s="131">
        <v>0</v>
      </c>
      <c r="J79" s="131">
        <v>0</v>
      </c>
      <c r="K79" s="131">
        <v>0</v>
      </c>
      <c r="L79" s="131">
        <v>0</v>
      </c>
      <c r="M79" s="131">
        <v>0</v>
      </c>
      <c r="N79" s="131">
        <v>0</v>
      </c>
      <c r="O79" s="131">
        <v>0.6</v>
      </c>
      <c r="P79" s="131">
        <v>9.5</v>
      </c>
      <c r="Q79" s="131">
        <v>0</v>
      </c>
      <c r="R79" s="131"/>
      <c r="S79" s="129">
        <v>27</v>
      </c>
      <c r="T79" s="129"/>
      <c r="U79" s="129">
        <v>28</v>
      </c>
      <c r="V79" s="129"/>
      <c r="W79" s="129">
        <v>0</v>
      </c>
      <c r="X79" s="129">
        <v>0</v>
      </c>
      <c r="Y79" s="129">
        <v>0</v>
      </c>
      <c r="Z79" s="129">
        <v>0</v>
      </c>
      <c r="AA79" s="129">
        <v>0</v>
      </c>
      <c r="AB79" s="129">
        <v>0</v>
      </c>
      <c r="AC79" s="129">
        <v>0</v>
      </c>
      <c r="AD79" s="129">
        <v>0</v>
      </c>
      <c r="AE79" s="129">
        <v>0</v>
      </c>
      <c r="AF79" s="129">
        <v>0</v>
      </c>
      <c r="AG79" s="129">
        <v>3</v>
      </c>
      <c r="AH79" s="132"/>
    </row>
    <row r="80" spans="1:34" s="126" customFormat="1" ht="15.75">
      <c r="A80" s="127">
        <v>42958</v>
      </c>
      <c r="B80" s="133">
        <v>7.23</v>
      </c>
      <c r="C80" s="128"/>
      <c r="D80" s="129" t="s">
        <v>84</v>
      </c>
      <c r="E80" s="129">
        <v>5</v>
      </c>
      <c r="F80" s="130">
        <v>314</v>
      </c>
      <c r="G80" s="129">
        <v>238</v>
      </c>
      <c r="H80" s="129"/>
      <c r="I80" s="131">
        <v>8</v>
      </c>
      <c r="J80" s="131">
        <v>11</v>
      </c>
      <c r="K80" s="131">
        <v>2</v>
      </c>
      <c r="L80" s="131">
        <v>7</v>
      </c>
      <c r="M80" s="131">
        <v>2</v>
      </c>
      <c r="N80" s="131">
        <v>0</v>
      </c>
      <c r="O80" s="131">
        <v>0</v>
      </c>
      <c r="P80" s="131">
        <v>0</v>
      </c>
      <c r="Q80" s="131">
        <v>0</v>
      </c>
      <c r="R80" s="131">
        <v>0</v>
      </c>
      <c r="S80" s="129">
        <v>32</v>
      </c>
      <c r="T80" s="129"/>
      <c r="U80" s="129">
        <v>45</v>
      </c>
      <c r="V80" s="129"/>
      <c r="W80" s="129">
        <v>14</v>
      </c>
      <c r="X80" s="129"/>
      <c r="Y80" s="129">
        <v>0</v>
      </c>
      <c r="Z80" s="129">
        <v>0</v>
      </c>
      <c r="AA80" s="129">
        <v>0</v>
      </c>
      <c r="AB80" s="129">
        <v>0</v>
      </c>
      <c r="AC80" s="129">
        <v>0</v>
      </c>
      <c r="AD80" s="129">
        <v>0</v>
      </c>
      <c r="AE80" s="129">
        <v>0</v>
      </c>
      <c r="AF80" s="129">
        <v>0</v>
      </c>
      <c r="AG80" s="129">
        <v>5</v>
      </c>
      <c r="AH80" s="132"/>
    </row>
    <row r="81" spans="1:34" s="126" customFormat="1" ht="15.75">
      <c r="A81" s="127">
        <v>42978</v>
      </c>
      <c r="B81" s="133">
        <v>8.8000000000000007</v>
      </c>
      <c r="C81" s="128"/>
      <c r="D81" s="129" t="s">
        <v>83</v>
      </c>
      <c r="E81" s="129">
        <v>5</v>
      </c>
      <c r="F81" s="130">
        <v>80</v>
      </c>
      <c r="G81" s="129">
        <v>268</v>
      </c>
      <c r="H81" s="129"/>
      <c r="I81" s="131">
        <v>1</v>
      </c>
      <c r="J81" s="131">
        <v>0</v>
      </c>
      <c r="K81" s="131">
        <v>0</v>
      </c>
      <c r="L81" s="131">
        <v>0</v>
      </c>
      <c r="M81" s="131">
        <v>0</v>
      </c>
      <c r="N81" s="131"/>
      <c r="O81" s="131"/>
      <c r="P81" s="131"/>
      <c r="Q81" s="131"/>
      <c r="R81" s="131"/>
      <c r="S81" s="129">
        <v>34</v>
      </c>
      <c r="T81" s="129"/>
      <c r="U81" s="129">
        <v>17</v>
      </c>
      <c r="V81" s="129"/>
      <c r="W81" s="129">
        <v>1</v>
      </c>
      <c r="X81" s="129"/>
      <c r="Y81" s="129">
        <v>0</v>
      </c>
      <c r="Z81" s="129">
        <v>0</v>
      </c>
      <c r="AA81" s="129">
        <v>0</v>
      </c>
      <c r="AB81" s="129">
        <v>0</v>
      </c>
      <c r="AC81" s="129">
        <v>0</v>
      </c>
      <c r="AD81" s="129">
        <v>0</v>
      </c>
      <c r="AE81" s="129">
        <v>0</v>
      </c>
      <c r="AF81" s="129">
        <v>0</v>
      </c>
      <c r="AG81" s="129">
        <v>0</v>
      </c>
      <c r="AH81" s="132">
        <v>0</v>
      </c>
    </row>
    <row r="82" spans="1:34" s="126" customFormat="1" ht="15.75">
      <c r="A82" s="127">
        <v>42998</v>
      </c>
      <c r="B82" s="133">
        <v>9.6999999999999993</v>
      </c>
      <c r="C82" s="128"/>
      <c r="D82" s="129" t="s">
        <v>85</v>
      </c>
      <c r="E82" s="129">
        <v>5</v>
      </c>
      <c r="F82" s="130">
        <v>337</v>
      </c>
      <c r="G82" s="129">
        <v>61</v>
      </c>
      <c r="H82" s="129"/>
      <c r="I82" s="131">
        <v>0</v>
      </c>
      <c r="J82" s="131">
        <v>0</v>
      </c>
      <c r="K82" s="131">
        <v>0</v>
      </c>
      <c r="L82" s="131">
        <v>0</v>
      </c>
      <c r="M82" s="131">
        <v>0</v>
      </c>
      <c r="N82" s="131">
        <v>0</v>
      </c>
      <c r="O82" s="131">
        <v>0</v>
      </c>
      <c r="P82" s="131">
        <v>0</v>
      </c>
      <c r="Q82" s="131">
        <v>0</v>
      </c>
      <c r="R82" s="131">
        <v>0</v>
      </c>
      <c r="S82" s="129">
        <v>0</v>
      </c>
      <c r="T82" s="129"/>
      <c r="U82" s="129">
        <v>22</v>
      </c>
      <c r="V82" s="129"/>
      <c r="W82" s="129">
        <v>1</v>
      </c>
      <c r="X82" s="129"/>
      <c r="Y82" s="129">
        <v>0</v>
      </c>
      <c r="Z82" s="129">
        <v>0</v>
      </c>
      <c r="AA82" s="129">
        <v>0</v>
      </c>
      <c r="AB82" s="129">
        <v>0</v>
      </c>
      <c r="AC82" s="129">
        <v>0</v>
      </c>
      <c r="AD82" s="129">
        <v>0</v>
      </c>
      <c r="AE82" s="129">
        <v>0</v>
      </c>
      <c r="AF82" s="129">
        <v>0</v>
      </c>
      <c r="AG82" s="129">
        <v>0</v>
      </c>
      <c r="AH82" s="132">
        <v>0</v>
      </c>
    </row>
    <row r="83" spans="1:34" s="126" customFormat="1" ht="15.75">
      <c r="A83" s="127">
        <v>43018</v>
      </c>
      <c r="B83" s="133">
        <v>9.9</v>
      </c>
      <c r="C83" s="129"/>
      <c r="D83" s="129" t="s">
        <v>83</v>
      </c>
      <c r="E83" s="129">
        <v>5</v>
      </c>
      <c r="F83" s="130">
        <v>239</v>
      </c>
      <c r="G83" s="129">
        <v>229</v>
      </c>
      <c r="H83" s="129"/>
      <c r="I83" s="131">
        <v>2</v>
      </c>
      <c r="J83" s="131">
        <v>2</v>
      </c>
      <c r="K83" s="131">
        <v>0</v>
      </c>
      <c r="L83" s="131">
        <v>0</v>
      </c>
      <c r="M83" s="131">
        <v>0</v>
      </c>
      <c r="N83" s="131">
        <v>0</v>
      </c>
      <c r="O83" s="131">
        <v>0</v>
      </c>
      <c r="P83" s="131">
        <v>0</v>
      </c>
      <c r="Q83" s="131">
        <v>0</v>
      </c>
      <c r="R83" s="131">
        <v>0</v>
      </c>
      <c r="S83" s="129">
        <v>1</v>
      </c>
      <c r="T83" s="129"/>
      <c r="U83" s="129">
        <v>26</v>
      </c>
      <c r="V83" s="129"/>
      <c r="W83" s="129">
        <v>0</v>
      </c>
      <c r="X83" s="129">
        <v>0</v>
      </c>
      <c r="Y83" s="129">
        <v>0</v>
      </c>
      <c r="Z83" s="129">
        <v>0</v>
      </c>
      <c r="AA83" s="129">
        <v>0</v>
      </c>
      <c r="AB83" s="129">
        <v>0</v>
      </c>
      <c r="AC83" s="129">
        <v>0</v>
      </c>
      <c r="AD83" s="129">
        <v>0</v>
      </c>
      <c r="AE83" s="129">
        <v>0</v>
      </c>
      <c r="AF83" s="129">
        <v>0</v>
      </c>
      <c r="AG83" s="129">
        <v>1</v>
      </c>
      <c r="AH83" s="132"/>
    </row>
    <row r="84" spans="1:34" s="126" customFormat="1" ht="15.75">
      <c r="A84" s="127">
        <v>43038</v>
      </c>
      <c r="B84" s="133" t="s">
        <v>82</v>
      </c>
      <c r="C84" s="129"/>
      <c r="D84" s="129" t="s">
        <v>85</v>
      </c>
      <c r="E84" s="129">
        <v>5</v>
      </c>
      <c r="F84" s="130">
        <v>140</v>
      </c>
      <c r="G84" s="129">
        <v>163</v>
      </c>
      <c r="H84" s="129"/>
      <c r="I84" s="131">
        <v>10</v>
      </c>
      <c r="J84" s="131">
        <v>4</v>
      </c>
      <c r="K84" s="131">
        <v>0.6</v>
      </c>
      <c r="L84" s="131">
        <v>2</v>
      </c>
      <c r="M84" s="131">
        <v>0</v>
      </c>
      <c r="N84" s="131">
        <v>0</v>
      </c>
      <c r="O84" s="131">
        <v>0</v>
      </c>
      <c r="P84" s="131">
        <v>0</v>
      </c>
      <c r="Q84" s="131">
        <v>0</v>
      </c>
      <c r="R84" s="131">
        <v>0</v>
      </c>
      <c r="S84" s="129">
        <v>6</v>
      </c>
      <c r="T84" s="129"/>
      <c r="U84" s="129">
        <v>9</v>
      </c>
      <c r="V84" s="129">
        <v>0</v>
      </c>
      <c r="W84" s="129">
        <v>0</v>
      </c>
      <c r="X84" s="129">
        <v>0</v>
      </c>
      <c r="Y84" s="129">
        <v>0</v>
      </c>
      <c r="Z84" s="129">
        <v>0</v>
      </c>
      <c r="AA84" s="129">
        <v>0</v>
      </c>
      <c r="AB84" s="129">
        <v>0</v>
      </c>
      <c r="AC84" s="129">
        <v>0</v>
      </c>
      <c r="AD84" s="129">
        <v>0</v>
      </c>
      <c r="AE84" s="129">
        <v>0</v>
      </c>
      <c r="AF84" s="129">
        <v>0</v>
      </c>
      <c r="AG84" s="129">
        <v>0</v>
      </c>
      <c r="AH84" s="132">
        <v>0</v>
      </c>
    </row>
    <row r="85" spans="1:34" s="126" customFormat="1" ht="15.75">
      <c r="A85" s="127">
        <v>42859</v>
      </c>
      <c r="B85" s="133">
        <v>10.8</v>
      </c>
      <c r="C85" s="129"/>
      <c r="D85" s="129" t="s">
        <v>85</v>
      </c>
      <c r="E85" s="129">
        <v>5</v>
      </c>
      <c r="F85" s="130">
        <v>254</v>
      </c>
      <c r="G85" s="129">
        <v>107</v>
      </c>
      <c r="H85" s="129"/>
      <c r="I85" s="131">
        <v>7</v>
      </c>
      <c r="J85" s="131">
        <v>3</v>
      </c>
      <c r="K85" s="131">
        <v>2</v>
      </c>
      <c r="L85" s="131">
        <v>0</v>
      </c>
      <c r="M85" s="131">
        <v>0</v>
      </c>
      <c r="N85" s="131">
        <v>0</v>
      </c>
      <c r="O85" s="131">
        <v>0</v>
      </c>
      <c r="P85" s="131">
        <v>0</v>
      </c>
      <c r="Q85" s="131">
        <v>0</v>
      </c>
      <c r="R85" s="131">
        <v>0</v>
      </c>
      <c r="S85" s="129">
        <v>6</v>
      </c>
      <c r="T85" s="129"/>
      <c r="U85" s="129">
        <v>2</v>
      </c>
      <c r="V85" s="129"/>
      <c r="W85" s="129">
        <v>0</v>
      </c>
      <c r="X85" s="129">
        <v>0</v>
      </c>
      <c r="Y85" s="129">
        <v>0</v>
      </c>
      <c r="Z85" s="129">
        <v>0</v>
      </c>
      <c r="AA85" s="129">
        <v>0</v>
      </c>
      <c r="AB85" s="129">
        <v>0</v>
      </c>
      <c r="AC85" s="129">
        <v>0</v>
      </c>
      <c r="AD85" s="129">
        <v>0</v>
      </c>
      <c r="AE85" s="129">
        <v>0</v>
      </c>
      <c r="AF85" s="129">
        <v>0</v>
      </c>
      <c r="AG85" s="129">
        <v>1</v>
      </c>
      <c r="AH85" s="132"/>
    </row>
    <row r="86" spans="1:34" s="126" customFormat="1" ht="15.75">
      <c r="A86" s="127">
        <v>42859</v>
      </c>
      <c r="B86" s="133">
        <v>11.3</v>
      </c>
      <c r="C86" s="129"/>
      <c r="D86" s="129" t="s">
        <v>84</v>
      </c>
      <c r="E86" s="129">
        <v>5</v>
      </c>
      <c r="F86" s="130">
        <v>365</v>
      </c>
      <c r="G86" s="129">
        <v>194</v>
      </c>
      <c r="H86" s="129"/>
      <c r="I86" s="131">
        <v>0</v>
      </c>
      <c r="J86" s="131">
        <v>0</v>
      </c>
      <c r="K86" s="131">
        <v>0</v>
      </c>
      <c r="L86" s="131">
        <v>0</v>
      </c>
      <c r="M86" s="131">
        <v>0</v>
      </c>
      <c r="N86" s="131">
        <v>0</v>
      </c>
      <c r="O86" s="131">
        <v>0</v>
      </c>
      <c r="P86" s="131">
        <v>0</v>
      </c>
      <c r="Q86" s="131">
        <v>0</v>
      </c>
      <c r="R86" s="131">
        <v>0</v>
      </c>
      <c r="S86" s="129">
        <v>0</v>
      </c>
      <c r="T86" s="129">
        <v>0</v>
      </c>
      <c r="U86" s="129">
        <v>10</v>
      </c>
      <c r="V86" s="129"/>
      <c r="W86" s="129">
        <v>8</v>
      </c>
      <c r="X86" s="129"/>
      <c r="Y86" s="129">
        <v>0</v>
      </c>
      <c r="Z86" s="129">
        <v>0</v>
      </c>
      <c r="AA86" s="129">
        <v>0</v>
      </c>
      <c r="AB86" s="129">
        <v>0</v>
      </c>
      <c r="AC86" s="129">
        <v>0</v>
      </c>
      <c r="AD86" s="129">
        <v>0</v>
      </c>
      <c r="AE86" s="129">
        <v>0</v>
      </c>
      <c r="AF86" s="129">
        <v>0</v>
      </c>
      <c r="AG86" s="129">
        <v>0</v>
      </c>
      <c r="AH86" s="132">
        <v>0</v>
      </c>
    </row>
    <row r="87" spans="1:34" s="126" customFormat="1" ht="15.75">
      <c r="A87" s="127">
        <v>42859</v>
      </c>
      <c r="B87" s="134">
        <v>11.1</v>
      </c>
      <c r="C87" s="129"/>
      <c r="D87" s="129" t="s">
        <v>84</v>
      </c>
      <c r="E87" s="129">
        <v>5</v>
      </c>
      <c r="F87" s="130">
        <v>312</v>
      </c>
      <c r="G87" s="129">
        <v>86</v>
      </c>
      <c r="H87" s="129"/>
      <c r="I87" s="131">
        <v>2</v>
      </c>
      <c r="J87" s="131">
        <v>2</v>
      </c>
      <c r="K87" s="131">
        <v>0</v>
      </c>
      <c r="L87" s="131">
        <v>0</v>
      </c>
      <c r="M87" s="131">
        <v>0</v>
      </c>
      <c r="N87" s="131">
        <v>0</v>
      </c>
      <c r="O87" s="131">
        <v>0</v>
      </c>
      <c r="P87" s="131">
        <v>0</v>
      </c>
      <c r="Q87" s="131">
        <v>0</v>
      </c>
      <c r="R87" s="131">
        <v>0</v>
      </c>
      <c r="S87" s="129">
        <v>0</v>
      </c>
      <c r="T87" s="129">
        <v>0</v>
      </c>
      <c r="U87" s="129">
        <v>25</v>
      </c>
      <c r="V87" s="129"/>
      <c r="W87" s="129">
        <v>29</v>
      </c>
      <c r="X87" s="129"/>
      <c r="Y87" s="129">
        <v>0</v>
      </c>
      <c r="Z87" s="129">
        <v>0</v>
      </c>
      <c r="AA87" s="129">
        <v>0</v>
      </c>
      <c r="AB87" s="129">
        <v>0</v>
      </c>
      <c r="AC87" s="129">
        <v>0</v>
      </c>
      <c r="AD87" s="129">
        <v>0</v>
      </c>
      <c r="AE87" s="129">
        <v>0</v>
      </c>
      <c r="AF87" s="129">
        <v>0</v>
      </c>
      <c r="AG87" s="129">
        <v>0</v>
      </c>
      <c r="AH87" s="132">
        <v>0</v>
      </c>
    </row>
    <row r="88" spans="1:34" s="126" customFormat="1" ht="15.75">
      <c r="A88" s="127">
        <v>42859</v>
      </c>
      <c r="B88" s="133">
        <v>12.3</v>
      </c>
      <c r="C88" s="129"/>
      <c r="D88" s="129" t="s">
        <v>84</v>
      </c>
      <c r="E88" s="129">
        <v>5</v>
      </c>
      <c r="F88" s="130">
        <v>115</v>
      </c>
      <c r="G88" s="129">
        <v>126</v>
      </c>
      <c r="H88" s="129"/>
      <c r="I88" s="131">
        <v>4</v>
      </c>
      <c r="J88" s="131">
        <v>4</v>
      </c>
      <c r="K88" s="131">
        <v>0</v>
      </c>
      <c r="L88" s="131">
        <v>0</v>
      </c>
      <c r="M88" s="131">
        <v>0</v>
      </c>
      <c r="N88" s="131">
        <v>0</v>
      </c>
      <c r="O88" s="131">
        <v>0</v>
      </c>
      <c r="P88" s="131">
        <v>0</v>
      </c>
      <c r="Q88" s="131">
        <v>0</v>
      </c>
      <c r="R88" s="131">
        <v>0</v>
      </c>
      <c r="S88" s="129">
        <v>18</v>
      </c>
      <c r="T88" s="129"/>
      <c r="U88" s="129">
        <v>31</v>
      </c>
      <c r="V88" s="129"/>
      <c r="W88" s="129">
        <v>0</v>
      </c>
      <c r="X88" s="129">
        <v>0</v>
      </c>
      <c r="Y88" s="129">
        <v>5</v>
      </c>
      <c r="Z88" s="129"/>
      <c r="AA88" s="129">
        <v>0</v>
      </c>
      <c r="AB88" s="129">
        <v>0</v>
      </c>
      <c r="AC88" s="129">
        <v>0</v>
      </c>
      <c r="AD88" s="129">
        <v>0</v>
      </c>
      <c r="AE88" s="129">
        <v>0</v>
      </c>
      <c r="AF88" s="129">
        <v>0</v>
      </c>
      <c r="AG88" s="129">
        <v>3</v>
      </c>
      <c r="AH88" s="132"/>
    </row>
    <row r="89" spans="1:34" s="126" customFormat="1" ht="16.5" thickBot="1">
      <c r="A89" s="127">
        <v>42859</v>
      </c>
      <c r="B89" s="135">
        <v>12.6</v>
      </c>
      <c r="C89" s="136"/>
      <c r="D89" s="136" t="s">
        <v>84</v>
      </c>
      <c r="E89" s="129">
        <v>5</v>
      </c>
      <c r="F89" s="135">
        <v>53</v>
      </c>
      <c r="G89" s="136">
        <v>180</v>
      </c>
      <c r="H89" s="136"/>
      <c r="I89" s="137">
        <v>3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  <c r="P89" s="137">
        <v>0</v>
      </c>
      <c r="Q89" s="137">
        <v>0</v>
      </c>
      <c r="R89" s="137">
        <v>0</v>
      </c>
      <c r="S89" s="136">
        <v>1</v>
      </c>
      <c r="T89" s="136"/>
      <c r="U89" s="136">
        <v>20</v>
      </c>
      <c r="V89" s="136"/>
      <c r="W89" s="136">
        <v>0</v>
      </c>
      <c r="X89" s="136">
        <v>0</v>
      </c>
      <c r="Y89" s="136">
        <v>1</v>
      </c>
      <c r="Z89" s="136"/>
      <c r="AA89" s="136">
        <v>0</v>
      </c>
      <c r="AB89" s="136">
        <v>0</v>
      </c>
      <c r="AC89" s="136">
        <v>0</v>
      </c>
      <c r="AD89" s="136">
        <v>0</v>
      </c>
      <c r="AE89" s="136">
        <v>0</v>
      </c>
      <c r="AF89" s="136">
        <v>0</v>
      </c>
      <c r="AG89" s="136">
        <v>0</v>
      </c>
      <c r="AH89" s="138">
        <v>0</v>
      </c>
    </row>
    <row r="90" spans="1:34" ht="15.75">
      <c r="A90" s="62">
        <v>42941</v>
      </c>
      <c r="B90" s="63">
        <v>1.3</v>
      </c>
      <c r="C90" s="64"/>
      <c r="D90" s="63" t="s">
        <v>79</v>
      </c>
      <c r="E90" s="65">
        <v>5</v>
      </c>
      <c r="F90" s="66">
        <v>350</v>
      </c>
      <c r="G90" s="65">
        <v>55</v>
      </c>
      <c r="H90" s="65"/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5">
        <v>0</v>
      </c>
      <c r="T90" s="65">
        <v>0</v>
      </c>
      <c r="U90" s="65">
        <v>33</v>
      </c>
      <c r="V90" s="65">
        <v>25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  <c r="AB90" s="65">
        <v>0</v>
      </c>
      <c r="AC90" s="65">
        <v>0</v>
      </c>
      <c r="AD90" s="65">
        <v>0</v>
      </c>
      <c r="AE90" s="65">
        <v>0</v>
      </c>
      <c r="AF90" s="65">
        <v>0</v>
      </c>
      <c r="AG90" s="65">
        <v>1</v>
      </c>
      <c r="AH90" s="68">
        <v>2</v>
      </c>
    </row>
    <row r="91" spans="1:34" ht="15.75">
      <c r="A91" s="69">
        <v>42941</v>
      </c>
      <c r="B91" s="70">
        <v>2.2999999999999998</v>
      </c>
      <c r="C91" s="70"/>
      <c r="D91" s="70" t="s">
        <v>79</v>
      </c>
      <c r="E91" s="71">
        <v>5</v>
      </c>
      <c r="F91" s="72">
        <v>431</v>
      </c>
      <c r="G91" s="71">
        <v>13</v>
      </c>
      <c r="H91" s="71"/>
      <c r="I91" s="73">
        <v>6</v>
      </c>
      <c r="J91" s="73">
        <v>8</v>
      </c>
      <c r="K91" s="73">
        <v>0</v>
      </c>
      <c r="L91" s="73">
        <v>0</v>
      </c>
      <c r="M91" s="73">
        <v>0</v>
      </c>
      <c r="N91" s="73">
        <v>0</v>
      </c>
      <c r="O91" s="73">
        <v>0</v>
      </c>
      <c r="P91" s="73">
        <v>0</v>
      </c>
      <c r="Q91" s="73">
        <v>0</v>
      </c>
      <c r="R91" s="73">
        <v>0</v>
      </c>
      <c r="S91" s="71">
        <v>0</v>
      </c>
      <c r="T91" s="71">
        <v>0</v>
      </c>
      <c r="U91" s="71">
        <v>7</v>
      </c>
      <c r="V91" s="71">
        <v>21</v>
      </c>
      <c r="W91" s="71">
        <v>18</v>
      </c>
      <c r="X91" s="71">
        <v>20</v>
      </c>
      <c r="Y91" s="71">
        <v>1</v>
      </c>
      <c r="Z91" s="71">
        <v>0</v>
      </c>
      <c r="AA91" s="71">
        <v>0</v>
      </c>
      <c r="AB91" s="71">
        <v>0</v>
      </c>
      <c r="AC91" s="71">
        <v>0</v>
      </c>
      <c r="AD91" s="71">
        <v>0</v>
      </c>
      <c r="AE91" s="71">
        <v>0</v>
      </c>
      <c r="AF91" s="71">
        <v>0</v>
      </c>
      <c r="AG91" s="71">
        <v>2</v>
      </c>
      <c r="AH91" s="74">
        <v>0</v>
      </c>
    </row>
    <row r="92" spans="1:34" ht="15.75">
      <c r="A92" s="69">
        <v>42941</v>
      </c>
      <c r="B92" s="70">
        <v>2.5</v>
      </c>
      <c r="C92" s="70"/>
      <c r="D92" s="70" t="s">
        <v>83</v>
      </c>
      <c r="E92" s="71">
        <v>5</v>
      </c>
      <c r="F92" s="72">
        <v>415</v>
      </c>
      <c r="G92" s="71">
        <v>41</v>
      </c>
      <c r="H92" s="71"/>
      <c r="I92" s="73">
        <v>2</v>
      </c>
      <c r="J92" s="73">
        <v>0</v>
      </c>
      <c r="K92" s="73">
        <v>0</v>
      </c>
      <c r="L92" s="73">
        <v>0</v>
      </c>
      <c r="M92" s="73">
        <v>0</v>
      </c>
      <c r="N92" s="73">
        <v>0</v>
      </c>
      <c r="O92" s="73">
        <v>0</v>
      </c>
      <c r="P92" s="73">
        <v>0</v>
      </c>
      <c r="Q92" s="73">
        <v>0</v>
      </c>
      <c r="R92" s="73">
        <v>0</v>
      </c>
      <c r="S92" s="71">
        <v>0</v>
      </c>
      <c r="T92" s="71">
        <v>0</v>
      </c>
      <c r="U92" s="71">
        <v>141</v>
      </c>
      <c r="V92" s="71">
        <v>81</v>
      </c>
      <c r="W92" s="71">
        <v>2</v>
      </c>
      <c r="X92" s="71">
        <v>3</v>
      </c>
      <c r="Y92" s="71">
        <v>1</v>
      </c>
      <c r="Z92" s="71">
        <v>3</v>
      </c>
      <c r="AA92" s="71">
        <v>0</v>
      </c>
      <c r="AB92" s="71">
        <v>0</v>
      </c>
      <c r="AC92" s="71">
        <v>0</v>
      </c>
      <c r="AD92" s="71">
        <v>0</v>
      </c>
      <c r="AE92" s="71">
        <v>0</v>
      </c>
      <c r="AF92" s="71">
        <v>0</v>
      </c>
      <c r="AG92" s="71">
        <v>1</v>
      </c>
      <c r="AH92" s="74">
        <v>1</v>
      </c>
    </row>
    <row r="93" spans="1:34" ht="15.75">
      <c r="A93" s="69">
        <v>42941</v>
      </c>
      <c r="B93" s="72">
        <v>2.13</v>
      </c>
      <c r="C93" s="70"/>
      <c r="D93" s="70" t="s">
        <v>83</v>
      </c>
      <c r="E93" s="71">
        <v>5</v>
      </c>
      <c r="F93" s="72">
        <v>319</v>
      </c>
      <c r="G93" s="71">
        <v>26</v>
      </c>
      <c r="H93" s="71"/>
      <c r="I93" s="73">
        <v>20</v>
      </c>
      <c r="J93" s="73">
        <v>0</v>
      </c>
      <c r="K93" s="73">
        <v>0</v>
      </c>
      <c r="L93" s="73">
        <v>0</v>
      </c>
      <c r="M93" s="73">
        <v>0</v>
      </c>
      <c r="N93" s="73">
        <v>0</v>
      </c>
      <c r="O93" s="73">
        <v>0</v>
      </c>
      <c r="P93" s="73">
        <v>0</v>
      </c>
      <c r="Q93" s="73">
        <v>0</v>
      </c>
      <c r="R93" s="73">
        <v>0</v>
      </c>
      <c r="S93" s="71">
        <v>22</v>
      </c>
      <c r="T93" s="71">
        <v>38</v>
      </c>
      <c r="U93" s="71">
        <v>87</v>
      </c>
      <c r="V93" s="71">
        <v>55</v>
      </c>
      <c r="W93" s="71">
        <v>5</v>
      </c>
      <c r="X93" s="71">
        <v>8</v>
      </c>
      <c r="Y93" s="71">
        <v>1</v>
      </c>
      <c r="Z93" s="71">
        <v>1</v>
      </c>
      <c r="AA93" s="71">
        <v>0</v>
      </c>
      <c r="AB93" s="71">
        <v>0</v>
      </c>
      <c r="AC93" s="71">
        <v>0</v>
      </c>
      <c r="AD93" s="71">
        <v>0</v>
      </c>
      <c r="AE93" s="71">
        <v>0</v>
      </c>
      <c r="AF93" s="71">
        <v>0</v>
      </c>
      <c r="AG93" s="71">
        <v>1</v>
      </c>
      <c r="AH93" s="74">
        <v>0</v>
      </c>
    </row>
    <row r="94" spans="1:34" ht="15.75">
      <c r="A94" s="69">
        <v>42941</v>
      </c>
      <c r="B94" s="70">
        <v>3.8</v>
      </c>
      <c r="C94" s="70"/>
      <c r="D94" s="70" t="s">
        <v>83</v>
      </c>
      <c r="E94" s="71">
        <v>5</v>
      </c>
      <c r="F94" s="72">
        <v>328</v>
      </c>
      <c r="G94" s="71">
        <v>108</v>
      </c>
      <c r="H94" s="71"/>
      <c r="I94" s="73">
        <v>12</v>
      </c>
      <c r="J94" s="73">
        <v>11</v>
      </c>
      <c r="K94" s="73">
        <v>10</v>
      </c>
      <c r="L94" s="73">
        <v>6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1">
        <v>44</v>
      </c>
      <c r="T94" s="71">
        <v>45</v>
      </c>
      <c r="U94" s="71">
        <v>33</v>
      </c>
      <c r="V94" s="71">
        <v>37</v>
      </c>
      <c r="W94" s="71">
        <v>43</v>
      </c>
      <c r="X94" s="71">
        <v>45</v>
      </c>
      <c r="Y94" s="71">
        <v>40</v>
      </c>
      <c r="Z94" s="71">
        <v>2</v>
      </c>
      <c r="AA94" s="71">
        <v>0</v>
      </c>
      <c r="AB94" s="71">
        <v>0</v>
      </c>
      <c r="AC94" s="71">
        <v>0</v>
      </c>
      <c r="AD94" s="71">
        <v>0</v>
      </c>
      <c r="AE94" s="71">
        <v>0</v>
      </c>
      <c r="AF94" s="71">
        <v>0</v>
      </c>
      <c r="AG94" s="71">
        <v>4</v>
      </c>
      <c r="AH94" s="74">
        <v>9</v>
      </c>
    </row>
    <row r="95" spans="1:34" ht="15.75">
      <c r="A95" s="69">
        <v>42941</v>
      </c>
      <c r="B95" s="75">
        <v>4.4000000000000004</v>
      </c>
      <c r="C95" s="70"/>
      <c r="D95" s="71" t="s">
        <v>84</v>
      </c>
      <c r="E95" s="71">
        <v>5</v>
      </c>
      <c r="F95" s="72">
        <v>412</v>
      </c>
      <c r="G95" s="71">
        <v>107</v>
      </c>
      <c r="H95" s="71"/>
      <c r="I95" s="73">
        <v>0</v>
      </c>
      <c r="J95" s="73">
        <v>3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1">
        <v>15</v>
      </c>
      <c r="T95" s="71">
        <v>15</v>
      </c>
      <c r="U95" s="71">
        <v>49</v>
      </c>
      <c r="V95" s="71">
        <v>22</v>
      </c>
      <c r="W95" s="71">
        <v>1</v>
      </c>
      <c r="X95" s="71">
        <v>0</v>
      </c>
      <c r="Y95" s="71">
        <v>0</v>
      </c>
      <c r="Z95" s="71">
        <v>0</v>
      </c>
      <c r="AA95" s="71">
        <v>0</v>
      </c>
      <c r="AB95" s="71">
        <v>0</v>
      </c>
      <c r="AC95" s="71">
        <v>0</v>
      </c>
      <c r="AD95" s="71">
        <v>0</v>
      </c>
      <c r="AE95" s="71">
        <v>0</v>
      </c>
      <c r="AF95" s="71">
        <v>0</v>
      </c>
      <c r="AG95" s="71">
        <v>2</v>
      </c>
      <c r="AH95" s="74">
        <v>1</v>
      </c>
    </row>
    <row r="96" spans="1:34" ht="15.75">
      <c r="A96" s="69">
        <v>42941</v>
      </c>
      <c r="B96" s="70">
        <v>4.7</v>
      </c>
      <c r="C96" s="70"/>
      <c r="D96" s="71" t="s">
        <v>83</v>
      </c>
      <c r="E96" s="71">
        <v>5</v>
      </c>
      <c r="F96" s="72">
        <v>326</v>
      </c>
      <c r="G96" s="71">
        <v>52</v>
      </c>
      <c r="H96" s="71"/>
      <c r="I96" s="73">
        <v>9</v>
      </c>
      <c r="J96" s="73">
        <v>20</v>
      </c>
      <c r="K96" s="73">
        <v>18</v>
      </c>
      <c r="L96" s="73">
        <v>4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1">
        <v>12</v>
      </c>
      <c r="T96" s="71">
        <v>28</v>
      </c>
      <c r="U96" s="71">
        <v>23</v>
      </c>
      <c r="V96" s="71">
        <v>22</v>
      </c>
      <c r="W96" s="71">
        <v>1</v>
      </c>
      <c r="X96" s="71">
        <v>0</v>
      </c>
      <c r="Y96" s="71">
        <v>1</v>
      </c>
      <c r="Z96" s="71">
        <v>2</v>
      </c>
      <c r="AA96" s="71">
        <v>0</v>
      </c>
      <c r="AB96" s="71">
        <v>0</v>
      </c>
      <c r="AC96" s="71">
        <v>0</v>
      </c>
      <c r="AD96" s="71">
        <v>0</v>
      </c>
      <c r="AE96" s="71">
        <v>0</v>
      </c>
      <c r="AF96" s="71">
        <v>0</v>
      </c>
      <c r="AG96" s="71">
        <v>1</v>
      </c>
      <c r="AH96" s="74">
        <v>4</v>
      </c>
    </row>
    <row r="97" spans="1:34" ht="15.75">
      <c r="A97" s="69">
        <v>42941</v>
      </c>
      <c r="B97" s="70">
        <v>4.9000000000000004</v>
      </c>
      <c r="C97" s="70"/>
      <c r="D97" s="71" t="s">
        <v>84</v>
      </c>
      <c r="E97" s="71">
        <v>5</v>
      </c>
      <c r="F97" s="72">
        <v>211</v>
      </c>
      <c r="G97" s="71">
        <v>16</v>
      </c>
      <c r="H97" s="71"/>
      <c r="I97" s="73">
        <v>0</v>
      </c>
      <c r="J97" s="73">
        <v>0</v>
      </c>
      <c r="K97" s="73">
        <v>0</v>
      </c>
      <c r="L97" s="73">
        <v>0</v>
      </c>
      <c r="M97" s="73">
        <v>6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1">
        <v>25</v>
      </c>
      <c r="T97" s="71">
        <v>6</v>
      </c>
      <c r="U97" s="71">
        <v>43</v>
      </c>
      <c r="V97" s="71">
        <v>25</v>
      </c>
      <c r="W97" s="71">
        <v>0</v>
      </c>
      <c r="X97" s="71">
        <v>4</v>
      </c>
      <c r="Y97" s="71">
        <v>0</v>
      </c>
      <c r="Z97" s="71">
        <v>2</v>
      </c>
      <c r="AA97" s="71">
        <v>0</v>
      </c>
      <c r="AB97" s="71">
        <v>0</v>
      </c>
      <c r="AC97" s="71">
        <v>0</v>
      </c>
      <c r="AD97" s="71">
        <v>0</v>
      </c>
      <c r="AE97" s="71">
        <v>0</v>
      </c>
      <c r="AF97" s="71">
        <v>0</v>
      </c>
      <c r="AG97" s="71">
        <v>3</v>
      </c>
      <c r="AH97" s="74">
        <v>2</v>
      </c>
    </row>
    <row r="98" spans="1:34" ht="15.75">
      <c r="A98" s="69">
        <v>42941</v>
      </c>
      <c r="B98" s="70">
        <v>5.3</v>
      </c>
      <c r="C98" s="70"/>
      <c r="D98" s="71" t="s">
        <v>84</v>
      </c>
      <c r="E98" s="71">
        <v>5</v>
      </c>
      <c r="F98" s="72">
        <v>398</v>
      </c>
      <c r="G98" s="71">
        <v>30</v>
      </c>
      <c r="H98" s="71"/>
      <c r="I98" s="73">
        <v>5</v>
      </c>
      <c r="J98" s="73">
        <v>6</v>
      </c>
      <c r="K98" s="73">
        <v>20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1">
        <v>8</v>
      </c>
      <c r="T98" s="71">
        <v>12</v>
      </c>
      <c r="U98" s="71">
        <v>79</v>
      </c>
      <c r="V98" s="71">
        <v>82</v>
      </c>
      <c r="W98" s="71">
        <v>1</v>
      </c>
      <c r="X98" s="71">
        <v>4</v>
      </c>
      <c r="Y98" s="71">
        <v>0</v>
      </c>
      <c r="Z98" s="71">
        <v>0</v>
      </c>
      <c r="AA98" s="71">
        <v>0</v>
      </c>
      <c r="AB98" s="71">
        <v>0</v>
      </c>
      <c r="AC98" s="71">
        <v>0</v>
      </c>
      <c r="AD98" s="71">
        <v>0</v>
      </c>
      <c r="AE98" s="71">
        <v>0</v>
      </c>
      <c r="AF98" s="71">
        <v>0</v>
      </c>
      <c r="AG98" s="71">
        <v>4</v>
      </c>
      <c r="AH98" s="74">
        <v>2</v>
      </c>
    </row>
    <row r="99" spans="1:34" ht="15.75">
      <c r="A99" s="69">
        <v>42941</v>
      </c>
      <c r="B99" s="70">
        <v>5.17</v>
      </c>
      <c r="C99" s="75"/>
      <c r="D99" s="71" t="s">
        <v>83</v>
      </c>
      <c r="E99" s="71">
        <v>5</v>
      </c>
      <c r="F99" s="72">
        <v>249</v>
      </c>
      <c r="G99" s="71">
        <v>72</v>
      </c>
      <c r="H99" s="71"/>
      <c r="I99" s="73">
        <v>6</v>
      </c>
      <c r="J99" s="73">
        <v>18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1">
        <v>97</v>
      </c>
      <c r="T99" s="71">
        <v>73</v>
      </c>
      <c r="U99" s="71">
        <v>15</v>
      </c>
      <c r="V99" s="71">
        <v>15</v>
      </c>
      <c r="W99" s="71">
        <v>0</v>
      </c>
      <c r="X99" s="71">
        <v>0</v>
      </c>
      <c r="Y99" s="71">
        <v>0</v>
      </c>
      <c r="Z99" s="71">
        <v>1</v>
      </c>
      <c r="AA99" s="71">
        <v>0</v>
      </c>
      <c r="AB99" s="71">
        <v>0</v>
      </c>
      <c r="AC99" s="71">
        <v>0</v>
      </c>
      <c r="AD99" s="71">
        <v>0</v>
      </c>
      <c r="AE99" s="71">
        <v>0</v>
      </c>
      <c r="AF99" s="71">
        <v>0</v>
      </c>
      <c r="AG99" s="71">
        <v>9</v>
      </c>
      <c r="AH99" s="74">
        <v>12</v>
      </c>
    </row>
    <row r="100" spans="1:34" ht="15.75">
      <c r="A100" s="69">
        <v>42940</v>
      </c>
      <c r="B100" s="75">
        <v>6.1</v>
      </c>
      <c r="C100" s="75"/>
      <c r="D100" s="71" t="s">
        <v>84</v>
      </c>
      <c r="E100" s="71">
        <v>5</v>
      </c>
      <c r="F100" s="72">
        <v>336</v>
      </c>
      <c r="G100" s="71">
        <v>74</v>
      </c>
      <c r="H100" s="71"/>
      <c r="I100" s="73">
        <v>9</v>
      </c>
      <c r="J100" s="73">
        <v>10</v>
      </c>
      <c r="K100" s="73">
        <v>11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1">
        <v>58</v>
      </c>
      <c r="T100" s="71">
        <v>71</v>
      </c>
      <c r="U100" s="71">
        <v>33</v>
      </c>
      <c r="V100" s="71">
        <v>50</v>
      </c>
      <c r="W100" s="71">
        <v>0</v>
      </c>
      <c r="X100" s="71">
        <v>3</v>
      </c>
      <c r="Y100" s="71">
        <v>0</v>
      </c>
      <c r="Z100" s="71">
        <v>0</v>
      </c>
      <c r="AA100" s="71">
        <v>0</v>
      </c>
      <c r="AB100" s="71">
        <v>0</v>
      </c>
      <c r="AC100" s="71">
        <v>0</v>
      </c>
      <c r="AD100" s="71">
        <v>0</v>
      </c>
      <c r="AE100" s="71">
        <v>0</v>
      </c>
      <c r="AF100" s="71">
        <v>0</v>
      </c>
      <c r="AG100" s="71">
        <v>11</v>
      </c>
      <c r="AH100" s="74">
        <v>16</v>
      </c>
    </row>
    <row r="101" spans="1:34" ht="15.75">
      <c r="A101" s="69">
        <v>42940</v>
      </c>
      <c r="B101" s="75">
        <v>6.9</v>
      </c>
      <c r="C101" s="70"/>
      <c r="D101" s="71" t="s">
        <v>83</v>
      </c>
      <c r="E101" s="71">
        <v>5</v>
      </c>
      <c r="F101" s="72">
        <v>272</v>
      </c>
      <c r="G101" s="71">
        <v>183</v>
      </c>
      <c r="H101" s="71"/>
      <c r="I101" s="73">
        <v>0</v>
      </c>
      <c r="J101" s="73">
        <v>0</v>
      </c>
      <c r="K101" s="73">
        <v>0</v>
      </c>
      <c r="L101" s="73">
        <v>14</v>
      </c>
      <c r="M101" s="73">
        <v>0</v>
      </c>
      <c r="N101" s="73">
        <v>0</v>
      </c>
      <c r="O101" s="73">
        <v>0</v>
      </c>
      <c r="P101" s="73">
        <v>0</v>
      </c>
      <c r="Q101" s="73">
        <v>4</v>
      </c>
      <c r="R101" s="73">
        <v>0</v>
      </c>
      <c r="S101" s="71">
        <v>42</v>
      </c>
      <c r="T101" s="71">
        <v>40</v>
      </c>
      <c r="U101" s="71">
        <v>29</v>
      </c>
      <c r="V101" s="71">
        <v>12</v>
      </c>
      <c r="W101" s="71">
        <v>0</v>
      </c>
      <c r="X101" s="71">
        <v>1</v>
      </c>
      <c r="Y101" s="71">
        <v>0</v>
      </c>
      <c r="Z101" s="71">
        <v>0</v>
      </c>
      <c r="AA101" s="71">
        <v>0</v>
      </c>
      <c r="AB101" s="71">
        <v>0</v>
      </c>
      <c r="AC101" s="71">
        <v>0</v>
      </c>
      <c r="AD101" s="71">
        <v>0</v>
      </c>
      <c r="AE101" s="71">
        <v>0</v>
      </c>
      <c r="AF101" s="71">
        <v>0</v>
      </c>
      <c r="AG101" s="71">
        <v>2</v>
      </c>
      <c r="AH101" s="74">
        <v>3</v>
      </c>
    </row>
    <row r="102" spans="1:34" ht="15.75">
      <c r="A102" s="69">
        <v>42940</v>
      </c>
      <c r="B102" s="75">
        <v>6.14</v>
      </c>
      <c r="C102" s="75"/>
      <c r="D102" s="71" t="s">
        <v>84</v>
      </c>
      <c r="E102" s="71">
        <v>5</v>
      </c>
      <c r="F102" s="72">
        <v>432</v>
      </c>
      <c r="G102" s="71">
        <v>138</v>
      </c>
      <c r="H102" s="71"/>
      <c r="I102" s="73">
        <v>18</v>
      </c>
      <c r="J102" s="73">
        <v>2</v>
      </c>
      <c r="K102" s="73">
        <v>4</v>
      </c>
      <c r="L102" s="73">
        <v>12</v>
      </c>
      <c r="M102" s="73">
        <v>15</v>
      </c>
      <c r="N102" s="73">
        <v>2</v>
      </c>
      <c r="O102" s="73">
        <v>0</v>
      </c>
      <c r="P102" s="73">
        <v>0</v>
      </c>
      <c r="Q102" s="73">
        <v>0</v>
      </c>
      <c r="R102" s="73">
        <v>0</v>
      </c>
      <c r="S102" s="71">
        <v>138</v>
      </c>
      <c r="T102" s="71">
        <v>122</v>
      </c>
      <c r="U102" s="71">
        <v>33</v>
      </c>
      <c r="V102" s="71">
        <v>20</v>
      </c>
      <c r="W102" s="71">
        <v>2</v>
      </c>
      <c r="X102" s="71">
        <v>1</v>
      </c>
      <c r="Y102" s="71">
        <v>2</v>
      </c>
      <c r="Z102" s="71">
        <v>0</v>
      </c>
      <c r="AA102" s="71">
        <v>0</v>
      </c>
      <c r="AB102" s="71">
        <v>0</v>
      </c>
      <c r="AC102" s="71">
        <v>0</v>
      </c>
      <c r="AD102" s="71">
        <v>0</v>
      </c>
      <c r="AE102" s="71">
        <v>0</v>
      </c>
      <c r="AF102" s="71">
        <v>0</v>
      </c>
      <c r="AG102" s="71">
        <v>22</v>
      </c>
      <c r="AH102" s="74">
        <v>16</v>
      </c>
    </row>
    <row r="103" spans="1:34" ht="15.75">
      <c r="A103" s="69">
        <v>42940</v>
      </c>
      <c r="B103" s="75">
        <v>7.1</v>
      </c>
      <c r="C103" s="70"/>
      <c r="D103" s="71" t="s">
        <v>85</v>
      </c>
      <c r="E103" s="71">
        <v>5</v>
      </c>
      <c r="F103" s="72">
        <v>222</v>
      </c>
      <c r="G103" s="71">
        <v>232</v>
      </c>
      <c r="H103" s="71"/>
      <c r="I103" s="73">
        <v>5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/>
      <c r="Q103" s="73"/>
      <c r="R103" s="73"/>
      <c r="S103" s="71">
        <v>46</v>
      </c>
      <c r="T103" s="71">
        <v>78</v>
      </c>
      <c r="U103" s="71">
        <v>20</v>
      </c>
      <c r="V103" s="71">
        <v>24</v>
      </c>
      <c r="W103" s="71">
        <v>0</v>
      </c>
      <c r="X103" s="71">
        <v>0</v>
      </c>
      <c r="Y103" s="71">
        <v>2</v>
      </c>
      <c r="Z103" s="71">
        <v>0</v>
      </c>
      <c r="AA103" s="71">
        <v>0</v>
      </c>
      <c r="AB103" s="71">
        <v>0</v>
      </c>
      <c r="AC103" s="71">
        <v>0</v>
      </c>
      <c r="AD103" s="71">
        <v>0</v>
      </c>
      <c r="AE103" s="71">
        <v>0</v>
      </c>
      <c r="AF103" s="71">
        <v>0</v>
      </c>
      <c r="AG103" s="71">
        <v>15</v>
      </c>
      <c r="AH103" s="74">
        <v>5</v>
      </c>
    </row>
    <row r="104" spans="1:34" ht="15.75">
      <c r="A104" s="69">
        <v>42940</v>
      </c>
      <c r="B104" s="75">
        <v>7.9</v>
      </c>
      <c r="C104" s="70"/>
      <c r="D104" s="71" t="s">
        <v>84</v>
      </c>
      <c r="E104" s="71">
        <v>5</v>
      </c>
      <c r="F104" s="72">
        <v>115</v>
      </c>
      <c r="G104" s="71">
        <v>99</v>
      </c>
      <c r="H104" s="71"/>
      <c r="I104" s="73">
        <v>8</v>
      </c>
      <c r="J104" s="73">
        <v>0</v>
      </c>
      <c r="K104" s="73">
        <v>0</v>
      </c>
      <c r="L104" s="73"/>
      <c r="M104" s="73">
        <v>0</v>
      </c>
      <c r="N104" s="73"/>
      <c r="O104" s="73"/>
      <c r="P104" s="73"/>
      <c r="Q104" s="73"/>
      <c r="R104" s="73"/>
      <c r="S104" s="71">
        <v>28</v>
      </c>
      <c r="T104" s="71">
        <v>21</v>
      </c>
      <c r="U104" s="71">
        <v>80</v>
      </c>
      <c r="V104" s="71">
        <v>57</v>
      </c>
      <c r="W104" s="71">
        <v>5</v>
      </c>
      <c r="X104" s="71">
        <v>3</v>
      </c>
      <c r="Y104" s="71">
        <v>2</v>
      </c>
      <c r="Z104" s="71">
        <v>1</v>
      </c>
      <c r="AA104" s="71">
        <v>0</v>
      </c>
      <c r="AB104" s="71">
        <v>0</v>
      </c>
      <c r="AC104" s="71">
        <v>0</v>
      </c>
      <c r="AD104" s="71">
        <v>0</v>
      </c>
      <c r="AE104" s="71">
        <v>0</v>
      </c>
      <c r="AF104" s="71">
        <v>0</v>
      </c>
      <c r="AG104" s="71">
        <v>6</v>
      </c>
      <c r="AH104" s="74">
        <v>5</v>
      </c>
    </row>
    <row r="105" spans="1:34" ht="15.75">
      <c r="A105" s="69">
        <v>42940</v>
      </c>
      <c r="B105" s="75">
        <v>7.23</v>
      </c>
      <c r="C105" s="70"/>
      <c r="D105" s="71" t="s">
        <v>84</v>
      </c>
      <c r="E105" s="71">
        <v>5</v>
      </c>
      <c r="F105" s="72">
        <v>383</v>
      </c>
      <c r="G105" s="71">
        <v>88</v>
      </c>
      <c r="H105" s="71"/>
      <c r="I105" s="73">
        <v>10</v>
      </c>
      <c r="J105" s="73">
        <v>0</v>
      </c>
      <c r="K105" s="73">
        <v>0</v>
      </c>
      <c r="L105" s="73">
        <v>2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1">
        <v>30</v>
      </c>
      <c r="T105" s="71">
        <v>41</v>
      </c>
      <c r="U105" s="71">
        <v>29</v>
      </c>
      <c r="V105" s="71">
        <v>24</v>
      </c>
      <c r="W105" s="71">
        <v>0</v>
      </c>
      <c r="X105" s="71">
        <v>0</v>
      </c>
      <c r="Y105" s="71">
        <v>0</v>
      </c>
      <c r="Z105" s="71">
        <v>2</v>
      </c>
      <c r="AA105" s="71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0</v>
      </c>
      <c r="AG105" s="71">
        <v>4</v>
      </c>
      <c r="AH105" s="74">
        <v>6</v>
      </c>
    </row>
    <row r="106" spans="1:34" ht="15.75">
      <c r="A106" s="69">
        <v>42940</v>
      </c>
      <c r="B106" s="75">
        <v>8.8000000000000007</v>
      </c>
      <c r="C106" s="70"/>
      <c r="D106" s="71" t="s">
        <v>83</v>
      </c>
      <c r="E106" s="71">
        <v>5</v>
      </c>
      <c r="F106" s="72">
        <v>393</v>
      </c>
      <c r="G106" s="71">
        <v>76</v>
      </c>
      <c r="H106" s="71"/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1">
        <v>0</v>
      </c>
      <c r="T106" s="71">
        <v>0</v>
      </c>
      <c r="U106" s="71">
        <v>8</v>
      </c>
      <c r="V106" s="71">
        <v>5</v>
      </c>
      <c r="W106" s="71">
        <v>1</v>
      </c>
      <c r="X106" s="71">
        <v>5</v>
      </c>
      <c r="Y106" s="71">
        <v>0</v>
      </c>
      <c r="Z106" s="71">
        <v>0</v>
      </c>
      <c r="AA106" s="71">
        <v>0</v>
      </c>
      <c r="AB106" s="71">
        <v>0</v>
      </c>
      <c r="AC106" s="71">
        <v>0</v>
      </c>
      <c r="AD106" s="71">
        <v>0</v>
      </c>
      <c r="AE106" s="71">
        <v>0</v>
      </c>
      <c r="AF106" s="71">
        <v>0</v>
      </c>
      <c r="AG106" s="71">
        <v>1</v>
      </c>
      <c r="AH106" s="74">
        <v>1</v>
      </c>
    </row>
    <row r="107" spans="1:34" ht="15.75">
      <c r="A107" s="69">
        <v>42940</v>
      </c>
      <c r="B107" s="75">
        <v>9.6999999999999993</v>
      </c>
      <c r="C107" s="70"/>
      <c r="D107" s="71" t="s">
        <v>85</v>
      </c>
      <c r="E107" s="71">
        <v>5</v>
      </c>
      <c r="F107" s="72">
        <v>372</v>
      </c>
      <c r="G107" s="71">
        <v>98</v>
      </c>
      <c r="H107" s="71"/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1">
        <v>2</v>
      </c>
      <c r="T107" s="71">
        <v>2</v>
      </c>
      <c r="U107" s="71">
        <v>17</v>
      </c>
      <c r="V107" s="71">
        <v>28</v>
      </c>
      <c r="W107" s="71">
        <v>10</v>
      </c>
      <c r="X107" s="71">
        <v>10</v>
      </c>
      <c r="Y107" s="71">
        <v>0</v>
      </c>
      <c r="Z107" s="71">
        <v>0</v>
      </c>
      <c r="AA107" s="71">
        <v>0</v>
      </c>
      <c r="AB107" s="71">
        <v>0</v>
      </c>
      <c r="AC107" s="71">
        <v>0</v>
      </c>
      <c r="AD107" s="71">
        <v>0</v>
      </c>
      <c r="AE107" s="71">
        <v>0</v>
      </c>
      <c r="AF107" s="71">
        <v>1</v>
      </c>
      <c r="AG107" s="71">
        <v>1</v>
      </c>
      <c r="AH107" s="74">
        <v>1</v>
      </c>
    </row>
    <row r="108" spans="1:34" ht="15.75">
      <c r="A108" s="69">
        <v>42940</v>
      </c>
      <c r="B108" s="75">
        <v>9.9</v>
      </c>
      <c r="C108" s="71"/>
      <c r="D108" s="71" t="s">
        <v>83</v>
      </c>
      <c r="E108" s="70">
        <v>5</v>
      </c>
      <c r="F108" s="72">
        <v>270</v>
      </c>
      <c r="G108" s="71">
        <v>129</v>
      </c>
      <c r="H108" s="71"/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/>
      <c r="R108" s="73"/>
      <c r="S108" s="71">
        <v>0</v>
      </c>
      <c r="T108" s="71">
        <v>0</v>
      </c>
      <c r="U108" s="71">
        <v>57</v>
      </c>
      <c r="V108" s="71">
        <v>50</v>
      </c>
      <c r="W108" s="71">
        <v>32</v>
      </c>
      <c r="X108" s="71">
        <v>16</v>
      </c>
      <c r="Y108" s="71">
        <v>0</v>
      </c>
      <c r="Z108" s="71">
        <v>0</v>
      </c>
      <c r="AA108" s="71">
        <v>0</v>
      </c>
      <c r="AB108" s="71">
        <v>0</v>
      </c>
      <c r="AC108" s="71">
        <v>0</v>
      </c>
      <c r="AD108" s="71">
        <v>0</v>
      </c>
      <c r="AE108" s="71">
        <v>0</v>
      </c>
      <c r="AF108" s="71">
        <v>0</v>
      </c>
      <c r="AG108" s="71">
        <v>0</v>
      </c>
      <c r="AH108" s="74">
        <v>0</v>
      </c>
    </row>
    <row r="109" spans="1:34" ht="15.75">
      <c r="A109" s="69">
        <v>42940</v>
      </c>
      <c r="B109" s="75" t="s">
        <v>82</v>
      </c>
      <c r="C109" s="71"/>
      <c r="D109" s="71" t="s">
        <v>85</v>
      </c>
      <c r="E109" s="70">
        <v>5</v>
      </c>
      <c r="F109" s="72">
        <v>472</v>
      </c>
      <c r="G109" s="71">
        <v>212</v>
      </c>
      <c r="H109" s="71"/>
      <c r="I109" s="73">
        <v>3</v>
      </c>
      <c r="J109" s="73">
        <v>7</v>
      </c>
      <c r="K109" s="73">
        <v>1</v>
      </c>
      <c r="L109" s="73">
        <v>20</v>
      </c>
      <c r="M109" s="73">
        <v>2</v>
      </c>
      <c r="N109" s="73">
        <v>20</v>
      </c>
      <c r="O109" s="73">
        <v>10</v>
      </c>
      <c r="P109" s="73">
        <v>2</v>
      </c>
      <c r="Q109" s="73">
        <v>2</v>
      </c>
      <c r="R109" s="73">
        <v>0</v>
      </c>
      <c r="S109" s="71">
        <v>98</v>
      </c>
      <c r="T109" s="71">
        <v>72</v>
      </c>
      <c r="U109" s="71">
        <v>10</v>
      </c>
      <c r="V109" s="71">
        <v>10</v>
      </c>
      <c r="W109" s="71">
        <v>1</v>
      </c>
      <c r="X109" s="71">
        <v>0</v>
      </c>
      <c r="Y109" s="71">
        <v>0</v>
      </c>
      <c r="Z109" s="71">
        <v>0</v>
      </c>
      <c r="AA109" s="71">
        <v>0</v>
      </c>
      <c r="AB109" s="71">
        <v>0</v>
      </c>
      <c r="AC109" s="71">
        <v>0</v>
      </c>
      <c r="AD109" s="71">
        <v>0</v>
      </c>
      <c r="AE109" s="71">
        <v>0</v>
      </c>
      <c r="AF109" s="71">
        <v>0</v>
      </c>
      <c r="AG109" s="71">
        <v>15</v>
      </c>
      <c r="AH109" s="74">
        <v>6</v>
      </c>
    </row>
    <row r="110" spans="1:34" ht="15.75">
      <c r="A110" s="69">
        <v>42943</v>
      </c>
      <c r="B110" s="75">
        <v>10.8</v>
      </c>
      <c r="C110" s="71"/>
      <c r="D110" s="71" t="s">
        <v>85</v>
      </c>
      <c r="E110" s="70">
        <v>5</v>
      </c>
      <c r="F110" s="72">
        <v>172</v>
      </c>
      <c r="G110" s="71">
        <v>77</v>
      </c>
      <c r="H110" s="71"/>
      <c r="I110" s="73">
        <v>20</v>
      </c>
      <c r="J110" s="73">
        <v>20</v>
      </c>
      <c r="K110" s="73">
        <v>10</v>
      </c>
      <c r="L110" s="73">
        <v>5</v>
      </c>
      <c r="M110" s="73">
        <v>20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1">
        <v>53</v>
      </c>
      <c r="T110" s="71">
        <v>22</v>
      </c>
      <c r="U110" s="71">
        <v>11</v>
      </c>
      <c r="V110" s="71">
        <v>8</v>
      </c>
      <c r="W110" s="71">
        <v>4</v>
      </c>
      <c r="X110" s="71">
        <v>0</v>
      </c>
      <c r="Y110" s="71">
        <v>0</v>
      </c>
      <c r="Z110" s="71">
        <v>0</v>
      </c>
      <c r="AA110" s="71">
        <v>0</v>
      </c>
      <c r="AB110" s="71">
        <v>0</v>
      </c>
      <c r="AC110" s="71">
        <v>0</v>
      </c>
      <c r="AD110" s="71">
        <v>0</v>
      </c>
      <c r="AE110" s="71">
        <v>0</v>
      </c>
      <c r="AF110" s="71">
        <v>0</v>
      </c>
      <c r="AG110" s="71">
        <v>0</v>
      </c>
      <c r="AH110" s="74">
        <v>2</v>
      </c>
    </row>
    <row r="111" spans="1:34" ht="15.75">
      <c r="A111" s="69">
        <v>42943</v>
      </c>
      <c r="B111" s="75">
        <v>11.3</v>
      </c>
      <c r="C111" s="71"/>
      <c r="D111" s="71" t="s">
        <v>84</v>
      </c>
      <c r="E111" s="70">
        <v>5</v>
      </c>
      <c r="F111" s="72">
        <v>466</v>
      </c>
      <c r="G111" s="71">
        <v>102</v>
      </c>
      <c r="H111" s="71"/>
      <c r="I111" s="73">
        <v>20</v>
      </c>
      <c r="J111" s="73">
        <v>10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1">
        <v>17</v>
      </c>
      <c r="T111" s="71">
        <v>11</v>
      </c>
      <c r="U111" s="71">
        <v>63</v>
      </c>
      <c r="V111" s="71">
        <v>50</v>
      </c>
      <c r="W111" s="71">
        <v>0</v>
      </c>
      <c r="X111" s="71">
        <v>0</v>
      </c>
      <c r="Y111" s="71">
        <v>0</v>
      </c>
      <c r="Z111" s="71">
        <v>0</v>
      </c>
      <c r="AA111" s="71">
        <v>0</v>
      </c>
      <c r="AB111" s="71">
        <v>0</v>
      </c>
      <c r="AC111" s="71">
        <v>0</v>
      </c>
      <c r="AD111" s="71">
        <v>0</v>
      </c>
      <c r="AE111" s="71">
        <v>0</v>
      </c>
      <c r="AF111" s="71">
        <v>0</v>
      </c>
      <c r="AG111" s="71">
        <v>2</v>
      </c>
      <c r="AH111" s="74">
        <v>1</v>
      </c>
    </row>
    <row r="112" spans="1:34" ht="15.75">
      <c r="A112" s="69">
        <v>42943</v>
      </c>
      <c r="B112" s="75">
        <v>11.1</v>
      </c>
      <c r="C112" s="71"/>
      <c r="D112" s="71" t="s">
        <v>84</v>
      </c>
      <c r="E112" s="70">
        <v>5</v>
      </c>
      <c r="F112" s="72">
        <v>288</v>
      </c>
      <c r="G112" s="71">
        <v>64</v>
      </c>
      <c r="H112" s="71"/>
      <c r="I112" s="73">
        <v>1</v>
      </c>
      <c r="J112" s="73">
        <v>3</v>
      </c>
      <c r="K112" s="73">
        <v>6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1">
        <v>18</v>
      </c>
      <c r="T112" s="71">
        <v>20</v>
      </c>
      <c r="U112" s="71">
        <v>53</v>
      </c>
      <c r="V112" s="71">
        <v>58</v>
      </c>
      <c r="W112" s="71">
        <v>0</v>
      </c>
      <c r="X112" s="71">
        <v>0</v>
      </c>
      <c r="Y112" s="71">
        <v>0</v>
      </c>
      <c r="Z112" s="71">
        <v>0</v>
      </c>
      <c r="AA112" s="71">
        <v>0</v>
      </c>
      <c r="AB112" s="71">
        <v>0</v>
      </c>
      <c r="AC112" s="71">
        <v>0</v>
      </c>
      <c r="AD112" s="71">
        <v>0</v>
      </c>
      <c r="AE112" s="71">
        <v>0</v>
      </c>
      <c r="AF112" s="71">
        <v>0</v>
      </c>
      <c r="AG112" s="71">
        <v>2</v>
      </c>
      <c r="AH112" s="74">
        <v>1</v>
      </c>
    </row>
    <row r="113" spans="1:34" ht="15.75">
      <c r="A113" s="69">
        <v>42943</v>
      </c>
      <c r="B113" s="75">
        <v>12.3</v>
      </c>
      <c r="C113" s="71"/>
      <c r="D113" s="71" t="s">
        <v>84</v>
      </c>
      <c r="E113" s="70">
        <v>5</v>
      </c>
      <c r="F113" s="72">
        <v>360</v>
      </c>
      <c r="G113" s="71">
        <v>139</v>
      </c>
      <c r="H113" s="71"/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1">
        <v>5</v>
      </c>
      <c r="T113" s="71">
        <v>6</v>
      </c>
      <c r="U113" s="71">
        <v>45</v>
      </c>
      <c r="V113" s="71">
        <v>59</v>
      </c>
      <c r="W113" s="71">
        <v>1</v>
      </c>
      <c r="X113" s="71">
        <v>2</v>
      </c>
      <c r="Y113" s="71">
        <v>1</v>
      </c>
      <c r="Z113" s="71">
        <v>1</v>
      </c>
      <c r="AA113" s="71">
        <v>0</v>
      </c>
      <c r="AB113" s="71">
        <v>0</v>
      </c>
      <c r="AC113" s="71">
        <v>0</v>
      </c>
      <c r="AD113" s="71">
        <v>0</v>
      </c>
      <c r="AE113" s="71">
        <v>0</v>
      </c>
      <c r="AF113" s="71">
        <v>0</v>
      </c>
      <c r="AG113" s="71">
        <v>0</v>
      </c>
      <c r="AH113" s="74">
        <v>0</v>
      </c>
    </row>
    <row r="114" spans="1:34" ht="16.5" thickBot="1">
      <c r="A114" s="76">
        <v>42943</v>
      </c>
      <c r="B114" s="77">
        <v>12.6</v>
      </c>
      <c r="C114" s="78"/>
      <c r="D114" s="78" t="s">
        <v>84</v>
      </c>
      <c r="E114" s="79">
        <v>3</v>
      </c>
      <c r="F114" s="77">
        <v>46</v>
      </c>
      <c r="G114" s="78">
        <v>50</v>
      </c>
      <c r="H114" s="78"/>
      <c r="I114" s="80">
        <v>3</v>
      </c>
      <c r="J114" s="80">
        <v>0</v>
      </c>
      <c r="K114" s="80">
        <v>0</v>
      </c>
      <c r="L114" s="80">
        <v>0</v>
      </c>
      <c r="M114" s="80">
        <v>0</v>
      </c>
      <c r="N114" s="80">
        <v>0</v>
      </c>
      <c r="O114" s="80">
        <v>0</v>
      </c>
      <c r="P114" s="80">
        <v>0</v>
      </c>
      <c r="Q114" s="80">
        <v>0</v>
      </c>
      <c r="R114" s="80">
        <v>0</v>
      </c>
      <c r="S114" s="78">
        <v>0</v>
      </c>
      <c r="T114" s="78">
        <v>0</v>
      </c>
      <c r="U114" s="78">
        <v>42</v>
      </c>
      <c r="V114" s="78">
        <v>33</v>
      </c>
      <c r="W114" s="78">
        <v>0</v>
      </c>
      <c r="X114" s="78">
        <v>0</v>
      </c>
      <c r="Y114" s="78">
        <v>2</v>
      </c>
      <c r="Z114" s="78">
        <v>3</v>
      </c>
      <c r="AA114" s="78">
        <v>0</v>
      </c>
      <c r="AB114" s="78">
        <v>0</v>
      </c>
      <c r="AC114" s="78">
        <v>0</v>
      </c>
      <c r="AD114" s="78">
        <v>0</v>
      </c>
      <c r="AE114" s="78">
        <v>0</v>
      </c>
      <c r="AF114" s="78">
        <v>0</v>
      </c>
      <c r="AG114" s="78">
        <v>1</v>
      </c>
      <c r="AH114" s="81">
        <v>2</v>
      </c>
    </row>
    <row r="115" spans="1:34" ht="15.75">
      <c r="A115" s="39">
        <v>42983</v>
      </c>
      <c r="B115" s="40">
        <v>1.3</v>
      </c>
      <c r="C115" s="55"/>
      <c r="D115" s="40" t="s">
        <v>79</v>
      </c>
      <c r="E115" s="42">
        <v>5</v>
      </c>
      <c r="F115" s="41">
        <v>263</v>
      </c>
      <c r="G115" s="42">
        <v>42</v>
      </c>
      <c r="H115" s="42"/>
      <c r="I115" s="43">
        <v>4</v>
      </c>
      <c r="J115" s="43">
        <v>2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0</v>
      </c>
      <c r="S115" s="42">
        <v>0</v>
      </c>
      <c r="T115" s="42">
        <v>0</v>
      </c>
      <c r="U115" s="42">
        <v>54</v>
      </c>
      <c r="V115" s="42">
        <v>44</v>
      </c>
      <c r="W115" s="42">
        <v>4</v>
      </c>
      <c r="X115" s="42">
        <v>1</v>
      </c>
      <c r="Y115" s="42">
        <v>0</v>
      </c>
      <c r="Z115" s="42">
        <v>1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4">
        <v>0</v>
      </c>
    </row>
    <row r="116" spans="1:34" ht="15.75">
      <c r="A116" s="45">
        <v>42983</v>
      </c>
      <c r="B116" s="46">
        <v>2.2999999999999998</v>
      </c>
      <c r="C116" s="46"/>
      <c r="D116" s="46" t="s">
        <v>79</v>
      </c>
      <c r="E116" s="48">
        <v>5</v>
      </c>
      <c r="F116" s="47">
        <v>345</v>
      </c>
      <c r="G116" s="48">
        <v>25</v>
      </c>
      <c r="H116" s="48"/>
      <c r="I116" s="49">
        <v>20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8">
        <v>0</v>
      </c>
      <c r="T116" s="48">
        <v>0</v>
      </c>
      <c r="U116" s="48">
        <v>89</v>
      </c>
      <c r="V116" s="48">
        <v>63</v>
      </c>
      <c r="W116" s="48">
        <v>3</v>
      </c>
      <c r="X116" s="48">
        <v>5</v>
      </c>
      <c r="Y116" s="48">
        <v>0</v>
      </c>
      <c r="Z116" s="48">
        <v>1</v>
      </c>
      <c r="AA116" s="48">
        <v>0</v>
      </c>
      <c r="AB116" s="48">
        <v>0</v>
      </c>
      <c r="AC116" s="48">
        <v>0</v>
      </c>
      <c r="AD116" s="48">
        <v>0</v>
      </c>
      <c r="AE116" s="48">
        <v>0</v>
      </c>
      <c r="AF116" s="48">
        <v>0</v>
      </c>
      <c r="AG116" s="48">
        <v>1</v>
      </c>
      <c r="AH116" s="50">
        <v>1</v>
      </c>
    </row>
    <row r="117" spans="1:34" ht="15.75">
      <c r="A117" s="45">
        <v>42983</v>
      </c>
      <c r="B117" s="46">
        <v>2.5</v>
      </c>
      <c r="C117" s="46"/>
      <c r="D117" s="46" t="s">
        <v>83</v>
      </c>
      <c r="E117" s="48">
        <v>5</v>
      </c>
      <c r="F117" s="47">
        <v>238</v>
      </c>
      <c r="G117" s="48">
        <v>39</v>
      </c>
      <c r="H117" s="48"/>
      <c r="I117" s="49">
        <v>4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8">
        <v>6</v>
      </c>
      <c r="T117" s="48">
        <v>11</v>
      </c>
      <c r="U117" s="48">
        <v>81</v>
      </c>
      <c r="V117" s="48">
        <v>37</v>
      </c>
      <c r="W117" s="48">
        <v>0</v>
      </c>
      <c r="X117" s="48">
        <v>0</v>
      </c>
      <c r="Y117" s="48">
        <v>2</v>
      </c>
      <c r="Z117" s="48">
        <v>1</v>
      </c>
      <c r="AA117" s="48">
        <v>0</v>
      </c>
      <c r="AB117" s="48">
        <v>0</v>
      </c>
      <c r="AC117" s="48">
        <v>0</v>
      </c>
      <c r="AD117" s="48">
        <v>0</v>
      </c>
      <c r="AE117" s="48">
        <v>0</v>
      </c>
      <c r="AF117" s="48">
        <v>0</v>
      </c>
      <c r="AG117" s="48">
        <v>0</v>
      </c>
      <c r="AH117" s="50">
        <v>0</v>
      </c>
    </row>
    <row r="118" spans="1:34" ht="15.75">
      <c r="A118" s="45" t="s">
        <v>92</v>
      </c>
      <c r="B118" s="47">
        <v>2.13</v>
      </c>
      <c r="C118" s="46"/>
      <c r="D118" s="46" t="s">
        <v>83</v>
      </c>
      <c r="E118" s="48">
        <v>5</v>
      </c>
      <c r="F118" s="47">
        <v>250</v>
      </c>
      <c r="G118" s="48">
        <v>43</v>
      </c>
      <c r="H118" s="48"/>
      <c r="I118" s="49">
        <v>6</v>
      </c>
      <c r="J118" s="49">
        <v>10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8">
        <v>20</v>
      </c>
      <c r="T118" s="48">
        <v>28</v>
      </c>
      <c r="U118" s="48">
        <v>50</v>
      </c>
      <c r="V118" s="48">
        <v>62</v>
      </c>
      <c r="W118" s="48"/>
      <c r="X118" s="48">
        <v>0</v>
      </c>
      <c r="Y118" s="48">
        <v>1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</v>
      </c>
      <c r="AF118" s="48">
        <v>0</v>
      </c>
      <c r="AG118" s="48">
        <v>1</v>
      </c>
      <c r="AH118" s="50">
        <v>3</v>
      </c>
    </row>
    <row r="119" spans="1:34" ht="15.75">
      <c r="A119" s="45">
        <v>42983</v>
      </c>
      <c r="B119" s="46">
        <v>3.8</v>
      </c>
      <c r="C119" s="46"/>
      <c r="D119" s="46" t="s">
        <v>83</v>
      </c>
      <c r="E119" s="48">
        <v>5</v>
      </c>
      <c r="F119" s="47">
        <v>426</v>
      </c>
      <c r="G119" s="48">
        <v>29</v>
      </c>
      <c r="H119" s="48"/>
      <c r="I119" s="49">
        <v>20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8">
        <v>4</v>
      </c>
      <c r="T119" s="48">
        <v>1</v>
      </c>
      <c r="U119" s="48">
        <v>69</v>
      </c>
      <c r="V119" s="48">
        <v>86</v>
      </c>
      <c r="W119" s="48">
        <v>67</v>
      </c>
      <c r="X119" s="48">
        <v>121</v>
      </c>
      <c r="Y119" s="48">
        <v>5</v>
      </c>
      <c r="Z119" s="48">
        <v>1</v>
      </c>
      <c r="AA119" s="48">
        <v>0</v>
      </c>
      <c r="AB119" s="48">
        <v>0</v>
      </c>
      <c r="AC119" s="48">
        <v>0</v>
      </c>
      <c r="AD119" s="48">
        <v>0</v>
      </c>
      <c r="AE119" s="48">
        <v>0</v>
      </c>
      <c r="AF119" s="48">
        <v>0</v>
      </c>
      <c r="AG119" s="48">
        <v>0</v>
      </c>
      <c r="AH119" s="50">
        <v>0</v>
      </c>
    </row>
    <row r="120" spans="1:34" ht="15.75">
      <c r="A120" s="45">
        <v>42983</v>
      </c>
      <c r="B120" s="51">
        <v>4.4000000000000004</v>
      </c>
      <c r="C120" s="46"/>
      <c r="D120" s="48" t="s">
        <v>84</v>
      </c>
      <c r="E120" s="48">
        <v>5</v>
      </c>
      <c r="F120" s="47">
        <v>284</v>
      </c>
      <c r="G120" s="48">
        <v>58</v>
      </c>
      <c r="H120" s="48"/>
      <c r="I120" s="49">
        <v>20</v>
      </c>
      <c r="J120" s="49">
        <v>12</v>
      </c>
      <c r="K120" s="49">
        <v>10</v>
      </c>
      <c r="L120" s="49">
        <v>12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8">
        <v>136</v>
      </c>
      <c r="T120" s="48">
        <v>128</v>
      </c>
      <c r="U120" s="48">
        <v>30</v>
      </c>
      <c r="V120" s="48">
        <v>93</v>
      </c>
      <c r="W120" s="48">
        <v>3</v>
      </c>
      <c r="X120" s="48">
        <v>1</v>
      </c>
      <c r="Y120" s="48">
        <v>0</v>
      </c>
      <c r="Z120" s="48">
        <v>0</v>
      </c>
      <c r="AA120" s="48"/>
      <c r="AB120" s="48">
        <v>0</v>
      </c>
      <c r="AC120" s="48">
        <v>0</v>
      </c>
      <c r="AD120" s="48">
        <v>0</v>
      </c>
      <c r="AE120" s="48">
        <v>0</v>
      </c>
      <c r="AF120" s="48">
        <v>0</v>
      </c>
      <c r="AG120" s="48">
        <v>0</v>
      </c>
      <c r="AH120" s="50">
        <v>16</v>
      </c>
    </row>
    <row r="121" spans="1:34" ht="15.75">
      <c r="A121" s="45">
        <v>42982</v>
      </c>
      <c r="B121" s="46">
        <v>4.7</v>
      </c>
      <c r="C121" s="46"/>
      <c r="D121" s="48" t="s">
        <v>83</v>
      </c>
      <c r="E121" s="48">
        <v>5</v>
      </c>
      <c r="F121" s="47">
        <v>455</v>
      </c>
      <c r="G121" s="48">
        <v>33</v>
      </c>
      <c r="H121" s="48"/>
      <c r="I121" s="49">
        <v>2</v>
      </c>
      <c r="J121" s="49">
        <v>4</v>
      </c>
      <c r="K121" s="49">
        <v>2</v>
      </c>
      <c r="L121" s="49">
        <v>2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8">
        <v>2</v>
      </c>
      <c r="T121" s="48">
        <v>3</v>
      </c>
      <c r="U121" s="48">
        <v>147</v>
      </c>
      <c r="V121" s="48">
        <v>125</v>
      </c>
      <c r="W121" s="48">
        <v>10</v>
      </c>
      <c r="X121" s="48">
        <v>38</v>
      </c>
      <c r="Y121" s="48">
        <v>1</v>
      </c>
      <c r="Z121" s="48">
        <v>0</v>
      </c>
      <c r="AA121" s="48">
        <v>0</v>
      </c>
      <c r="AB121" s="48">
        <v>0</v>
      </c>
      <c r="AC121" s="48">
        <v>0</v>
      </c>
      <c r="AD121" s="48">
        <v>0</v>
      </c>
      <c r="AE121" s="48">
        <v>0</v>
      </c>
      <c r="AF121" s="48">
        <v>0</v>
      </c>
      <c r="AG121" s="48">
        <v>1</v>
      </c>
      <c r="AH121" s="50">
        <v>5</v>
      </c>
    </row>
    <row r="122" spans="1:34" ht="15.75">
      <c r="A122" s="45">
        <v>42982</v>
      </c>
      <c r="B122" s="46">
        <v>4.9000000000000004</v>
      </c>
      <c r="C122" s="46"/>
      <c r="D122" s="48" t="s">
        <v>84</v>
      </c>
      <c r="E122" s="48">
        <v>5</v>
      </c>
      <c r="F122" s="47">
        <v>512</v>
      </c>
      <c r="G122" s="48">
        <v>25</v>
      </c>
      <c r="H122" s="48"/>
      <c r="I122" s="49">
        <v>8</v>
      </c>
      <c r="J122" s="49">
        <v>0</v>
      </c>
      <c r="K122" s="49">
        <v>0</v>
      </c>
      <c r="L122" s="49">
        <v>0</v>
      </c>
      <c r="M122" s="49">
        <v>0</v>
      </c>
      <c r="N122" s="49">
        <v>0</v>
      </c>
      <c r="O122" s="49">
        <v>0</v>
      </c>
      <c r="P122" s="49">
        <v>0</v>
      </c>
      <c r="Q122" s="49">
        <v>0</v>
      </c>
      <c r="R122" s="49">
        <v>0</v>
      </c>
      <c r="S122" s="48">
        <v>4</v>
      </c>
      <c r="T122" s="48">
        <v>1</v>
      </c>
      <c r="U122" s="48">
        <v>47</v>
      </c>
      <c r="V122" s="48">
        <v>46</v>
      </c>
      <c r="W122" s="48">
        <v>13</v>
      </c>
      <c r="X122" s="48">
        <v>4</v>
      </c>
      <c r="Y122" s="48">
        <v>3</v>
      </c>
      <c r="Z122" s="48">
        <v>1</v>
      </c>
      <c r="AA122" s="48">
        <v>0</v>
      </c>
      <c r="AB122" s="48">
        <v>0</v>
      </c>
      <c r="AC122" s="48">
        <v>0</v>
      </c>
      <c r="AD122" s="48">
        <v>0</v>
      </c>
      <c r="AE122" s="48">
        <v>0</v>
      </c>
      <c r="AF122" s="48">
        <v>0</v>
      </c>
      <c r="AG122" s="48">
        <v>2</v>
      </c>
      <c r="AH122" s="50">
        <v>0</v>
      </c>
    </row>
    <row r="123" spans="1:34" ht="15.75">
      <c r="A123" s="45">
        <v>42982</v>
      </c>
      <c r="B123" s="46">
        <v>5.3</v>
      </c>
      <c r="C123" s="46"/>
      <c r="D123" s="48" t="s">
        <v>84</v>
      </c>
      <c r="E123" s="48">
        <v>5</v>
      </c>
      <c r="F123" s="47">
        <v>311</v>
      </c>
      <c r="G123" s="48">
        <v>65</v>
      </c>
      <c r="H123" s="48"/>
      <c r="I123" s="49">
        <v>4</v>
      </c>
      <c r="J123" s="49">
        <v>8</v>
      </c>
      <c r="K123" s="49">
        <v>4</v>
      </c>
      <c r="L123" s="49">
        <v>11</v>
      </c>
      <c r="M123" s="49">
        <v>10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8">
        <v>98</v>
      </c>
      <c r="T123" s="48">
        <v>146</v>
      </c>
      <c r="U123" s="48">
        <v>26</v>
      </c>
      <c r="V123" s="48">
        <v>24</v>
      </c>
      <c r="W123" s="48">
        <v>0</v>
      </c>
      <c r="X123" s="48">
        <v>2</v>
      </c>
      <c r="Y123" s="48">
        <v>0</v>
      </c>
      <c r="Z123" s="48">
        <v>1</v>
      </c>
      <c r="AA123" s="48">
        <v>0</v>
      </c>
      <c r="AB123" s="48">
        <v>0</v>
      </c>
      <c r="AC123" s="48">
        <v>0</v>
      </c>
      <c r="AD123" s="48">
        <v>0</v>
      </c>
      <c r="AE123" s="48">
        <v>0</v>
      </c>
      <c r="AF123" s="48">
        <v>0</v>
      </c>
      <c r="AG123" s="48">
        <v>10</v>
      </c>
      <c r="AH123" s="50">
        <v>15</v>
      </c>
    </row>
    <row r="124" spans="1:34" ht="15.75">
      <c r="A124" s="45" t="s">
        <v>93</v>
      </c>
      <c r="B124" s="46">
        <v>5.17</v>
      </c>
      <c r="C124" s="51"/>
      <c r="D124" s="48" t="s">
        <v>83</v>
      </c>
      <c r="E124" s="48">
        <v>5</v>
      </c>
      <c r="F124" s="47">
        <v>285</v>
      </c>
      <c r="G124" s="48">
        <v>104</v>
      </c>
      <c r="H124" s="48"/>
      <c r="I124" s="49">
        <v>11</v>
      </c>
      <c r="J124" s="49">
        <v>20</v>
      </c>
      <c r="K124" s="49">
        <v>18</v>
      </c>
      <c r="L124" s="49">
        <v>13</v>
      </c>
      <c r="M124" s="49">
        <v>10</v>
      </c>
      <c r="N124" s="49">
        <v>18</v>
      </c>
      <c r="O124" s="49">
        <v>0</v>
      </c>
      <c r="P124" s="49">
        <v>0</v>
      </c>
      <c r="Q124" s="49">
        <v>0</v>
      </c>
      <c r="R124" s="49">
        <v>0</v>
      </c>
      <c r="S124" s="48">
        <v>21</v>
      </c>
      <c r="T124" s="48">
        <v>77</v>
      </c>
      <c r="U124" s="48">
        <v>29</v>
      </c>
      <c r="V124" s="48">
        <v>58</v>
      </c>
      <c r="W124" s="48">
        <v>0</v>
      </c>
      <c r="X124" s="48">
        <v>1</v>
      </c>
      <c r="Y124" s="48">
        <v>0</v>
      </c>
      <c r="Z124" s="48">
        <v>0</v>
      </c>
      <c r="AA124" s="48">
        <v>0</v>
      </c>
      <c r="AB124" s="48">
        <v>0</v>
      </c>
      <c r="AC124" s="48">
        <v>0</v>
      </c>
      <c r="AD124" s="48">
        <v>0</v>
      </c>
      <c r="AE124" s="48">
        <v>0</v>
      </c>
      <c r="AF124" s="48">
        <v>0</v>
      </c>
      <c r="AG124" s="48">
        <v>2</v>
      </c>
      <c r="AH124" s="50">
        <v>3</v>
      </c>
    </row>
    <row r="125" spans="1:34" ht="15.75">
      <c r="A125" s="45">
        <v>42984</v>
      </c>
      <c r="B125" s="51">
        <v>6.1</v>
      </c>
      <c r="C125" s="51"/>
      <c r="D125" s="48" t="s">
        <v>84</v>
      </c>
      <c r="E125" s="48">
        <v>5</v>
      </c>
      <c r="F125" s="47">
        <v>364</v>
      </c>
      <c r="G125" s="48">
        <v>70</v>
      </c>
      <c r="H125" s="48"/>
      <c r="I125" s="49">
        <v>18</v>
      </c>
      <c r="J125" s="49">
        <v>1</v>
      </c>
      <c r="K125" s="49">
        <v>4</v>
      </c>
      <c r="L125" s="49">
        <v>0</v>
      </c>
      <c r="M125" s="49">
        <v>0</v>
      </c>
      <c r="N125" s="49">
        <v>0</v>
      </c>
      <c r="O125" s="49">
        <v>0</v>
      </c>
      <c r="P125" s="49">
        <v>0</v>
      </c>
      <c r="Q125" s="49">
        <v>0</v>
      </c>
      <c r="R125" s="49">
        <v>0</v>
      </c>
      <c r="S125" s="48">
        <v>10</v>
      </c>
      <c r="T125" s="48">
        <v>37</v>
      </c>
      <c r="U125" s="48">
        <v>6</v>
      </c>
      <c r="V125" s="48">
        <v>7</v>
      </c>
      <c r="W125" s="48">
        <v>0</v>
      </c>
      <c r="X125" s="48">
        <v>0</v>
      </c>
      <c r="Y125" s="48">
        <v>0</v>
      </c>
      <c r="Z125" s="48">
        <v>0</v>
      </c>
      <c r="AA125" s="48">
        <v>0</v>
      </c>
      <c r="AB125" s="48">
        <v>0</v>
      </c>
      <c r="AC125" s="48">
        <v>0</v>
      </c>
      <c r="AD125" s="48">
        <v>0</v>
      </c>
      <c r="AE125" s="48">
        <v>0</v>
      </c>
      <c r="AF125" s="48">
        <v>0</v>
      </c>
      <c r="AG125" s="48">
        <v>3</v>
      </c>
      <c r="AH125" s="50">
        <v>0</v>
      </c>
    </row>
    <row r="126" spans="1:34" ht="15.75">
      <c r="A126" s="45">
        <v>42984</v>
      </c>
      <c r="B126" s="51">
        <v>6.9</v>
      </c>
      <c r="C126" s="46"/>
      <c r="D126" s="48" t="s">
        <v>83</v>
      </c>
      <c r="E126" s="48">
        <v>5</v>
      </c>
      <c r="F126" s="47">
        <v>387</v>
      </c>
      <c r="G126" s="48">
        <v>200</v>
      </c>
      <c r="H126" s="48"/>
      <c r="I126" s="49">
        <v>14</v>
      </c>
      <c r="J126" s="49">
        <v>10</v>
      </c>
      <c r="K126" s="49">
        <v>17</v>
      </c>
      <c r="L126" s="49">
        <v>8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8">
        <v>10</v>
      </c>
      <c r="T126" s="48">
        <v>19</v>
      </c>
      <c r="U126" s="48">
        <v>37</v>
      </c>
      <c r="V126" s="48">
        <v>38</v>
      </c>
      <c r="W126" s="48">
        <v>0</v>
      </c>
      <c r="X126" s="48">
        <v>0</v>
      </c>
      <c r="Y126" s="48">
        <v>0</v>
      </c>
      <c r="Z126" s="48">
        <v>0</v>
      </c>
      <c r="AA126" s="48">
        <v>0</v>
      </c>
      <c r="AB126" s="48">
        <v>0</v>
      </c>
      <c r="AC126" s="48">
        <v>0</v>
      </c>
      <c r="AD126" s="48">
        <v>0</v>
      </c>
      <c r="AE126" s="48">
        <v>0</v>
      </c>
      <c r="AF126" s="48">
        <v>0</v>
      </c>
      <c r="AG126" s="48">
        <v>5</v>
      </c>
      <c r="AH126" s="50">
        <v>5</v>
      </c>
    </row>
    <row r="127" spans="1:34" ht="15.75">
      <c r="A127" s="45">
        <v>42984</v>
      </c>
      <c r="B127" s="51">
        <v>6.14</v>
      </c>
      <c r="C127" s="51"/>
      <c r="D127" s="48" t="s">
        <v>84</v>
      </c>
      <c r="E127" s="48">
        <v>5</v>
      </c>
      <c r="F127" s="47">
        <v>244</v>
      </c>
      <c r="G127" s="48">
        <v>106</v>
      </c>
      <c r="H127" s="48"/>
      <c r="I127" s="49">
        <v>1</v>
      </c>
      <c r="J127" s="49">
        <v>4</v>
      </c>
      <c r="K127" s="49">
        <v>4</v>
      </c>
      <c r="L127" s="49">
        <v>20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8">
        <v>70</v>
      </c>
      <c r="T127" s="48">
        <v>94</v>
      </c>
      <c r="U127" s="48">
        <v>50</v>
      </c>
      <c r="V127" s="48">
        <v>74</v>
      </c>
      <c r="W127" s="48">
        <v>4</v>
      </c>
      <c r="X127" s="48">
        <v>2</v>
      </c>
      <c r="Y127" s="48">
        <v>0</v>
      </c>
      <c r="Z127" s="48">
        <v>0</v>
      </c>
      <c r="AA127" s="48">
        <v>0</v>
      </c>
      <c r="AB127" s="48">
        <v>0</v>
      </c>
      <c r="AC127" s="48">
        <v>0</v>
      </c>
      <c r="AD127" s="48">
        <v>0</v>
      </c>
      <c r="AE127" s="48">
        <v>0</v>
      </c>
      <c r="AF127" s="48">
        <v>0</v>
      </c>
      <c r="AG127" s="48">
        <v>4</v>
      </c>
      <c r="AH127" s="50">
        <v>0</v>
      </c>
    </row>
    <row r="128" spans="1:34" ht="15.75">
      <c r="A128" s="45">
        <v>42984</v>
      </c>
      <c r="B128" s="51">
        <v>7.1</v>
      </c>
      <c r="C128" s="46"/>
      <c r="D128" s="48" t="s">
        <v>85</v>
      </c>
      <c r="E128" s="48">
        <v>5</v>
      </c>
      <c r="F128" s="47">
        <v>242</v>
      </c>
      <c r="G128" s="48">
        <v>181</v>
      </c>
      <c r="H128" s="48"/>
      <c r="I128" s="49">
        <v>18</v>
      </c>
      <c r="J128" s="49">
        <v>20</v>
      </c>
      <c r="K128" s="49">
        <v>4</v>
      </c>
      <c r="L128" s="49">
        <v>8</v>
      </c>
      <c r="M128" s="49">
        <v>2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8">
        <v>88</v>
      </c>
      <c r="T128" s="48">
        <v>65</v>
      </c>
      <c r="U128" s="48">
        <v>47</v>
      </c>
      <c r="V128" s="48">
        <v>66</v>
      </c>
      <c r="W128" s="48">
        <v>2</v>
      </c>
      <c r="X128" s="48">
        <v>0</v>
      </c>
      <c r="Y128" s="48">
        <v>0</v>
      </c>
      <c r="Z128" s="48">
        <v>0</v>
      </c>
      <c r="AA128" s="48">
        <v>0</v>
      </c>
      <c r="AB128" s="48">
        <v>0</v>
      </c>
      <c r="AC128" s="48">
        <v>0</v>
      </c>
      <c r="AD128" s="48">
        <v>0</v>
      </c>
      <c r="AE128" s="48">
        <v>0</v>
      </c>
      <c r="AF128" s="48">
        <v>0</v>
      </c>
      <c r="AG128" s="48">
        <v>10</v>
      </c>
      <c r="AH128" s="50">
        <v>17</v>
      </c>
    </row>
    <row r="129" spans="1:34" ht="15.75">
      <c r="A129" s="45">
        <v>42986</v>
      </c>
      <c r="B129" s="51">
        <v>7.9</v>
      </c>
      <c r="C129" s="46"/>
      <c r="D129" s="48" t="s">
        <v>84</v>
      </c>
      <c r="E129" s="48">
        <v>5</v>
      </c>
      <c r="F129" s="47">
        <v>313</v>
      </c>
      <c r="G129" s="48">
        <v>64</v>
      </c>
      <c r="H129" s="48"/>
      <c r="I129" s="49">
        <v>11</v>
      </c>
      <c r="J129" s="49">
        <v>18</v>
      </c>
      <c r="K129" s="49">
        <v>20</v>
      </c>
      <c r="L129" s="49">
        <v>9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8">
        <v>42</v>
      </c>
      <c r="T129" s="48">
        <v>45</v>
      </c>
      <c r="U129" s="48">
        <v>31</v>
      </c>
      <c r="V129" s="48">
        <v>29</v>
      </c>
      <c r="W129" s="48">
        <v>7</v>
      </c>
      <c r="X129" s="48">
        <v>7</v>
      </c>
      <c r="Y129" s="48">
        <v>1</v>
      </c>
      <c r="Z129" s="48">
        <v>0</v>
      </c>
      <c r="AA129" s="48">
        <v>0</v>
      </c>
      <c r="AB129" s="48">
        <v>0</v>
      </c>
      <c r="AC129" s="48">
        <v>0</v>
      </c>
      <c r="AD129" s="48">
        <v>0</v>
      </c>
      <c r="AE129" s="48">
        <v>0</v>
      </c>
      <c r="AF129" s="48">
        <v>0</v>
      </c>
      <c r="AG129" s="48">
        <v>24</v>
      </c>
      <c r="AH129" s="50">
        <v>24</v>
      </c>
    </row>
    <row r="130" spans="1:34" ht="15.75">
      <c r="A130" s="45">
        <v>42986</v>
      </c>
      <c r="B130" s="51">
        <v>7.23</v>
      </c>
      <c r="C130" s="46"/>
      <c r="D130" s="48" t="s">
        <v>84</v>
      </c>
      <c r="E130" s="48">
        <v>5</v>
      </c>
      <c r="F130" s="47">
        <v>564</v>
      </c>
      <c r="G130" s="48">
        <v>93</v>
      </c>
      <c r="H130" s="48"/>
      <c r="I130" s="49">
        <v>18</v>
      </c>
      <c r="J130" s="49">
        <v>4</v>
      </c>
      <c r="K130" s="49">
        <v>8</v>
      </c>
      <c r="L130" s="49">
        <v>10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8">
        <v>109</v>
      </c>
      <c r="T130" s="48">
        <v>20</v>
      </c>
      <c r="U130" s="48">
        <v>14</v>
      </c>
      <c r="V130" s="48">
        <v>0</v>
      </c>
      <c r="W130" s="48">
        <v>0</v>
      </c>
      <c r="X130" s="48">
        <v>0</v>
      </c>
      <c r="Y130" s="48">
        <v>1</v>
      </c>
      <c r="Z130" s="48">
        <v>0</v>
      </c>
      <c r="AA130" s="48">
        <v>0</v>
      </c>
      <c r="AB130" s="48">
        <v>0</v>
      </c>
      <c r="AC130" s="48">
        <v>0</v>
      </c>
      <c r="AD130" s="48">
        <v>0</v>
      </c>
      <c r="AE130" s="48">
        <v>0</v>
      </c>
      <c r="AF130" s="48">
        <v>0</v>
      </c>
      <c r="AG130" s="48">
        <v>12</v>
      </c>
      <c r="AH130" s="50">
        <v>13</v>
      </c>
    </row>
    <row r="131" spans="1:34" ht="15.75">
      <c r="A131" s="45">
        <v>42984</v>
      </c>
      <c r="B131" s="51">
        <v>8.8000000000000007</v>
      </c>
      <c r="C131" s="46"/>
      <c r="D131" s="48" t="s">
        <v>83</v>
      </c>
      <c r="E131" s="48">
        <v>5</v>
      </c>
      <c r="F131" s="47">
        <v>452</v>
      </c>
      <c r="G131" s="48">
        <v>55</v>
      </c>
      <c r="H131" s="48"/>
      <c r="I131" s="49">
        <v>10</v>
      </c>
      <c r="J131" s="49">
        <v>10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8">
        <v>47</v>
      </c>
      <c r="T131" s="48">
        <v>9</v>
      </c>
      <c r="U131" s="48">
        <v>20</v>
      </c>
      <c r="V131" s="48">
        <v>25</v>
      </c>
      <c r="W131" s="48">
        <v>1</v>
      </c>
      <c r="X131" s="48">
        <v>3</v>
      </c>
      <c r="Y131" s="48">
        <v>0</v>
      </c>
      <c r="Z131" s="48">
        <v>0</v>
      </c>
      <c r="AA131" s="48">
        <v>0</v>
      </c>
      <c r="AB131" s="48">
        <v>0</v>
      </c>
      <c r="AC131" s="48">
        <v>0</v>
      </c>
      <c r="AD131" s="48">
        <v>0</v>
      </c>
      <c r="AE131" s="48">
        <v>0</v>
      </c>
      <c r="AF131" s="48">
        <v>0</v>
      </c>
      <c r="AG131" s="48">
        <v>7</v>
      </c>
      <c r="AH131" s="50">
        <v>1</v>
      </c>
    </row>
    <row r="132" spans="1:34" ht="15.75">
      <c r="A132" s="45">
        <v>42984</v>
      </c>
      <c r="B132" s="51">
        <v>9.6999999999999993</v>
      </c>
      <c r="C132" s="46"/>
      <c r="D132" s="48" t="s">
        <v>85</v>
      </c>
      <c r="E132" s="48">
        <v>4</v>
      </c>
      <c r="F132" s="47">
        <v>432</v>
      </c>
      <c r="G132" s="48">
        <v>24</v>
      </c>
      <c r="H132" s="48"/>
      <c r="I132" s="49">
        <v>8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R132" s="49">
        <v>0</v>
      </c>
      <c r="S132" s="48">
        <v>0</v>
      </c>
      <c r="T132" s="48">
        <v>3</v>
      </c>
      <c r="U132" s="48">
        <v>41</v>
      </c>
      <c r="V132" s="48">
        <v>38</v>
      </c>
      <c r="W132" s="48">
        <v>2</v>
      </c>
      <c r="X132" s="48">
        <v>2</v>
      </c>
      <c r="Y132" s="48">
        <v>0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0</v>
      </c>
      <c r="AF132" s="48">
        <v>0</v>
      </c>
      <c r="AG132" s="48">
        <v>0</v>
      </c>
      <c r="AH132" s="50">
        <v>0</v>
      </c>
    </row>
    <row r="133" spans="1:34" ht="15.75">
      <c r="A133" s="45">
        <v>42984</v>
      </c>
      <c r="B133" s="51">
        <v>9.9</v>
      </c>
      <c r="C133" s="48"/>
      <c r="D133" s="48" t="s">
        <v>83</v>
      </c>
      <c r="E133" s="46">
        <v>5</v>
      </c>
      <c r="F133" s="47">
        <v>499</v>
      </c>
      <c r="G133" s="48">
        <v>101</v>
      </c>
      <c r="H133" s="48"/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8">
        <v>2</v>
      </c>
      <c r="T133" s="48">
        <v>1</v>
      </c>
      <c r="U133" s="48">
        <v>85</v>
      </c>
      <c r="V133" s="48">
        <v>52</v>
      </c>
      <c r="W133" s="48">
        <v>3</v>
      </c>
      <c r="X133" s="48">
        <v>3</v>
      </c>
      <c r="Y133" s="48">
        <v>0</v>
      </c>
      <c r="Z133" s="48">
        <v>0</v>
      </c>
      <c r="AA133" s="48">
        <v>0</v>
      </c>
      <c r="AB133" s="48">
        <v>0</v>
      </c>
      <c r="AC133" s="48">
        <v>0</v>
      </c>
      <c r="AD133" s="48">
        <v>0</v>
      </c>
      <c r="AE133" s="48">
        <v>0</v>
      </c>
      <c r="AF133" s="48">
        <v>0</v>
      </c>
      <c r="AG133" s="48">
        <v>2</v>
      </c>
      <c r="AH133" s="50">
        <v>1</v>
      </c>
    </row>
    <row r="134" spans="1:34" ht="15.75">
      <c r="A134" s="45">
        <v>42986</v>
      </c>
      <c r="B134" s="51" t="s">
        <v>82</v>
      </c>
      <c r="C134" s="48"/>
      <c r="D134" s="48" t="s">
        <v>85</v>
      </c>
      <c r="E134" s="46">
        <v>5</v>
      </c>
      <c r="F134" s="47">
        <v>496</v>
      </c>
      <c r="G134" s="48">
        <v>110</v>
      </c>
      <c r="H134" s="48"/>
      <c r="I134" s="49">
        <v>8</v>
      </c>
      <c r="J134" s="49">
        <v>6</v>
      </c>
      <c r="K134" s="49">
        <v>2</v>
      </c>
      <c r="L134" s="49">
        <v>0</v>
      </c>
      <c r="M134" s="49">
        <v>0</v>
      </c>
      <c r="N134" s="49">
        <v>0</v>
      </c>
      <c r="O134" s="49">
        <v>0</v>
      </c>
      <c r="P134" s="49">
        <v>0</v>
      </c>
      <c r="Q134" s="49">
        <v>0</v>
      </c>
      <c r="R134" s="49">
        <v>0</v>
      </c>
      <c r="S134" s="48">
        <v>65</v>
      </c>
      <c r="T134" s="48">
        <v>66</v>
      </c>
      <c r="U134" s="48">
        <v>16</v>
      </c>
      <c r="V134" s="48">
        <v>10</v>
      </c>
      <c r="W134" s="48">
        <v>1</v>
      </c>
      <c r="X134" s="48">
        <v>1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>
        <v>0</v>
      </c>
      <c r="AG134" s="48">
        <v>19</v>
      </c>
      <c r="AH134" s="50">
        <v>12</v>
      </c>
    </row>
    <row r="135" spans="1:34" ht="15.75">
      <c r="A135" s="45">
        <v>42986</v>
      </c>
      <c r="B135" s="51">
        <v>10.8</v>
      </c>
      <c r="C135" s="48"/>
      <c r="D135" s="48" t="s">
        <v>85</v>
      </c>
      <c r="E135" s="46">
        <v>5</v>
      </c>
      <c r="F135" s="47">
        <v>584</v>
      </c>
      <c r="G135" s="48">
        <v>172</v>
      </c>
      <c r="H135" s="48"/>
      <c r="I135" s="49">
        <v>4</v>
      </c>
      <c r="J135" s="49">
        <v>20</v>
      </c>
      <c r="K135" s="49">
        <v>7</v>
      </c>
      <c r="L135" s="49">
        <v>2</v>
      </c>
      <c r="M135" s="49">
        <v>10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8">
        <v>22</v>
      </c>
      <c r="T135" s="48">
        <v>23</v>
      </c>
      <c r="U135" s="48">
        <v>34</v>
      </c>
      <c r="V135" s="48">
        <v>49</v>
      </c>
      <c r="W135" s="48">
        <v>1</v>
      </c>
      <c r="X135" s="48">
        <v>1</v>
      </c>
      <c r="Y135" s="48">
        <v>1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0</v>
      </c>
      <c r="AF135" s="48">
        <v>0</v>
      </c>
      <c r="AG135" s="48">
        <v>2</v>
      </c>
      <c r="AH135" s="50">
        <v>4</v>
      </c>
    </row>
    <row r="136" spans="1:34" ht="15.75">
      <c r="A136" s="45">
        <v>42986</v>
      </c>
      <c r="B136" s="51">
        <v>11.3</v>
      </c>
      <c r="C136" s="48"/>
      <c r="D136" s="48" t="s">
        <v>84</v>
      </c>
      <c r="E136" s="46">
        <v>5</v>
      </c>
      <c r="F136" s="47">
        <v>525</v>
      </c>
      <c r="G136" s="48">
        <v>58</v>
      </c>
      <c r="H136" s="48"/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8">
        <v>0</v>
      </c>
      <c r="T136" s="48">
        <v>0</v>
      </c>
      <c r="U136" s="48">
        <v>60</v>
      </c>
      <c r="V136" s="48">
        <v>56</v>
      </c>
      <c r="W136" s="48">
        <v>3</v>
      </c>
      <c r="X136" s="48">
        <v>4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>
        <v>0</v>
      </c>
      <c r="AG136" s="48">
        <v>0</v>
      </c>
      <c r="AH136" s="50">
        <v>2</v>
      </c>
    </row>
    <row r="137" spans="1:34" ht="15.75">
      <c r="A137" s="45">
        <v>42986</v>
      </c>
      <c r="B137" s="82">
        <v>11.1</v>
      </c>
      <c r="C137" s="48"/>
      <c r="D137" s="48" t="s">
        <v>84</v>
      </c>
      <c r="E137" s="46">
        <v>5</v>
      </c>
      <c r="F137" s="47">
        <v>394</v>
      </c>
      <c r="G137" s="48">
        <v>27</v>
      </c>
      <c r="H137" s="48"/>
      <c r="I137" s="49">
        <v>2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8">
        <v>1</v>
      </c>
      <c r="T137" s="48">
        <v>0</v>
      </c>
      <c r="U137" s="48">
        <v>35</v>
      </c>
      <c r="V137" s="48">
        <v>30</v>
      </c>
      <c r="W137" s="48">
        <v>0</v>
      </c>
      <c r="X137" s="48">
        <v>0</v>
      </c>
      <c r="Y137" s="48">
        <v>1</v>
      </c>
      <c r="Z137" s="48">
        <v>0</v>
      </c>
      <c r="AA137" s="48"/>
      <c r="AB137" s="48">
        <v>0</v>
      </c>
      <c r="AC137" s="48">
        <v>0</v>
      </c>
      <c r="AD137" s="48">
        <v>0</v>
      </c>
      <c r="AE137" s="48">
        <v>0</v>
      </c>
      <c r="AF137" s="48">
        <v>0</v>
      </c>
      <c r="AG137" s="48">
        <v>2</v>
      </c>
      <c r="AH137" s="50">
        <v>1</v>
      </c>
    </row>
    <row r="138" spans="1:34" ht="15.75">
      <c r="A138" s="45">
        <v>42986</v>
      </c>
      <c r="B138" s="51">
        <v>12.3</v>
      </c>
      <c r="C138" s="48"/>
      <c r="D138" s="48" t="s">
        <v>84</v>
      </c>
      <c r="E138" s="46">
        <v>5</v>
      </c>
      <c r="F138" s="47">
        <v>227</v>
      </c>
      <c r="G138" s="48">
        <v>18</v>
      </c>
      <c r="H138" s="48"/>
      <c r="I138" s="49">
        <v>6</v>
      </c>
      <c r="J138" s="49">
        <v>20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8">
        <v>11</v>
      </c>
      <c r="T138" s="48">
        <v>13</v>
      </c>
      <c r="U138" s="48">
        <v>56</v>
      </c>
      <c r="V138" s="48">
        <v>31</v>
      </c>
      <c r="W138" s="48">
        <v>0</v>
      </c>
      <c r="X138" s="48">
        <v>0</v>
      </c>
      <c r="Y138" s="48">
        <v>1</v>
      </c>
      <c r="Z138" s="48">
        <v>0</v>
      </c>
      <c r="AA138" s="48">
        <v>0</v>
      </c>
      <c r="AB138" s="48">
        <v>0</v>
      </c>
      <c r="AC138" s="48">
        <v>0</v>
      </c>
      <c r="AD138" s="48">
        <v>0</v>
      </c>
      <c r="AE138" s="48">
        <v>0</v>
      </c>
      <c r="AF138" s="48">
        <v>0</v>
      </c>
      <c r="AG138" s="48">
        <v>1</v>
      </c>
      <c r="AH138" s="50">
        <v>1</v>
      </c>
    </row>
    <row r="139" spans="1:34" ht="16.5" thickBot="1">
      <c r="A139" s="56">
        <v>42986</v>
      </c>
      <c r="B139" s="57">
        <v>12.6</v>
      </c>
      <c r="C139" s="58"/>
      <c r="D139" s="58" t="s">
        <v>84</v>
      </c>
      <c r="E139" s="59">
        <v>5</v>
      </c>
      <c r="F139" s="57">
        <v>289</v>
      </c>
      <c r="G139" s="58">
        <v>38</v>
      </c>
      <c r="H139" s="58"/>
      <c r="I139" s="60">
        <v>20</v>
      </c>
      <c r="J139" s="60">
        <v>1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58">
        <v>0</v>
      </c>
      <c r="T139" s="58">
        <v>0</v>
      </c>
      <c r="U139" s="58">
        <v>41</v>
      </c>
      <c r="V139" s="58">
        <v>100</v>
      </c>
      <c r="W139" s="58">
        <v>0</v>
      </c>
      <c r="X139" s="58">
        <v>0</v>
      </c>
      <c r="Y139" s="58">
        <v>2</v>
      </c>
      <c r="Z139" s="58">
        <v>2</v>
      </c>
      <c r="AA139" s="58">
        <v>0</v>
      </c>
      <c r="AB139" s="58">
        <v>0</v>
      </c>
      <c r="AC139" s="58">
        <v>0</v>
      </c>
      <c r="AD139" s="58">
        <v>0</v>
      </c>
      <c r="AE139" s="58">
        <v>0</v>
      </c>
      <c r="AF139" s="58">
        <v>0</v>
      </c>
      <c r="AG139" s="58">
        <v>3</v>
      </c>
      <c r="AH139" s="61">
        <v>0</v>
      </c>
    </row>
    <row r="140" spans="1:34" ht="15.75">
      <c r="A140" s="62">
        <v>43031</v>
      </c>
      <c r="B140" s="63">
        <v>1.3</v>
      </c>
      <c r="C140" s="64"/>
      <c r="D140" s="63" t="s">
        <v>79</v>
      </c>
      <c r="E140" s="65">
        <v>5</v>
      </c>
      <c r="F140" s="66">
        <v>127</v>
      </c>
      <c r="G140" s="65">
        <v>67</v>
      </c>
      <c r="H140" s="65"/>
      <c r="I140" s="67">
        <v>10</v>
      </c>
      <c r="J140" s="67">
        <v>10</v>
      </c>
      <c r="K140" s="67">
        <v>8</v>
      </c>
      <c r="L140" s="67">
        <v>5</v>
      </c>
      <c r="M140" s="67">
        <v>3</v>
      </c>
      <c r="N140" s="67">
        <v>5</v>
      </c>
      <c r="O140" s="67">
        <v>0</v>
      </c>
      <c r="P140" s="67"/>
      <c r="Q140" s="67"/>
      <c r="R140" s="67"/>
      <c r="S140" s="65">
        <v>40</v>
      </c>
      <c r="T140" s="65"/>
      <c r="U140" s="65">
        <v>13</v>
      </c>
      <c r="V140" s="65"/>
      <c r="W140" s="65">
        <v>0</v>
      </c>
      <c r="X140" s="65">
        <v>0</v>
      </c>
      <c r="Y140" s="65">
        <v>0</v>
      </c>
      <c r="Z140" s="65">
        <v>0</v>
      </c>
      <c r="AA140" s="65">
        <v>0</v>
      </c>
      <c r="AB140" s="65">
        <v>0</v>
      </c>
      <c r="AC140" s="65">
        <v>0</v>
      </c>
      <c r="AD140" s="65">
        <v>0</v>
      </c>
      <c r="AE140" s="65">
        <v>0</v>
      </c>
      <c r="AF140" s="65">
        <v>0</v>
      </c>
      <c r="AG140" s="65">
        <v>2</v>
      </c>
      <c r="AH140" s="68"/>
    </row>
    <row r="141" spans="1:34" ht="15.75">
      <c r="A141" s="69">
        <v>43031</v>
      </c>
      <c r="B141" s="70">
        <v>2.2999999999999998</v>
      </c>
      <c r="C141" s="70"/>
      <c r="D141" s="70" t="s">
        <v>79</v>
      </c>
      <c r="E141" s="71">
        <v>5</v>
      </c>
      <c r="F141" s="72">
        <v>369</v>
      </c>
      <c r="G141" s="71">
        <v>34</v>
      </c>
      <c r="H141" s="71"/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0</v>
      </c>
      <c r="S141" s="71">
        <v>10</v>
      </c>
      <c r="T141" s="71"/>
      <c r="U141" s="71">
        <v>8</v>
      </c>
      <c r="V141" s="71"/>
      <c r="W141" s="71">
        <v>0</v>
      </c>
      <c r="X141" s="71">
        <v>0</v>
      </c>
      <c r="Y141" s="71">
        <v>0</v>
      </c>
      <c r="Z141" s="71">
        <v>0</v>
      </c>
      <c r="AA141" s="71">
        <v>0</v>
      </c>
      <c r="AB141" s="71">
        <v>0</v>
      </c>
      <c r="AC141" s="71">
        <v>0</v>
      </c>
      <c r="AD141" s="71">
        <v>0</v>
      </c>
      <c r="AE141" s="71">
        <v>0</v>
      </c>
      <c r="AF141" s="71">
        <v>0</v>
      </c>
      <c r="AG141" s="71">
        <v>0</v>
      </c>
      <c r="AH141" s="74">
        <v>0</v>
      </c>
    </row>
    <row r="142" spans="1:34" ht="15.75">
      <c r="A142" s="69">
        <v>43031</v>
      </c>
      <c r="B142" s="70">
        <v>2.5</v>
      </c>
      <c r="C142" s="70"/>
      <c r="D142" s="70" t="s">
        <v>83</v>
      </c>
      <c r="E142" s="71">
        <v>5</v>
      </c>
      <c r="F142" s="72">
        <v>418</v>
      </c>
      <c r="G142" s="71">
        <v>80</v>
      </c>
      <c r="H142" s="71"/>
      <c r="I142" s="73">
        <v>6</v>
      </c>
      <c r="J142" s="73">
        <v>8</v>
      </c>
      <c r="K142" s="73">
        <v>18</v>
      </c>
      <c r="L142" s="73">
        <v>18</v>
      </c>
      <c r="M142" s="73">
        <v>20</v>
      </c>
      <c r="N142" s="73">
        <v>0.8</v>
      </c>
      <c r="O142" s="73">
        <v>20</v>
      </c>
      <c r="P142" s="73">
        <v>7.2</v>
      </c>
      <c r="Q142" s="73">
        <v>0</v>
      </c>
      <c r="R142" s="73">
        <v>0</v>
      </c>
      <c r="S142" s="71">
        <v>52</v>
      </c>
      <c r="T142" s="71"/>
      <c r="U142" s="71">
        <v>18</v>
      </c>
      <c r="V142" s="71"/>
      <c r="W142" s="71">
        <v>3</v>
      </c>
      <c r="X142" s="71"/>
      <c r="Y142" s="71">
        <v>2</v>
      </c>
      <c r="Z142" s="71"/>
      <c r="AA142" s="71">
        <v>0</v>
      </c>
      <c r="AB142" s="71">
        <v>0</v>
      </c>
      <c r="AC142" s="71">
        <v>0</v>
      </c>
      <c r="AD142" s="71">
        <v>0</v>
      </c>
      <c r="AE142" s="71">
        <v>0</v>
      </c>
      <c r="AF142" s="71">
        <v>0</v>
      </c>
      <c r="AG142" s="71">
        <v>3</v>
      </c>
      <c r="AH142" s="74"/>
    </row>
    <row r="143" spans="1:34" ht="15.75">
      <c r="A143" s="69">
        <v>43031</v>
      </c>
      <c r="B143" s="72">
        <v>2.13</v>
      </c>
      <c r="C143" s="70"/>
      <c r="D143" s="70" t="s">
        <v>83</v>
      </c>
      <c r="E143" s="71">
        <v>5</v>
      </c>
      <c r="F143" s="72">
        <v>333</v>
      </c>
      <c r="G143" s="71">
        <v>80</v>
      </c>
      <c r="H143" s="71"/>
      <c r="I143" s="73">
        <v>1.3</v>
      </c>
      <c r="J143" s="73">
        <v>1.7</v>
      </c>
      <c r="K143" s="73">
        <v>7.5</v>
      </c>
      <c r="L143" s="73">
        <v>20</v>
      </c>
      <c r="M143" s="73">
        <v>6.5</v>
      </c>
      <c r="N143" s="73">
        <v>1.8</v>
      </c>
      <c r="O143" s="73">
        <v>0</v>
      </c>
      <c r="P143" s="73">
        <v>0</v>
      </c>
      <c r="Q143" s="73">
        <v>0</v>
      </c>
      <c r="R143" s="73">
        <v>0</v>
      </c>
      <c r="S143" s="71">
        <v>52</v>
      </c>
      <c r="T143" s="71"/>
      <c r="U143" s="71">
        <v>27</v>
      </c>
      <c r="V143" s="71"/>
      <c r="W143" s="71">
        <v>0</v>
      </c>
      <c r="X143" s="71">
        <v>0</v>
      </c>
      <c r="Y143" s="71">
        <v>0</v>
      </c>
      <c r="Z143" s="71">
        <v>0</v>
      </c>
      <c r="AA143" s="71">
        <v>0</v>
      </c>
      <c r="AB143" s="71">
        <v>0</v>
      </c>
      <c r="AC143" s="71">
        <v>0</v>
      </c>
      <c r="AD143" s="71">
        <v>0</v>
      </c>
      <c r="AE143" s="71">
        <v>0</v>
      </c>
      <c r="AF143" s="71">
        <v>0</v>
      </c>
      <c r="AG143" s="71">
        <v>1</v>
      </c>
      <c r="AH143" s="74"/>
    </row>
    <row r="144" spans="1:34" ht="15.75">
      <c r="A144" s="69">
        <v>43031</v>
      </c>
      <c r="B144" s="70">
        <v>3.8</v>
      </c>
      <c r="C144" s="70"/>
      <c r="D144" s="70" t="s">
        <v>83</v>
      </c>
      <c r="E144" s="71">
        <v>5</v>
      </c>
      <c r="F144" s="72">
        <v>299</v>
      </c>
      <c r="G144" s="71">
        <v>188</v>
      </c>
      <c r="H144" s="71"/>
      <c r="I144" s="73">
        <v>0</v>
      </c>
      <c r="J144" s="73">
        <v>20</v>
      </c>
      <c r="K144" s="73">
        <v>3</v>
      </c>
      <c r="L144" s="73">
        <v>0</v>
      </c>
      <c r="M144" s="73">
        <v>0</v>
      </c>
      <c r="N144" s="73">
        <v>0</v>
      </c>
      <c r="O144" s="73">
        <v>0</v>
      </c>
      <c r="P144" s="73">
        <v>0</v>
      </c>
      <c r="Q144" s="73">
        <v>0</v>
      </c>
      <c r="R144" s="73">
        <v>0</v>
      </c>
      <c r="S144" s="71">
        <v>22</v>
      </c>
      <c r="T144" s="71"/>
      <c r="U144" s="71">
        <v>26</v>
      </c>
      <c r="V144" s="71"/>
      <c r="W144" s="71">
        <v>2</v>
      </c>
      <c r="X144" s="71"/>
      <c r="Y144" s="71">
        <v>0</v>
      </c>
      <c r="Z144" s="71">
        <v>0</v>
      </c>
      <c r="AA144" s="71">
        <v>0</v>
      </c>
      <c r="AB144" s="71">
        <v>0</v>
      </c>
      <c r="AC144" s="71">
        <v>0</v>
      </c>
      <c r="AD144" s="71">
        <v>0</v>
      </c>
      <c r="AE144" s="71">
        <v>0</v>
      </c>
      <c r="AF144" s="71">
        <v>0</v>
      </c>
      <c r="AG144" s="71">
        <v>0</v>
      </c>
      <c r="AH144" s="74">
        <v>0</v>
      </c>
    </row>
    <row r="145" spans="1:34" ht="15.75">
      <c r="A145" s="69">
        <v>43031</v>
      </c>
      <c r="B145" s="75">
        <v>4.4000000000000004</v>
      </c>
      <c r="C145" s="70"/>
      <c r="D145" s="71" t="s">
        <v>84</v>
      </c>
      <c r="E145" s="71">
        <v>5</v>
      </c>
      <c r="F145" s="72">
        <v>301</v>
      </c>
      <c r="G145" s="71">
        <v>41</v>
      </c>
      <c r="H145" s="71"/>
      <c r="I145" s="73">
        <v>20</v>
      </c>
      <c r="J145" s="73">
        <v>5</v>
      </c>
      <c r="K145" s="73">
        <v>2</v>
      </c>
      <c r="L145" s="73">
        <v>10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0</v>
      </c>
      <c r="S145" s="71">
        <v>29</v>
      </c>
      <c r="T145" s="71"/>
      <c r="U145" s="71">
        <v>7</v>
      </c>
      <c r="V145" s="71"/>
      <c r="W145" s="71">
        <v>0</v>
      </c>
      <c r="X145" s="71">
        <v>0</v>
      </c>
      <c r="Y145" s="71">
        <v>0</v>
      </c>
      <c r="Z145" s="71">
        <v>0</v>
      </c>
      <c r="AA145" s="71">
        <v>0</v>
      </c>
      <c r="AB145" s="71">
        <v>0</v>
      </c>
      <c r="AC145" s="71">
        <v>0</v>
      </c>
      <c r="AD145" s="71">
        <v>0</v>
      </c>
      <c r="AE145" s="71">
        <v>0</v>
      </c>
      <c r="AF145" s="71">
        <v>0</v>
      </c>
      <c r="AG145" s="71">
        <v>1</v>
      </c>
      <c r="AH145" s="74"/>
    </row>
    <row r="146" spans="1:34" ht="15.75">
      <c r="A146" s="69">
        <v>43031</v>
      </c>
      <c r="B146" s="70">
        <v>4.7</v>
      </c>
      <c r="C146" s="70"/>
      <c r="D146" s="71" t="s">
        <v>83</v>
      </c>
      <c r="E146" s="71">
        <v>5</v>
      </c>
      <c r="F146" s="72">
        <v>345</v>
      </c>
      <c r="G146" s="71">
        <v>20</v>
      </c>
      <c r="H146" s="71"/>
      <c r="I146" s="73">
        <v>2</v>
      </c>
      <c r="J146" s="73">
        <v>4</v>
      </c>
      <c r="K146" s="73">
        <v>6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0</v>
      </c>
      <c r="S146" s="71">
        <v>0</v>
      </c>
      <c r="T146" s="71"/>
      <c r="U146" s="71">
        <v>11</v>
      </c>
      <c r="V146" s="71"/>
      <c r="W146" s="71">
        <v>0</v>
      </c>
      <c r="X146" s="71">
        <v>0</v>
      </c>
      <c r="Y146" s="71">
        <v>0</v>
      </c>
      <c r="Z146" s="71">
        <v>0</v>
      </c>
      <c r="AA146" s="71">
        <v>0</v>
      </c>
      <c r="AB146" s="71">
        <v>0</v>
      </c>
      <c r="AC146" s="71">
        <v>0</v>
      </c>
      <c r="AD146" s="71">
        <v>0</v>
      </c>
      <c r="AE146" s="71">
        <v>0</v>
      </c>
      <c r="AF146" s="71">
        <v>0</v>
      </c>
      <c r="AG146" s="71">
        <v>0</v>
      </c>
      <c r="AH146" s="74">
        <v>0</v>
      </c>
    </row>
    <row r="147" spans="1:34" ht="15.75">
      <c r="A147" s="69">
        <v>43031</v>
      </c>
      <c r="B147" s="70">
        <v>4.9000000000000004</v>
      </c>
      <c r="C147" s="70"/>
      <c r="D147" s="71" t="s">
        <v>84</v>
      </c>
      <c r="E147" s="71">
        <v>5</v>
      </c>
      <c r="F147" s="72">
        <v>443</v>
      </c>
      <c r="G147" s="71">
        <v>41</v>
      </c>
      <c r="H147" s="71"/>
      <c r="I147" s="73">
        <v>6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0</v>
      </c>
      <c r="S147" s="71">
        <v>0</v>
      </c>
      <c r="T147" s="71">
        <v>0</v>
      </c>
      <c r="U147" s="71">
        <v>37</v>
      </c>
      <c r="V147" s="71"/>
      <c r="W147" s="71">
        <v>5</v>
      </c>
      <c r="X147" s="71"/>
      <c r="Y147" s="71">
        <v>1</v>
      </c>
      <c r="Z147" s="71"/>
      <c r="AA147" s="71">
        <v>0</v>
      </c>
      <c r="AB147" s="71">
        <v>0</v>
      </c>
      <c r="AC147" s="71">
        <v>0</v>
      </c>
      <c r="AD147" s="71">
        <v>0</v>
      </c>
      <c r="AE147" s="71">
        <v>0</v>
      </c>
      <c r="AF147" s="71">
        <v>0</v>
      </c>
      <c r="AG147" s="71">
        <v>0</v>
      </c>
      <c r="AH147" s="74">
        <v>0</v>
      </c>
    </row>
    <row r="148" spans="1:34" ht="15.75">
      <c r="A148" s="69">
        <v>43031</v>
      </c>
      <c r="B148" s="70">
        <v>5.3</v>
      </c>
      <c r="C148" s="70"/>
      <c r="D148" s="71" t="s">
        <v>84</v>
      </c>
      <c r="E148" s="71">
        <v>5</v>
      </c>
      <c r="F148" s="72">
        <v>500</v>
      </c>
      <c r="G148" s="71">
        <v>52</v>
      </c>
      <c r="H148" s="71"/>
      <c r="I148" s="73">
        <v>0</v>
      </c>
      <c r="J148" s="73">
        <v>10</v>
      </c>
      <c r="K148" s="73">
        <v>0</v>
      </c>
      <c r="L148" s="73">
        <v>0</v>
      </c>
      <c r="M148" s="73">
        <v>0</v>
      </c>
      <c r="N148" s="73">
        <v>0</v>
      </c>
      <c r="O148" s="73">
        <v>0</v>
      </c>
      <c r="P148" s="73">
        <v>0</v>
      </c>
      <c r="Q148" s="73">
        <v>0</v>
      </c>
      <c r="R148" s="73">
        <v>0</v>
      </c>
      <c r="S148" s="71">
        <v>12</v>
      </c>
      <c r="T148" s="71"/>
      <c r="U148" s="71">
        <v>30</v>
      </c>
      <c r="V148" s="71"/>
      <c r="W148" s="71">
        <v>3</v>
      </c>
      <c r="X148" s="71"/>
      <c r="Y148" s="71">
        <v>0</v>
      </c>
      <c r="Z148" s="71">
        <v>0</v>
      </c>
      <c r="AA148" s="71">
        <v>0</v>
      </c>
      <c r="AB148" s="71">
        <v>0</v>
      </c>
      <c r="AC148" s="71">
        <v>0</v>
      </c>
      <c r="AD148" s="71">
        <v>0</v>
      </c>
      <c r="AE148" s="71">
        <v>0</v>
      </c>
      <c r="AF148" s="71">
        <v>0</v>
      </c>
      <c r="AG148" s="71">
        <v>1</v>
      </c>
      <c r="AH148" s="74"/>
    </row>
    <row r="149" spans="1:34" ht="15.75">
      <c r="A149" s="69">
        <v>43031</v>
      </c>
      <c r="B149" s="70">
        <v>5.17</v>
      </c>
      <c r="C149" s="75"/>
      <c r="D149" s="71" t="s">
        <v>83</v>
      </c>
      <c r="E149" s="71">
        <v>5</v>
      </c>
      <c r="F149" s="72">
        <v>370</v>
      </c>
      <c r="G149" s="71">
        <v>121</v>
      </c>
      <c r="H149" s="71"/>
      <c r="I149" s="73">
        <v>10</v>
      </c>
      <c r="J149" s="73">
        <v>0</v>
      </c>
      <c r="K149" s="73">
        <v>0</v>
      </c>
      <c r="L149" s="73">
        <v>0</v>
      </c>
      <c r="M149" s="73">
        <v>0</v>
      </c>
      <c r="N149" s="73">
        <v>0</v>
      </c>
      <c r="O149" s="73">
        <v>0</v>
      </c>
      <c r="P149" s="73">
        <v>0</v>
      </c>
      <c r="Q149" s="73">
        <v>0</v>
      </c>
      <c r="R149" s="73">
        <v>0</v>
      </c>
      <c r="S149" s="71">
        <v>2</v>
      </c>
      <c r="T149" s="71"/>
      <c r="U149" s="71">
        <v>18</v>
      </c>
      <c r="V149" s="71"/>
      <c r="W149" s="71">
        <v>0</v>
      </c>
      <c r="X149" s="71">
        <v>0</v>
      </c>
      <c r="Y149" s="71">
        <v>0</v>
      </c>
      <c r="Z149" s="71">
        <v>0</v>
      </c>
      <c r="AA149" s="71">
        <v>0</v>
      </c>
      <c r="AB149" s="71">
        <v>0</v>
      </c>
      <c r="AC149" s="71">
        <v>0</v>
      </c>
      <c r="AD149" s="71">
        <v>0</v>
      </c>
      <c r="AE149" s="71">
        <v>0</v>
      </c>
      <c r="AF149" s="71">
        <v>0</v>
      </c>
      <c r="AG149" s="71">
        <v>0</v>
      </c>
      <c r="AH149" s="74">
        <v>0</v>
      </c>
    </row>
    <row r="150" spans="1:34" ht="15.75">
      <c r="A150" s="69">
        <v>43032</v>
      </c>
      <c r="B150" s="75">
        <v>6.1</v>
      </c>
      <c r="C150" s="75"/>
      <c r="D150" s="71" t="s">
        <v>84</v>
      </c>
      <c r="E150" s="71">
        <v>5</v>
      </c>
      <c r="F150" s="72">
        <v>379</v>
      </c>
      <c r="G150" s="71">
        <v>82</v>
      </c>
      <c r="H150" s="71"/>
      <c r="I150" s="73">
        <v>10</v>
      </c>
      <c r="J150" s="73">
        <v>20</v>
      </c>
      <c r="K150" s="73">
        <v>0</v>
      </c>
      <c r="L150" s="73">
        <v>7</v>
      </c>
      <c r="M150" s="73">
        <v>18</v>
      </c>
      <c r="N150" s="73">
        <v>1</v>
      </c>
      <c r="O150" s="73">
        <v>4</v>
      </c>
      <c r="P150" s="73">
        <v>0</v>
      </c>
      <c r="Q150" s="73">
        <v>0</v>
      </c>
      <c r="R150" s="73">
        <v>0</v>
      </c>
      <c r="S150" s="71">
        <v>44</v>
      </c>
      <c r="T150" s="71"/>
      <c r="U150" s="71">
        <v>1</v>
      </c>
      <c r="V150" s="71"/>
      <c r="W150" s="71">
        <v>0</v>
      </c>
      <c r="X150" s="71">
        <v>0</v>
      </c>
      <c r="Y150" s="71">
        <v>0</v>
      </c>
      <c r="Z150" s="71">
        <v>0</v>
      </c>
      <c r="AA150" s="71">
        <v>0</v>
      </c>
      <c r="AB150" s="71">
        <v>0</v>
      </c>
      <c r="AC150" s="71">
        <v>0</v>
      </c>
      <c r="AD150" s="71">
        <v>0</v>
      </c>
      <c r="AE150" s="71">
        <v>0</v>
      </c>
      <c r="AF150" s="71">
        <v>0</v>
      </c>
      <c r="AG150" s="71">
        <v>2</v>
      </c>
      <c r="AH150" s="74"/>
    </row>
    <row r="151" spans="1:34" ht="15.75">
      <c r="A151" s="69">
        <v>43032</v>
      </c>
      <c r="B151" s="75">
        <v>6.9</v>
      </c>
      <c r="C151" s="70"/>
      <c r="D151" s="71" t="s">
        <v>83</v>
      </c>
      <c r="E151" s="71">
        <v>5</v>
      </c>
      <c r="F151" s="72">
        <v>405</v>
      </c>
      <c r="G151" s="71">
        <v>95</v>
      </c>
      <c r="H151" s="71"/>
      <c r="I151" s="73">
        <v>20</v>
      </c>
      <c r="J151" s="73">
        <v>0</v>
      </c>
      <c r="K151" s="73">
        <v>0</v>
      </c>
      <c r="L151" s="73">
        <v>0</v>
      </c>
      <c r="M151" s="73">
        <v>0</v>
      </c>
      <c r="N151" s="73">
        <v>0</v>
      </c>
      <c r="O151" s="73">
        <v>0</v>
      </c>
      <c r="P151" s="73">
        <v>0</v>
      </c>
      <c r="Q151" s="73">
        <v>0</v>
      </c>
      <c r="R151" s="73">
        <v>0</v>
      </c>
      <c r="S151" s="71">
        <v>46</v>
      </c>
      <c r="T151" s="71"/>
      <c r="U151" s="71">
        <v>14</v>
      </c>
      <c r="V151" s="71"/>
      <c r="W151" s="71">
        <v>4</v>
      </c>
      <c r="X151" s="71"/>
      <c r="Y151" s="71">
        <v>0</v>
      </c>
      <c r="Z151" s="71">
        <v>0</v>
      </c>
      <c r="AA151" s="71">
        <v>0</v>
      </c>
      <c r="AB151" s="71">
        <v>0</v>
      </c>
      <c r="AC151" s="71">
        <v>0</v>
      </c>
      <c r="AD151" s="71">
        <v>0</v>
      </c>
      <c r="AE151" s="71">
        <v>0</v>
      </c>
      <c r="AF151" s="71">
        <v>0</v>
      </c>
      <c r="AG151" s="71">
        <v>0</v>
      </c>
      <c r="AH151" s="74">
        <v>0</v>
      </c>
    </row>
    <row r="152" spans="1:34" ht="15.75">
      <c r="A152" s="69">
        <v>43032</v>
      </c>
      <c r="B152" s="75">
        <v>6.14</v>
      </c>
      <c r="C152" s="75"/>
      <c r="D152" s="71" t="s">
        <v>84</v>
      </c>
      <c r="E152" s="71">
        <v>5</v>
      </c>
      <c r="F152" s="72">
        <v>225</v>
      </c>
      <c r="G152" s="71">
        <v>67</v>
      </c>
      <c r="H152" s="71"/>
      <c r="I152" s="73">
        <v>10</v>
      </c>
      <c r="J152" s="73">
        <v>20</v>
      </c>
      <c r="K152" s="73">
        <v>20</v>
      </c>
      <c r="L152" s="73">
        <v>20</v>
      </c>
      <c r="M152" s="73">
        <v>12</v>
      </c>
      <c r="N152" s="73">
        <v>0</v>
      </c>
      <c r="O152" s="73">
        <v>0</v>
      </c>
      <c r="P152" s="73"/>
      <c r="Q152" s="73">
        <v>0</v>
      </c>
      <c r="R152" s="73">
        <v>0</v>
      </c>
      <c r="S152" s="71">
        <v>149</v>
      </c>
      <c r="T152" s="71"/>
      <c r="U152" s="71">
        <v>36</v>
      </c>
      <c r="V152" s="71"/>
      <c r="W152" s="71">
        <v>1</v>
      </c>
      <c r="X152" s="71"/>
      <c r="Y152" s="71">
        <v>0</v>
      </c>
      <c r="Z152" s="71">
        <v>0</v>
      </c>
      <c r="AA152" s="71">
        <v>0</v>
      </c>
      <c r="AB152" s="71">
        <v>0</v>
      </c>
      <c r="AC152" s="71">
        <v>0</v>
      </c>
      <c r="AD152" s="71">
        <v>0</v>
      </c>
      <c r="AE152" s="71">
        <v>0</v>
      </c>
      <c r="AF152" s="71">
        <v>0</v>
      </c>
      <c r="AG152" s="71">
        <v>3</v>
      </c>
      <c r="AH152" s="74"/>
    </row>
    <row r="153" spans="1:34" ht="15.75">
      <c r="A153" s="69">
        <v>43032</v>
      </c>
      <c r="B153" s="75">
        <v>7.1</v>
      </c>
      <c r="C153" s="70"/>
      <c r="D153" s="71" t="s">
        <v>85</v>
      </c>
      <c r="E153" s="71">
        <v>5</v>
      </c>
      <c r="F153" s="72">
        <v>390</v>
      </c>
      <c r="G153" s="71">
        <v>70</v>
      </c>
      <c r="H153" s="71"/>
      <c r="I153" s="73">
        <v>20</v>
      </c>
      <c r="J153" s="73">
        <v>4</v>
      </c>
      <c r="K153" s="73">
        <v>20</v>
      </c>
      <c r="L153" s="73">
        <v>4</v>
      </c>
      <c r="M153" s="73">
        <v>8</v>
      </c>
      <c r="N153" s="73">
        <v>0</v>
      </c>
      <c r="O153" s="73">
        <v>0</v>
      </c>
      <c r="P153" s="73">
        <v>0</v>
      </c>
      <c r="Q153" s="73">
        <v>0</v>
      </c>
      <c r="R153" s="73">
        <v>0</v>
      </c>
      <c r="S153" s="71">
        <v>72</v>
      </c>
      <c r="T153" s="71"/>
      <c r="U153" s="71">
        <v>32</v>
      </c>
      <c r="V153" s="71"/>
      <c r="W153" s="71">
        <v>0</v>
      </c>
      <c r="X153" s="71">
        <v>0</v>
      </c>
      <c r="Y153" s="71">
        <v>0</v>
      </c>
      <c r="Z153" s="71">
        <v>0</v>
      </c>
      <c r="AA153" s="71">
        <v>0</v>
      </c>
      <c r="AB153" s="71">
        <v>0</v>
      </c>
      <c r="AC153" s="71">
        <v>0</v>
      </c>
      <c r="AD153" s="71">
        <v>0</v>
      </c>
      <c r="AE153" s="71">
        <v>0</v>
      </c>
      <c r="AF153" s="71">
        <v>0</v>
      </c>
      <c r="AG153" s="71">
        <v>3</v>
      </c>
      <c r="AH153" s="74"/>
    </row>
    <row r="154" spans="1:34" ht="15.75">
      <c r="A154" s="69">
        <v>43032</v>
      </c>
      <c r="B154" s="75">
        <v>7.9</v>
      </c>
      <c r="C154" s="70"/>
      <c r="D154" s="71" t="s">
        <v>84</v>
      </c>
      <c r="E154" s="71">
        <v>5</v>
      </c>
      <c r="F154" s="72">
        <v>320</v>
      </c>
      <c r="G154" s="71">
        <v>198</v>
      </c>
      <c r="H154" s="71"/>
      <c r="I154" s="73">
        <v>20</v>
      </c>
      <c r="J154" s="73">
        <v>10</v>
      </c>
      <c r="K154" s="73">
        <v>4</v>
      </c>
      <c r="L154" s="73">
        <v>6</v>
      </c>
      <c r="M154" s="73">
        <v>10</v>
      </c>
      <c r="N154" s="73">
        <v>0</v>
      </c>
      <c r="O154" s="73">
        <v>0</v>
      </c>
      <c r="P154" s="73">
        <v>0</v>
      </c>
      <c r="Q154" s="73">
        <v>0</v>
      </c>
      <c r="R154" s="73">
        <v>0</v>
      </c>
      <c r="S154" s="71">
        <v>35</v>
      </c>
      <c r="T154" s="71"/>
      <c r="U154" s="71">
        <v>20</v>
      </c>
      <c r="V154" s="71"/>
      <c r="W154" s="71">
        <v>0</v>
      </c>
      <c r="X154" s="71">
        <v>0</v>
      </c>
      <c r="Y154" s="71">
        <v>0</v>
      </c>
      <c r="Z154" s="71">
        <v>0</v>
      </c>
      <c r="AA154" s="71">
        <v>0</v>
      </c>
      <c r="AB154" s="71">
        <v>0</v>
      </c>
      <c r="AC154" s="71">
        <v>0</v>
      </c>
      <c r="AD154" s="71">
        <v>0</v>
      </c>
      <c r="AE154" s="71">
        <v>0</v>
      </c>
      <c r="AF154" s="71">
        <v>0</v>
      </c>
      <c r="AG154" s="71">
        <v>0</v>
      </c>
      <c r="AH154" s="74">
        <v>0</v>
      </c>
    </row>
    <row r="155" spans="1:34" ht="15.75">
      <c r="A155" s="69">
        <v>43032</v>
      </c>
      <c r="B155" s="75">
        <v>7.23</v>
      </c>
      <c r="C155" s="70"/>
      <c r="D155" s="71" t="s">
        <v>84</v>
      </c>
      <c r="E155" s="71">
        <v>5</v>
      </c>
      <c r="F155" s="72">
        <v>520</v>
      </c>
      <c r="G155" s="71">
        <v>203</v>
      </c>
      <c r="H155" s="71"/>
      <c r="I155" s="73">
        <v>20</v>
      </c>
      <c r="J155" s="73">
        <v>10</v>
      </c>
      <c r="K155" s="73">
        <v>18</v>
      </c>
      <c r="L155" s="73">
        <v>10</v>
      </c>
      <c r="M155" s="73">
        <v>4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1">
        <v>89</v>
      </c>
      <c r="T155" s="71"/>
      <c r="U155" s="71">
        <v>5</v>
      </c>
      <c r="V155" s="71"/>
      <c r="W155" s="71">
        <v>0</v>
      </c>
      <c r="X155" s="71">
        <v>0</v>
      </c>
      <c r="Y155" s="71">
        <v>0</v>
      </c>
      <c r="Z155" s="71">
        <v>0</v>
      </c>
      <c r="AA155" s="71">
        <v>0</v>
      </c>
      <c r="AB155" s="71">
        <v>0</v>
      </c>
      <c r="AC155" s="71">
        <v>0</v>
      </c>
      <c r="AD155" s="71">
        <v>0</v>
      </c>
      <c r="AE155" s="71">
        <v>0</v>
      </c>
      <c r="AF155" s="71">
        <v>0</v>
      </c>
      <c r="AG155" s="71">
        <v>1</v>
      </c>
      <c r="AH155" s="74"/>
    </row>
    <row r="156" spans="1:34" ht="15.75">
      <c r="A156" s="69">
        <v>43032</v>
      </c>
      <c r="B156" s="75">
        <v>8.8000000000000007</v>
      </c>
      <c r="C156" s="70"/>
      <c r="D156" s="71" t="s">
        <v>83</v>
      </c>
      <c r="E156" s="71">
        <v>5</v>
      </c>
      <c r="F156" s="72">
        <v>341</v>
      </c>
      <c r="G156" s="71">
        <v>37</v>
      </c>
      <c r="H156" s="71"/>
      <c r="I156" s="73">
        <v>10</v>
      </c>
      <c r="J156" s="73">
        <v>10</v>
      </c>
      <c r="K156" s="73">
        <v>0</v>
      </c>
      <c r="L156" s="73"/>
      <c r="M156" s="73"/>
      <c r="N156" s="73"/>
      <c r="O156" s="73"/>
      <c r="P156" s="73"/>
      <c r="Q156" s="73"/>
      <c r="R156" s="73"/>
      <c r="S156" s="71">
        <v>20</v>
      </c>
      <c r="T156" s="71"/>
      <c r="U156" s="71">
        <v>4</v>
      </c>
      <c r="V156" s="71"/>
      <c r="W156" s="71">
        <v>37</v>
      </c>
      <c r="X156" s="71"/>
      <c r="Y156" s="71">
        <v>0</v>
      </c>
      <c r="Z156" s="71">
        <v>0</v>
      </c>
      <c r="AA156" s="71">
        <v>0</v>
      </c>
      <c r="AB156" s="71">
        <v>0</v>
      </c>
      <c r="AC156" s="71">
        <v>0</v>
      </c>
      <c r="AD156" s="71">
        <v>0</v>
      </c>
      <c r="AE156" s="71">
        <v>0</v>
      </c>
      <c r="AF156" s="71">
        <v>0</v>
      </c>
      <c r="AG156" s="71">
        <v>1</v>
      </c>
      <c r="AH156" s="74"/>
    </row>
    <row r="157" spans="1:34" ht="15.75">
      <c r="A157" s="69">
        <v>43032</v>
      </c>
      <c r="B157" s="75">
        <v>9.6999999999999993</v>
      </c>
      <c r="C157" s="70"/>
      <c r="D157" s="71" t="s">
        <v>85</v>
      </c>
      <c r="E157" s="71">
        <v>5</v>
      </c>
      <c r="F157" s="72">
        <v>504</v>
      </c>
      <c r="G157" s="71">
        <v>22</v>
      </c>
      <c r="H157" s="71"/>
      <c r="I157" s="73">
        <v>0</v>
      </c>
      <c r="J157" s="73">
        <v>0</v>
      </c>
      <c r="K157" s="73">
        <v>0</v>
      </c>
      <c r="L157" s="73">
        <v>0</v>
      </c>
      <c r="M157" s="73">
        <v>0</v>
      </c>
      <c r="N157" s="73">
        <v>0</v>
      </c>
      <c r="O157" s="73">
        <v>0</v>
      </c>
      <c r="P157" s="73">
        <v>0</v>
      </c>
      <c r="Q157" s="73">
        <v>0</v>
      </c>
      <c r="R157" s="73">
        <v>0</v>
      </c>
      <c r="S157" s="71">
        <v>5</v>
      </c>
      <c r="T157" s="71"/>
      <c r="U157" s="71">
        <v>1</v>
      </c>
      <c r="V157" s="71"/>
      <c r="W157" s="71">
        <v>1</v>
      </c>
      <c r="X157" s="71"/>
      <c r="Y157" s="71">
        <v>0</v>
      </c>
      <c r="Z157" s="71">
        <v>0</v>
      </c>
      <c r="AA157" s="71">
        <v>0</v>
      </c>
      <c r="AB157" s="71">
        <v>0</v>
      </c>
      <c r="AC157" s="71">
        <v>0</v>
      </c>
      <c r="AD157" s="71">
        <v>0</v>
      </c>
      <c r="AE157" s="71">
        <v>0</v>
      </c>
      <c r="AF157" s="71">
        <v>0</v>
      </c>
      <c r="AG157" s="71">
        <v>0</v>
      </c>
      <c r="AH157" s="74">
        <v>0</v>
      </c>
    </row>
    <row r="158" spans="1:34" ht="15.75">
      <c r="A158" s="69">
        <v>43032</v>
      </c>
      <c r="B158" s="75">
        <v>9.9</v>
      </c>
      <c r="C158" s="71"/>
      <c r="D158" s="71" t="s">
        <v>83</v>
      </c>
      <c r="E158" s="70">
        <v>5</v>
      </c>
      <c r="F158" s="72">
        <v>217</v>
      </c>
      <c r="G158" s="71">
        <v>143</v>
      </c>
      <c r="H158" s="71"/>
      <c r="I158" s="73">
        <v>0</v>
      </c>
      <c r="J158" s="73">
        <v>0</v>
      </c>
      <c r="K158" s="73">
        <v>0</v>
      </c>
      <c r="L158" s="73">
        <v>0</v>
      </c>
      <c r="M158" s="73">
        <v>0</v>
      </c>
      <c r="N158" s="73">
        <v>0</v>
      </c>
      <c r="O158" s="73">
        <v>0</v>
      </c>
      <c r="P158" s="73">
        <v>0</v>
      </c>
      <c r="Q158" s="73">
        <v>0</v>
      </c>
      <c r="R158" s="73">
        <v>0</v>
      </c>
      <c r="S158" s="71">
        <v>12</v>
      </c>
      <c r="T158" s="71"/>
      <c r="U158" s="71">
        <v>6</v>
      </c>
      <c r="V158" s="71"/>
      <c r="W158" s="71">
        <v>0</v>
      </c>
      <c r="X158" s="71">
        <v>0</v>
      </c>
      <c r="Y158" s="71">
        <v>0</v>
      </c>
      <c r="Z158" s="71">
        <v>0</v>
      </c>
      <c r="AA158" s="71">
        <v>0</v>
      </c>
      <c r="AB158" s="71">
        <v>0</v>
      </c>
      <c r="AC158" s="71">
        <v>0</v>
      </c>
      <c r="AD158" s="71">
        <v>0</v>
      </c>
      <c r="AE158" s="71">
        <v>0</v>
      </c>
      <c r="AF158" s="71">
        <v>0</v>
      </c>
      <c r="AG158" s="71">
        <v>1</v>
      </c>
      <c r="AH158" s="74"/>
    </row>
    <row r="159" spans="1:34" ht="15.75">
      <c r="A159" s="69">
        <v>43032</v>
      </c>
      <c r="B159" s="75" t="s">
        <v>82</v>
      </c>
      <c r="C159" s="71"/>
      <c r="D159" s="71" t="s">
        <v>85</v>
      </c>
      <c r="E159" s="70">
        <v>5</v>
      </c>
      <c r="F159" s="72">
        <v>179</v>
      </c>
      <c r="G159" s="71">
        <v>46</v>
      </c>
      <c r="H159" s="71"/>
      <c r="I159" s="73">
        <v>4</v>
      </c>
      <c r="J159" s="73">
        <v>4</v>
      </c>
      <c r="K159" s="73">
        <v>6</v>
      </c>
      <c r="L159" s="73">
        <v>10</v>
      </c>
      <c r="M159" s="73">
        <v>15</v>
      </c>
      <c r="N159" s="73">
        <v>0</v>
      </c>
      <c r="O159" s="73">
        <v>0</v>
      </c>
      <c r="P159" s="73">
        <v>0</v>
      </c>
      <c r="Q159" s="73">
        <v>0</v>
      </c>
      <c r="R159" s="73">
        <v>0</v>
      </c>
      <c r="S159" s="71">
        <v>41</v>
      </c>
      <c r="T159" s="71"/>
      <c r="U159" s="71">
        <v>50</v>
      </c>
      <c r="V159" s="71"/>
      <c r="W159" s="71">
        <v>0</v>
      </c>
      <c r="X159" s="71">
        <v>0</v>
      </c>
      <c r="Y159" s="71">
        <v>0</v>
      </c>
      <c r="Z159" s="71">
        <v>0</v>
      </c>
      <c r="AA159" s="71">
        <v>0</v>
      </c>
      <c r="AB159" s="71">
        <v>0</v>
      </c>
      <c r="AC159" s="71">
        <v>0</v>
      </c>
      <c r="AD159" s="71">
        <v>0</v>
      </c>
      <c r="AE159" s="71">
        <v>0</v>
      </c>
      <c r="AF159" s="71">
        <v>0</v>
      </c>
      <c r="AG159" s="71">
        <v>0</v>
      </c>
      <c r="AH159" s="74">
        <v>0</v>
      </c>
    </row>
    <row r="160" spans="1:34" ht="15.75">
      <c r="A160" s="69">
        <v>43034</v>
      </c>
      <c r="B160" s="75">
        <v>10.8</v>
      </c>
      <c r="C160" s="71"/>
      <c r="D160" s="71" t="s">
        <v>85</v>
      </c>
      <c r="E160" s="70">
        <v>5</v>
      </c>
      <c r="F160" s="72">
        <v>541</v>
      </c>
      <c r="G160" s="71">
        <v>49</v>
      </c>
      <c r="H160" s="71"/>
      <c r="I160" s="73">
        <v>15</v>
      </c>
      <c r="J160" s="73">
        <v>9</v>
      </c>
      <c r="K160" s="73">
        <v>3</v>
      </c>
      <c r="L160" s="73">
        <v>0</v>
      </c>
      <c r="M160" s="73">
        <v>0</v>
      </c>
      <c r="N160" s="73">
        <v>0</v>
      </c>
      <c r="O160" s="73">
        <v>0</v>
      </c>
      <c r="P160" s="73">
        <v>0</v>
      </c>
      <c r="Q160" s="73">
        <v>0</v>
      </c>
      <c r="R160" s="73">
        <v>0</v>
      </c>
      <c r="S160" s="71">
        <v>22</v>
      </c>
      <c r="T160" s="71"/>
      <c r="U160" s="71">
        <v>4</v>
      </c>
      <c r="V160" s="71"/>
      <c r="W160" s="71">
        <v>0</v>
      </c>
      <c r="X160" s="71">
        <v>0</v>
      </c>
      <c r="Y160" s="71">
        <v>0</v>
      </c>
      <c r="Z160" s="71">
        <v>0</v>
      </c>
      <c r="AA160" s="71">
        <v>0</v>
      </c>
      <c r="AB160" s="71">
        <v>0</v>
      </c>
      <c r="AC160" s="71">
        <v>0</v>
      </c>
      <c r="AD160" s="71">
        <v>0</v>
      </c>
      <c r="AE160" s="71">
        <v>0</v>
      </c>
      <c r="AF160" s="71">
        <v>0</v>
      </c>
      <c r="AG160" s="71">
        <v>0</v>
      </c>
      <c r="AH160" s="74">
        <v>0</v>
      </c>
    </row>
    <row r="161" spans="1:34" ht="15.75">
      <c r="A161" s="69">
        <v>43034</v>
      </c>
      <c r="B161" s="75">
        <v>11.3</v>
      </c>
      <c r="C161" s="71"/>
      <c r="D161" s="71" t="s">
        <v>84</v>
      </c>
      <c r="E161" s="70">
        <v>5</v>
      </c>
      <c r="F161" s="72">
        <v>364</v>
      </c>
      <c r="G161" s="71">
        <v>37</v>
      </c>
      <c r="H161" s="71"/>
      <c r="I161" s="73">
        <v>0</v>
      </c>
      <c r="J161" s="73">
        <v>0</v>
      </c>
      <c r="K161" s="73">
        <v>0</v>
      </c>
      <c r="L161" s="73">
        <v>0</v>
      </c>
      <c r="M161" s="73">
        <v>0</v>
      </c>
      <c r="N161" s="73"/>
      <c r="O161" s="73">
        <v>0</v>
      </c>
      <c r="P161" s="73">
        <v>0</v>
      </c>
      <c r="Q161" s="73">
        <v>0</v>
      </c>
      <c r="R161" s="73">
        <v>0</v>
      </c>
      <c r="S161" s="71">
        <v>0</v>
      </c>
      <c r="T161" s="71">
        <v>0</v>
      </c>
      <c r="U161" s="71">
        <v>68</v>
      </c>
      <c r="V161" s="71"/>
      <c r="W161" s="71">
        <v>0</v>
      </c>
      <c r="X161" s="71">
        <v>0</v>
      </c>
      <c r="Y161" s="71">
        <v>1</v>
      </c>
      <c r="Z161" s="71"/>
      <c r="AA161" s="71">
        <v>0</v>
      </c>
      <c r="AB161" s="71">
        <v>0</v>
      </c>
      <c r="AC161" s="71"/>
      <c r="AD161" s="71">
        <v>0</v>
      </c>
      <c r="AE161" s="71">
        <v>0</v>
      </c>
      <c r="AF161" s="71">
        <v>0</v>
      </c>
      <c r="AG161" s="71">
        <v>0</v>
      </c>
      <c r="AH161" s="74">
        <v>0</v>
      </c>
    </row>
    <row r="162" spans="1:34" ht="15.75">
      <c r="A162" s="69">
        <v>43034</v>
      </c>
      <c r="B162" s="75">
        <v>11.1</v>
      </c>
      <c r="C162" s="71"/>
      <c r="D162" s="71" t="s">
        <v>84</v>
      </c>
      <c r="E162" s="70">
        <v>5</v>
      </c>
      <c r="F162" s="72">
        <v>550</v>
      </c>
      <c r="G162" s="71">
        <v>23</v>
      </c>
      <c r="H162" s="71"/>
      <c r="I162" s="73">
        <v>7.5</v>
      </c>
      <c r="J162" s="73">
        <v>0</v>
      </c>
      <c r="K162" s="73">
        <v>0</v>
      </c>
      <c r="L162" s="73">
        <v>0</v>
      </c>
      <c r="M162" s="73">
        <v>0</v>
      </c>
      <c r="N162" s="73">
        <v>0</v>
      </c>
      <c r="O162" s="73">
        <v>0</v>
      </c>
      <c r="P162" s="73">
        <v>0</v>
      </c>
      <c r="Q162" s="73">
        <v>0</v>
      </c>
      <c r="R162" s="73">
        <v>0</v>
      </c>
      <c r="S162" s="71">
        <v>2</v>
      </c>
      <c r="T162" s="71"/>
      <c r="U162" s="71">
        <v>31</v>
      </c>
      <c r="V162" s="71"/>
      <c r="W162" s="71">
        <v>7</v>
      </c>
      <c r="X162" s="71"/>
      <c r="Y162" s="71">
        <v>0</v>
      </c>
      <c r="Z162" s="71">
        <v>0</v>
      </c>
      <c r="AA162" s="71">
        <v>0</v>
      </c>
      <c r="AB162" s="71">
        <v>0</v>
      </c>
      <c r="AC162" s="71">
        <v>0</v>
      </c>
      <c r="AD162" s="71">
        <v>0</v>
      </c>
      <c r="AE162" s="71">
        <v>0</v>
      </c>
      <c r="AF162" s="71">
        <v>0</v>
      </c>
      <c r="AG162" s="71">
        <v>2</v>
      </c>
      <c r="AH162" s="74"/>
    </row>
    <row r="163" spans="1:34" ht="15.75">
      <c r="A163" s="69">
        <v>43034</v>
      </c>
      <c r="B163" s="75">
        <v>12.3</v>
      </c>
      <c r="C163" s="71"/>
      <c r="D163" s="71" t="s">
        <v>84</v>
      </c>
      <c r="E163" s="70">
        <v>5</v>
      </c>
      <c r="F163" s="72">
        <v>288</v>
      </c>
      <c r="G163" s="71">
        <v>48</v>
      </c>
      <c r="H163" s="71"/>
      <c r="I163" s="73">
        <v>6</v>
      </c>
      <c r="J163" s="73">
        <v>0</v>
      </c>
      <c r="K163" s="73">
        <v>0</v>
      </c>
      <c r="L163" s="73">
        <v>0</v>
      </c>
      <c r="M163" s="73">
        <v>0</v>
      </c>
      <c r="N163" s="73">
        <v>0</v>
      </c>
      <c r="O163" s="73">
        <v>0</v>
      </c>
      <c r="P163" s="73">
        <v>0</v>
      </c>
      <c r="Q163" s="73">
        <v>0</v>
      </c>
      <c r="R163" s="73">
        <v>0</v>
      </c>
      <c r="S163" s="71">
        <v>0</v>
      </c>
      <c r="T163" s="71">
        <v>0</v>
      </c>
      <c r="U163" s="71">
        <v>4</v>
      </c>
      <c r="V163" s="71"/>
      <c r="W163" s="71">
        <v>1</v>
      </c>
      <c r="X163" s="71"/>
      <c r="Y163" s="71">
        <v>0</v>
      </c>
      <c r="Z163" s="71">
        <v>0</v>
      </c>
      <c r="AA163" s="71">
        <v>0</v>
      </c>
      <c r="AB163" s="71">
        <v>0</v>
      </c>
      <c r="AC163" s="71">
        <v>0</v>
      </c>
      <c r="AD163" s="71">
        <v>0</v>
      </c>
      <c r="AE163" s="71">
        <v>0</v>
      </c>
      <c r="AF163" s="71">
        <v>0</v>
      </c>
      <c r="AG163" s="71">
        <v>0</v>
      </c>
      <c r="AH163" s="74">
        <v>0</v>
      </c>
    </row>
    <row r="164" spans="1:34" ht="16.5" thickBot="1">
      <c r="A164" s="76">
        <v>43034</v>
      </c>
      <c r="B164" s="77">
        <v>12.6</v>
      </c>
      <c r="C164" s="78"/>
      <c r="D164" s="78" t="s">
        <v>84</v>
      </c>
      <c r="E164" s="79">
        <v>5</v>
      </c>
      <c r="F164" s="77">
        <v>250</v>
      </c>
      <c r="G164" s="78">
        <v>40</v>
      </c>
      <c r="H164" s="78"/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78">
        <v>0</v>
      </c>
      <c r="T164" s="78"/>
      <c r="U164" s="78">
        <v>29</v>
      </c>
      <c r="V164" s="78"/>
      <c r="W164" s="78">
        <v>2</v>
      </c>
      <c r="X164" s="78"/>
      <c r="Y164" s="78">
        <v>0</v>
      </c>
      <c r="Z164" s="78">
        <v>0</v>
      </c>
      <c r="AA164" s="78">
        <v>0</v>
      </c>
      <c r="AB164" s="78">
        <v>0</v>
      </c>
      <c r="AC164" s="78">
        <v>0</v>
      </c>
      <c r="AD164" s="78">
        <v>0</v>
      </c>
      <c r="AE164" s="78">
        <v>0</v>
      </c>
      <c r="AF164" s="78">
        <v>0</v>
      </c>
      <c r="AG164" s="78">
        <v>2</v>
      </c>
      <c r="AH164" s="81"/>
    </row>
    <row r="165" spans="1:34" ht="15.75">
      <c r="A165" s="39">
        <v>43075</v>
      </c>
      <c r="B165" s="40">
        <v>1.3</v>
      </c>
      <c r="C165" s="55"/>
      <c r="D165" s="40" t="s">
        <v>79</v>
      </c>
      <c r="E165" s="42">
        <v>5</v>
      </c>
      <c r="F165" s="41">
        <v>494</v>
      </c>
      <c r="G165" s="42">
        <v>86</v>
      </c>
      <c r="H165" s="42"/>
      <c r="I165" s="43">
        <v>7</v>
      </c>
      <c r="J165" s="43">
        <v>0</v>
      </c>
      <c r="K165" s="43">
        <v>0</v>
      </c>
      <c r="L165" s="43">
        <v>0</v>
      </c>
      <c r="M165" s="43">
        <v>0</v>
      </c>
      <c r="N165" s="43">
        <v>0</v>
      </c>
      <c r="O165" s="43">
        <v>0</v>
      </c>
      <c r="P165" s="43">
        <v>0</v>
      </c>
      <c r="Q165" s="43">
        <v>0</v>
      </c>
      <c r="R165" s="43">
        <v>0</v>
      </c>
      <c r="S165" s="42">
        <v>6</v>
      </c>
      <c r="T165" s="42"/>
      <c r="U165" s="42">
        <v>51</v>
      </c>
      <c r="V165" s="42"/>
      <c r="W165" s="42">
        <v>2</v>
      </c>
      <c r="X165" s="42"/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2</v>
      </c>
      <c r="AH165" s="44"/>
    </row>
    <row r="166" spans="1:34" ht="15.75">
      <c r="A166" s="45">
        <v>43075</v>
      </c>
      <c r="B166" s="46">
        <v>2.2999999999999998</v>
      </c>
      <c r="C166" s="46"/>
      <c r="D166" s="46" t="s">
        <v>79</v>
      </c>
      <c r="E166" s="48">
        <v>5</v>
      </c>
      <c r="F166" s="47">
        <v>232</v>
      </c>
      <c r="G166" s="48">
        <v>89</v>
      </c>
      <c r="H166" s="48"/>
      <c r="I166" s="49">
        <v>4</v>
      </c>
      <c r="J166" s="49">
        <v>4</v>
      </c>
      <c r="K166" s="49">
        <v>6</v>
      </c>
      <c r="L166" s="49">
        <v>6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8">
        <v>32</v>
      </c>
      <c r="T166" s="48"/>
      <c r="U166" s="48">
        <v>53</v>
      </c>
      <c r="V166" s="48"/>
      <c r="W166" s="48">
        <v>0</v>
      </c>
      <c r="X166" s="48">
        <v>0</v>
      </c>
      <c r="Y166" s="48">
        <v>0</v>
      </c>
      <c r="Z166" s="48">
        <v>0</v>
      </c>
      <c r="AA166" s="48">
        <v>0</v>
      </c>
      <c r="AB166" s="48">
        <v>0</v>
      </c>
      <c r="AC166" s="48">
        <v>0</v>
      </c>
      <c r="AD166" s="48">
        <v>0</v>
      </c>
      <c r="AE166" s="48">
        <v>0</v>
      </c>
      <c r="AF166" s="48">
        <v>0</v>
      </c>
      <c r="AG166" s="48">
        <v>13</v>
      </c>
      <c r="AH166" s="50"/>
    </row>
    <row r="167" spans="1:34" ht="15.75">
      <c r="A167" s="45">
        <v>43075</v>
      </c>
      <c r="B167" s="46">
        <v>2.5</v>
      </c>
      <c r="C167" s="46"/>
      <c r="D167" s="46" t="s">
        <v>83</v>
      </c>
      <c r="E167" s="48">
        <v>5</v>
      </c>
      <c r="F167" s="47">
        <v>406</v>
      </c>
      <c r="G167" s="48">
        <v>120</v>
      </c>
      <c r="H167" s="48"/>
      <c r="I167" s="49">
        <v>8</v>
      </c>
      <c r="J167" s="49">
        <v>4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49">
        <v>0</v>
      </c>
      <c r="Q167" s="49">
        <v>0</v>
      </c>
      <c r="R167" s="49">
        <v>0</v>
      </c>
      <c r="S167" s="48">
        <v>26</v>
      </c>
      <c r="T167" s="48"/>
      <c r="U167" s="48">
        <v>23</v>
      </c>
      <c r="V167" s="48"/>
      <c r="W167" s="48">
        <v>0</v>
      </c>
      <c r="X167" s="48">
        <v>0</v>
      </c>
      <c r="Y167" s="48">
        <v>0</v>
      </c>
      <c r="Z167" s="48">
        <v>0</v>
      </c>
      <c r="AA167" s="48">
        <v>0</v>
      </c>
      <c r="AB167" s="48">
        <v>0</v>
      </c>
      <c r="AC167" s="48">
        <v>0</v>
      </c>
      <c r="AD167" s="48">
        <v>0</v>
      </c>
      <c r="AE167" s="48">
        <v>0</v>
      </c>
      <c r="AF167" s="48">
        <v>0</v>
      </c>
      <c r="AG167" s="48">
        <v>1</v>
      </c>
      <c r="AH167" s="50"/>
    </row>
    <row r="168" spans="1:34" ht="15.75">
      <c r="A168" s="45">
        <v>43075</v>
      </c>
      <c r="B168" s="47">
        <v>2.13</v>
      </c>
      <c r="C168" s="46"/>
      <c r="D168" s="46" t="s">
        <v>83</v>
      </c>
      <c r="E168" s="48">
        <v>5</v>
      </c>
      <c r="F168" s="47">
        <v>381</v>
      </c>
      <c r="G168" s="48">
        <v>50</v>
      </c>
      <c r="H168" s="48"/>
      <c r="I168" s="49">
        <v>20</v>
      </c>
      <c r="J168" s="49">
        <v>20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8">
        <v>72</v>
      </c>
      <c r="T168" s="48"/>
      <c r="U168" s="48">
        <v>28</v>
      </c>
      <c r="V168" s="48"/>
      <c r="W168" s="48">
        <v>0</v>
      </c>
      <c r="X168" s="48">
        <v>0</v>
      </c>
      <c r="Y168" s="48">
        <v>0</v>
      </c>
      <c r="Z168" s="48">
        <v>0</v>
      </c>
      <c r="AA168" s="48">
        <v>0</v>
      </c>
      <c r="AB168" s="48">
        <v>0</v>
      </c>
      <c r="AC168" s="48">
        <v>0</v>
      </c>
      <c r="AD168" s="48">
        <v>0</v>
      </c>
      <c r="AE168" s="48">
        <v>0</v>
      </c>
      <c r="AF168" s="48">
        <v>0</v>
      </c>
      <c r="AG168" s="48">
        <v>5</v>
      </c>
      <c r="AH168" s="50"/>
    </row>
    <row r="169" spans="1:34" ht="15.75">
      <c r="A169" s="45">
        <v>43075</v>
      </c>
      <c r="B169" s="46">
        <v>3.8</v>
      </c>
      <c r="C169" s="46"/>
      <c r="D169" s="46" t="s">
        <v>83</v>
      </c>
      <c r="E169" s="48">
        <v>5</v>
      </c>
      <c r="F169" s="47">
        <v>65</v>
      </c>
      <c r="G169" s="48">
        <v>89</v>
      </c>
      <c r="H169" s="48"/>
      <c r="I169" s="49">
        <v>0</v>
      </c>
      <c r="J169" s="49">
        <v>0</v>
      </c>
      <c r="K169" s="49">
        <v>0</v>
      </c>
      <c r="L169" s="49">
        <v>0</v>
      </c>
      <c r="M169" s="49">
        <v>0</v>
      </c>
      <c r="N169" s="49">
        <v>0</v>
      </c>
      <c r="O169" s="49"/>
      <c r="P169" s="49"/>
      <c r="Q169" s="49"/>
      <c r="R169" s="49"/>
      <c r="S169" s="48">
        <v>0</v>
      </c>
      <c r="T169" s="48"/>
      <c r="U169" s="48">
        <v>47</v>
      </c>
      <c r="V169" s="48"/>
      <c r="W169" s="48">
        <v>0</v>
      </c>
      <c r="X169" s="48">
        <v>0</v>
      </c>
      <c r="Y169" s="48">
        <v>0</v>
      </c>
      <c r="Z169" s="48">
        <v>0</v>
      </c>
      <c r="AA169" s="48">
        <v>0</v>
      </c>
      <c r="AB169" s="48">
        <v>0</v>
      </c>
      <c r="AC169" s="48">
        <v>0</v>
      </c>
      <c r="AD169" s="48">
        <v>0</v>
      </c>
      <c r="AE169" s="48">
        <v>0</v>
      </c>
      <c r="AF169" s="48">
        <v>0</v>
      </c>
      <c r="AG169" s="48">
        <v>0</v>
      </c>
      <c r="AH169" s="50">
        <v>0</v>
      </c>
    </row>
    <row r="170" spans="1:34" ht="15.75">
      <c r="A170" s="45">
        <v>43075</v>
      </c>
      <c r="B170" s="51">
        <v>4.4000000000000004</v>
      </c>
      <c r="C170" s="46"/>
      <c r="D170" s="48" t="s">
        <v>84</v>
      </c>
      <c r="E170" s="48">
        <v>5</v>
      </c>
      <c r="F170" s="47">
        <v>342</v>
      </c>
      <c r="G170" s="48">
        <v>176</v>
      </c>
      <c r="H170" s="48"/>
      <c r="I170" s="49">
        <v>10</v>
      </c>
      <c r="J170" s="49">
        <v>6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8">
        <v>28</v>
      </c>
      <c r="T170" s="48"/>
      <c r="U170" s="48">
        <v>16</v>
      </c>
      <c r="V170" s="48"/>
      <c r="W170" s="48">
        <v>0</v>
      </c>
      <c r="X170" s="48">
        <v>0</v>
      </c>
      <c r="Y170" s="48">
        <v>0</v>
      </c>
      <c r="Z170" s="48">
        <v>0</v>
      </c>
      <c r="AA170" s="48">
        <v>0</v>
      </c>
      <c r="AB170" s="48">
        <v>0</v>
      </c>
      <c r="AC170" s="48">
        <v>0</v>
      </c>
      <c r="AD170" s="48">
        <v>0</v>
      </c>
      <c r="AE170" s="48">
        <v>0</v>
      </c>
      <c r="AF170" s="48">
        <v>0</v>
      </c>
      <c r="AG170" s="48">
        <v>6</v>
      </c>
      <c r="AH170" s="50"/>
    </row>
    <row r="171" spans="1:34" ht="15.75">
      <c r="A171" s="45">
        <v>43075</v>
      </c>
      <c r="B171" s="46">
        <v>4.7</v>
      </c>
      <c r="C171" s="46"/>
      <c r="D171" s="48" t="s">
        <v>83</v>
      </c>
      <c r="E171" s="48">
        <v>5</v>
      </c>
      <c r="F171" s="47">
        <v>424</v>
      </c>
      <c r="G171" s="48">
        <v>93</v>
      </c>
      <c r="H171" s="48"/>
      <c r="I171" s="49">
        <v>3</v>
      </c>
      <c r="J171" s="49">
        <v>5</v>
      </c>
      <c r="K171" s="49">
        <v>1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8">
        <v>10</v>
      </c>
      <c r="T171" s="48"/>
      <c r="U171" s="48">
        <v>29</v>
      </c>
      <c r="V171" s="48"/>
      <c r="W171" s="48">
        <v>0</v>
      </c>
      <c r="X171" s="48">
        <v>0</v>
      </c>
      <c r="Y171" s="48">
        <v>0</v>
      </c>
      <c r="Z171" s="48">
        <v>0</v>
      </c>
      <c r="AA171" s="48">
        <v>0</v>
      </c>
      <c r="AB171" s="48">
        <v>0</v>
      </c>
      <c r="AC171" s="48">
        <v>0</v>
      </c>
      <c r="AD171" s="48">
        <v>0</v>
      </c>
      <c r="AE171" s="48">
        <v>0</v>
      </c>
      <c r="AF171" s="48">
        <v>0</v>
      </c>
      <c r="AG171" s="48">
        <v>0</v>
      </c>
      <c r="AH171" s="50">
        <v>0</v>
      </c>
    </row>
    <row r="172" spans="1:34" ht="15.75">
      <c r="A172" s="45">
        <v>43075</v>
      </c>
      <c r="B172" s="46">
        <v>4.9000000000000004</v>
      </c>
      <c r="C172" s="46"/>
      <c r="D172" s="48" t="s">
        <v>84</v>
      </c>
      <c r="E172" s="48">
        <v>5</v>
      </c>
      <c r="F172" s="47">
        <v>406</v>
      </c>
      <c r="G172" s="48">
        <v>48</v>
      </c>
      <c r="H172" s="48"/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8">
        <v>1</v>
      </c>
      <c r="T172" s="48"/>
      <c r="U172" s="48">
        <v>59</v>
      </c>
      <c r="V172" s="48"/>
      <c r="W172" s="48">
        <v>8</v>
      </c>
      <c r="X172" s="48"/>
      <c r="Y172" s="48">
        <v>2</v>
      </c>
      <c r="Z172" s="48"/>
      <c r="AA172" s="48">
        <v>0</v>
      </c>
      <c r="AB172" s="48">
        <v>0</v>
      </c>
      <c r="AC172" s="48">
        <v>0</v>
      </c>
      <c r="AD172" s="48">
        <v>0</v>
      </c>
      <c r="AE172" s="48">
        <v>0</v>
      </c>
      <c r="AF172" s="48">
        <v>0</v>
      </c>
      <c r="AG172" s="48">
        <v>4</v>
      </c>
      <c r="AH172" s="50"/>
    </row>
    <row r="173" spans="1:34" ht="15.75">
      <c r="A173" s="45">
        <v>43075</v>
      </c>
      <c r="B173" s="46">
        <v>5.3</v>
      </c>
      <c r="C173" s="46"/>
      <c r="D173" s="48" t="s">
        <v>84</v>
      </c>
      <c r="E173" s="48">
        <v>5</v>
      </c>
      <c r="F173" s="47">
        <v>271</v>
      </c>
      <c r="G173" s="48">
        <v>151</v>
      </c>
      <c r="H173" s="48"/>
      <c r="I173" s="49">
        <v>20</v>
      </c>
      <c r="J173" s="49">
        <v>3.5</v>
      </c>
      <c r="K173" s="49">
        <v>4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8">
        <v>81</v>
      </c>
      <c r="T173" s="48"/>
      <c r="U173" s="48">
        <v>139</v>
      </c>
      <c r="V173" s="48"/>
      <c r="W173" s="48">
        <v>5</v>
      </c>
      <c r="X173" s="48"/>
      <c r="Y173" s="48">
        <v>1</v>
      </c>
      <c r="Z173" s="48"/>
      <c r="AA173" s="48">
        <v>0</v>
      </c>
      <c r="AB173" s="48">
        <v>0</v>
      </c>
      <c r="AC173" s="48">
        <v>0</v>
      </c>
      <c r="AD173" s="48">
        <v>0</v>
      </c>
      <c r="AE173" s="48">
        <v>0</v>
      </c>
      <c r="AF173" s="48">
        <v>0</v>
      </c>
      <c r="AG173" s="48">
        <v>9</v>
      </c>
      <c r="AH173" s="50"/>
    </row>
    <row r="174" spans="1:34" ht="15.75">
      <c r="A174" s="45">
        <v>43075</v>
      </c>
      <c r="B174" s="46">
        <v>5.17</v>
      </c>
      <c r="C174" s="51"/>
      <c r="D174" s="48" t="s">
        <v>83</v>
      </c>
      <c r="E174" s="48">
        <v>5</v>
      </c>
      <c r="F174" s="47">
        <v>309</v>
      </c>
      <c r="G174" s="48">
        <v>78</v>
      </c>
      <c r="H174" s="48"/>
      <c r="I174" s="49">
        <v>20</v>
      </c>
      <c r="J174" s="49">
        <v>4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49">
        <v>0</v>
      </c>
      <c r="Q174" s="49">
        <v>0</v>
      </c>
      <c r="R174" s="49">
        <v>0</v>
      </c>
      <c r="S174" s="48">
        <v>80</v>
      </c>
      <c r="T174" s="48"/>
      <c r="U174" s="48">
        <v>128</v>
      </c>
      <c r="V174" s="48"/>
      <c r="W174" s="48">
        <v>0</v>
      </c>
      <c r="X174" s="48">
        <v>0</v>
      </c>
      <c r="Y174" s="48">
        <v>1</v>
      </c>
      <c r="Z174" s="48"/>
      <c r="AA174" s="48">
        <v>0</v>
      </c>
      <c r="AB174" s="48">
        <v>0</v>
      </c>
      <c r="AC174" s="48">
        <v>0</v>
      </c>
      <c r="AD174" s="48">
        <v>0</v>
      </c>
      <c r="AE174" s="48">
        <v>0</v>
      </c>
      <c r="AF174" s="48">
        <v>0</v>
      </c>
      <c r="AG174" s="48">
        <v>7</v>
      </c>
      <c r="AH174" s="50"/>
    </row>
    <row r="175" spans="1:34" ht="15.75">
      <c r="A175" s="45">
        <v>43075</v>
      </c>
      <c r="B175" s="51">
        <v>6.1</v>
      </c>
      <c r="C175" s="51"/>
      <c r="D175" s="48" t="s">
        <v>84</v>
      </c>
      <c r="E175" s="48">
        <v>5</v>
      </c>
      <c r="F175" s="47">
        <v>200</v>
      </c>
      <c r="G175" s="48">
        <v>106</v>
      </c>
      <c r="H175" s="48"/>
      <c r="I175" s="49">
        <v>12</v>
      </c>
      <c r="J175" s="49">
        <v>6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9">
        <v>0</v>
      </c>
      <c r="Q175" s="49">
        <v>0</v>
      </c>
      <c r="R175" s="49">
        <v>0</v>
      </c>
      <c r="S175" s="48">
        <v>53</v>
      </c>
      <c r="T175" s="48"/>
      <c r="U175" s="48">
        <v>28</v>
      </c>
      <c r="V175" s="48"/>
      <c r="W175" s="48">
        <v>0</v>
      </c>
      <c r="X175" s="48">
        <v>0</v>
      </c>
      <c r="Y175" s="48">
        <v>0</v>
      </c>
      <c r="Z175" s="48">
        <v>0</v>
      </c>
      <c r="AA175" s="48">
        <v>0</v>
      </c>
      <c r="AB175" s="48">
        <v>0</v>
      </c>
      <c r="AC175" s="48">
        <v>0</v>
      </c>
      <c r="AD175" s="48">
        <v>0</v>
      </c>
      <c r="AE175" s="48">
        <v>0</v>
      </c>
      <c r="AF175" s="48">
        <v>0</v>
      </c>
      <c r="AG175" s="48">
        <v>5</v>
      </c>
      <c r="AH175" s="50"/>
    </row>
    <row r="176" spans="1:34" ht="15.75">
      <c r="A176" s="45">
        <v>43075</v>
      </c>
      <c r="B176" s="51">
        <v>6.9</v>
      </c>
      <c r="C176" s="46"/>
      <c r="D176" s="48" t="s">
        <v>83</v>
      </c>
      <c r="E176" s="48">
        <v>5</v>
      </c>
      <c r="F176" s="47">
        <v>380</v>
      </c>
      <c r="G176" s="48">
        <v>58</v>
      </c>
      <c r="H176" s="48"/>
      <c r="I176" s="49">
        <v>20</v>
      </c>
      <c r="J176" s="49">
        <v>0</v>
      </c>
      <c r="K176" s="49">
        <v>0</v>
      </c>
      <c r="L176" s="49">
        <v>6</v>
      </c>
      <c r="M176" s="49">
        <v>0</v>
      </c>
      <c r="N176" s="49">
        <v>0</v>
      </c>
      <c r="O176" s="49">
        <v>0</v>
      </c>
      <c r="P176" s="49">
        <v>0</v>
      </c>
      <c r="Q176" s="49">
        <v>0</v>
      </c>
      <c r="R176" s="49">
        <v>0</v>
      </c>
      <c r="S176" s="48">
        <v>60</v>
      </c>
      <c r="T176" s="48"/>
      <c r="U176" s="48">
        <v>30</v>
      </c>
      <c r="V176" s="48"/>
      <c r="W176" s="48">
        <v>0</v>
      </c>
      <c r="X176" s="48">
        <v>0</v>
      </c>
      <c r="Y176" s="48">
        <v>0</v>
      </c>
      <c r="Z176" s="48">
        <v>0</v>
      </c>
      <c r="AA176" s="48">
        <v>0</v>
      </c>
      <c r="AB176" s="48">
        <v>0</v>
      </c>
      <c r="AC176" s="48">
        <v>0</v>
      </c>
      <c r="AD176" s="48">
        <v>0</v>
      </c>
      <c r="AE176" s="48">
        <v>0</v>
      </c>
      <c r="AF176" s="48">
        <v>0</v>
      </c>
      <c r="AG176" s="48">
        <v>6</v>
      </c>
      <c r="AH176" s="50"/>
    </row>
    <row r="177" spans="1:34" ht="15.75">
      <c r="A177" s="45">
        <v>43075</v>
      </c>
      <c r="B177" s="51">
        <v>6.14</v>
      </c>
      <c r="C177" s="51"/>
      <c r="D177" s="48" t="s">
        <v>84</v>
      </c>
      <c r="E177" s="48">
        <v>5</v>
      </c>
      <c r="F177" s="47">
        <v>186</v>
      </c>
      <c r="G177" s="48">
        <v>114</v>
      </c>
      <c r="H177" s="48"/>
      <c r="I177" s="49">
        <v>5</v>
      </c>
      <c r="J177" s="49">
        <v>10</v>
      </c>
      <c r="K177" s="49">
        <v>10</v>
      </c>
      <c r="L177" s="49">
        <v>0</v>
      </c>
      <c r="M177" s="49">
        <v>0</v>
      </c>
      <c r="N177" s="49"/>
      <c r="O177" s="49"/>
      <c r="P177" s="49"/>
      <c r="Q177" s="49"/>
      <c r="R177" s="49"/>
      <c r="S177" s="48">
        <v>56</v>
      </c>
      <c r="T177" s="48"/>
      <c r="U177" s="48">
        <v>29</v>
      </c>
      <c r="V177" s="48"/>
      <c r="W177" s="48">
        <v>0</v>
      </c>
      <c r="X177" s="48">
        <v>0</v>
      </c>
      <c r="Y177" s="48">
        <v>0</v>
      </c>
      <c r="Z177" s="48">
        <v>0</v>
      </c>
      <c r="AA177" s="48">
        <v>0</v>
      </c>
      <c r="AB177" s="48">
        <v>0</v>
      </c>
      <c r="AC177" s="48">
        <v>0</v>
      </c>
      <c r="AD177" s="48">
        <v>0</v>
      </c>
      <c r="AE177" s="48">
        <v>0</v>
      </c>
      <c r="AF177" s="48">
        <v>0</v>
      </c>
      <c r="AG177" s="48">
        <v>6</v>
      </c>
      <c r="AH177" s="50"/>
    </row>
    <row r="178" spans="1:34" ht="15.75">
      <c r="A178" s="45">
        <v>43073</v>
      </c>
      <c r="B178" s="51">
        <v>7.1</v>
      </c>
      <c r="C178" s="46"/>
      <c r="D178" s="48" t="s">
        <v>85</v>
      </c>
      <c r="E178" s="48">
        <v>5</v>
      </c>
      <c r="F178" s="47">
        <v>459</v>
      </c>
      <c r="G178" s="48">
        <v>41</v>
      </c>
      <c r="H178" s="48"/>
      <c r="I178" s="49">
        <v>13</v>
      </c>
      <c r="J178" s="49">
        <v>12</v>
      </c>
      <c r="K178" s="49">
        <v>7</v>
      </c>
      <c r="L178" s="49">
        <v>0</v>
      </c>
      <c r="M178" s="49">
        <v>0</v>
      </c>
      <c r="N178" s="49">
        <v>0</v>
      </c>
      <c r="O178" s="49">
        <v>0</v>
      </c>
      <c r="P178" s="49">
        <v>0</v>
      </c>
      <c r="Q178" s="49">
        <v>0</v>
      </c>
      <c r="R178" s="49">
        <v>0</v>
      </c>
      <c r="S178" s="48">
        <v>42</v>
      </c>
      <c r="T178" s="48"/>
      <c r="U178" s="48">
        <v>23</v>
      </c>
      <c r="V178" s="48"/>
      <c r="W178" s="48">
        <v>1</v>
      </c>
      <c r="X178" s="48"/>
      <c r="Y178" s="48">
        <v>0</v>
      </c>
      <c r="Z178" s="48">
        <v>0</v>
      </c>
      <c r="AA178" s="48">
        <v>0</v>
      </c>
      <c r="AB178" s="48">
        <v>0</v>
      </c>
      <c r="AC178" s="48">
        <v>0</v>
      </c>
      <c r="AD178" s="48">
        <v>0</v>
      </c>
      <c r="AE178" s="48">
        <v>0</v>
      </c>
      <c r="AF178" s="48">
        <v>0</v>
      </c>
      <c r="AG178" s="48">
        <v>6</v>
      </c>
      <c r="AH178" s="50"/>
    </row>
    <row r="179" spans="1:34" ht="15.75">
      <c r="A179" s="45">
        <v>43073</v>
      </c>
      <c r="B179" s="51">
        <v>7.9</v>
      </c>
      <c r="C179" s="46"/>
      <c r="D179" s="48" t="s">
        <v>84</v>
      </c>
      <c r="E179" s="48">
        <v>5</v>
      </c>
      <c r="F179" s="47">
        <v>257</v>
      </c>
      <c r="G179" s="48">
        <v>106</v>
      </c>
      <c r="H179" s="48"/>
      <c r="I179" s="49">
        <v>12</v>
      </c>
      <c r="J179" s="49">
        <v>5</v>
      </c>
      <c r="K179" s="49">
        <v>5</v>
      </c>
      <c r="L179" s="49">
        <v>0</v>
      </c>
      <c r="M179" s="49">
        <v>0</v>
      </c>
      <c r="N179" s="49">
        <v>0</v>
      </c>
      <c r="O179" s="49">
        <v>0</v>
      </c>
      <c r="P179" s="49">
        <v>0</v>
      </c>
      <c r="Q179" s="49">
        <v>0</v>
      </c>
      <c r="R179" s="49">
        <v>0</v>
      </c>
      <c r="S179" s="48">
        <v>45</v>
      </c>
      <c r="T179" s="48"/>
      <c r="U179" s="48">
        <v>30</v>
      </c>
      <c r="V179" s="48"/>
      <c r="W179" s="48">
        <v>0</v>
      </c>
      <c r="X179" s="48">
        <v>0</v>
      </c>
      <c r="Y179" s="48">
        <v>0</v>
      </c>
      <c r="Z179" s="48">
        <v>0</v>
      </c>
      <c r="AA179" s="48">
        <v>0</v>
      </c>
      <c r="AB179" s="48">
        <v>0</v>
      </c>
      <c r="AC179" s="48">
        <v>0</v>
      </c>
      <c r="AD179" s="48">
        <v>0</v>
      </c>
      <c r="AE179" s="48">
        <v>0</v>
      </c>
      <c r="AF179" s="48">
        <v>0</v>
      </c>
      <c r="AG179" s="48">
        <v>3</v>
      </c>
      <c r="AH179" s="50"/>
    </row>
    <row r="180" spans="1:34" ht="15.75">
      <c r="A180" s="45">
        <v>43073</v>
      </c>
      <c r="B180" s="51">
        <v>7.23</v>
      </c>
      <c r="C180" s="46"/>
      <c r="D180" s="48" t="s">
        <v>84</v>
      </c>
      <c r="E180" s="48">
        <v>5</v>
      </c>
      <c r="F180" s="47">
        <v>348</v>
      </c>
      <c r="G180" s="48">
        <v>177</v>
      </c>
      <c r="H180" s="48"/>
      <c r="I180" s="49">
        <v>20</v>
      </c>
      <c r="J180" s="49">
        <v>4</v>
      </c>
      <c r="K180" s="49">
        <v>3</v>
      </c>
      <c r="L180" s="49">
        <v>11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8">
        <v>43</v>
      </c>
      <c r="T180" s="48"/>
      <c r="U180" s="48">
        <v>30</v>
      </c>
      <c r="V180" s="48"/>
      <c r="W180" s="48">
        <v>0</v>
      </c>
      <c r="X180" s="48">
        <v>0</v>
      </c>
      <c r="Y180" s="48">
        <v>0</v>
      </c>
      <c r="Z180" s="48">
        <v>0</v>
      </c>
      <c r="AA180" s="48">
        <v>0</v>
      </c>
      <c r="AB180" s="48">
        <v>0</v>
      </c>
      <c r="AC180" s="48">
        <v>0</v>
      </c>
      <c r="AD180" s="48">
        <v>0</v>
      </c>
      <c r="AE180" s="48"/>
      <c r="AF180" s="48">
        <v>0</v>
      </c>
      <c r="AG180" s="48">
        <v>6</v>
      </c>
      <c r="AH180" s="50"/>
    </row>
    <row r="181" spans="1:34" ht="15.75">
      <c r="A181" s="45">
        <v>43073</v>
      </c>
      <c r="B181" s="51">
        <v>8.8000000000000007</v>
      </c>
      <c r="C181" s="46"/>
      <c r="D181" s="48" t="s">
        <v>83</v>
      </c>
      <c r="E181" s="48">
        <v>5</v>
      </c>
      <c r="F181" s="47">
        <v>275</v>
      </c>
      <c r="G181" s="48">
        <v>89</v>
      </c>
      <c r="H181" s="48"/>
      <c r="I181" s="49">
        <v>3</v>
      </c>
      <c r="J181" s="49">
        <v>10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49">
        <v>0</v>
      </c>
      <c r="Q181" s="49">
        <v>0</v>
      </c>
      <c r="R181" s="49">
        <v>0</v>
      </c>
      <c r="S181" s="48">
        <v>38</v>
      </c>
      <c r="T181" s="48"/>
      <c r="U181" s="48">
        <v>34</v>
      </c>
      <c r="V181" s="48"/>
      <c r="W181" s="48">
        <v>3</v>
      </c>
      <c r="X181" s="48"/>
      <c r="Y181" s="48">
        <v>0</v>
      </c>
      <c r="Z181" s="48">
        <v>0</v>
      </c>
      <c r="AA181" s="48">
        <v>0</v>
      </c>
      <c r="AB181" s="48">
        <v>0</v>
      </c>
      <c r="AC181" s="48">
        <v>0</v>
      </c>
      <c r="AD181" s="48">
        <v>0</v>
      </c>
      <c r="AE181" s="48">
        <v>0</v>
      </c>
      <c r="AF181" s="48">
        <v>0</v>
      </c>
      <c r="AG181" s="48">
        <v>6</v>
      </c>
      <c r="AH181" s="50"/>
    </row>
    <row r="182" spans="1:34" ht="15.75">
      <c r="A182" s="45">
        <v>43073</v>
      </c>
      <c r="B182" s="51">
        <v>9.6999999999999993</v>
      </c>
      <c r="C182" s="46"/>
      <c r="D182" s="48" t="s">
        <v>85</v>
      </c>
      <c r="E182" s="48">
        <v>5</v>
      </c>
      <c r="F182" s="47">
        <v>348</v>
      </c>
      <c r="G182" s="48">
        <v>28</v>
      </c>
      <c r="H182" s="48"/>
      <c r="I182" s="49">
        <v>3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49">
        <v>0</v>
      </c>
      <c r="Q182" s="49">
        <v>0</v>
      </c>
      <c r="R182" s="49">
        <v>0</v>
      </c>
      <c r="S182" s="48">
        <v>2</v>
      </c>
      <c r="T182" s="48"/>
      <c r="U182" s="48">
        <v>40</v>
      </c>
      <c r="V182" s="48"/>
      <c r="W182" s="48">
        <v>1</v>
      </c>
      <c r="X182" s="48"/>
      <c r="Y182" s="48">
        <v>0</v>
      </c>
      <c r="Z182" s="48">
        <v>0</v>
      </c>
      <c r="AA182" s="48">
        <v>0</v>
      </c>
      <c r="AB182" s="48">
        <v>0</v>
      </c>
      <c r="AC182" s="48">
        <v>0</v>
      </c>
      <c r="AD182" s="48">
        <v>0</v>
      </c>
      <c r="AE182" s="48">
        <v>0</v>
      </c>
      <c r="AF182" s="48">
        <v>0</v>
      </c>
      <c r="AG182" s="48">
        <v>2</v>
      </c>
      <c r="AH182" s="50"/>
    </row>
    <row r="183" spans="1:34" ht="15.75">
      <c r="A183" s="45">
        <v>43073</v>
      </c>
      <c r="B183" s="51">
        <v>9.9</v>
      </c>
      <c r="C183" s="48"/>
      <c r="D183" s="48" t="s">
        <v>83</v>
      </c>
      <c r="E183" s="46">
        <v>5</v>
      </c>
      <c r="F183" s="47">
        <v>632</v>
      </c>
      <c r="G183" s="48">
        <v>82</v>
      </c>
      <c r="H183" s="48"/>
      <c r="I183" s="49">
        <v>0</v>
      </c>
      <c r="J183" s="49">
        <v>0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49">
        <v>0</v>
      </c>
      <c r="Q183" s="49">
        <v>0</v>
      </c>
      <c r="R183" s="49">
        <v>0</v>
      </c>
      <c r="S183" s="48">
        <v>5</v>
      </c>
      <c r="T183" s="48"/>
      <c r="U183" s="48">
        <v>6</v>
      </c>
      <c r="V183" s="48"/>
      <c r="W183" s="48">
        <v>1</v>
      </c>
      <c r="X183" s="48"/>
      <c r="Y183" s="48">
        <v>1</v>
      </c>
      <c r="Z183" s="48"/>
      <c r="AA183" s="48">
        <v>0</v>
      </c>
      <c r="AB183" s="48">
        <v>0</v>
      </c>
      <c r="AC183" s="48">
        <v>0</v>
      </c>
      <c r="AD183" s="48">
        <v>0</v>
      </c>
      <c r="AE183" s="48">
        <v>0</v>
      </c>
      <c r="AF183" s="48">
        <v>0</v>
      </c>
      <c r="AG183" s="48">
        <v>4</v>
      </c>
      <c r="AH183" s="50"/>
    </row>
    <row r="184" spans="1:34" ht="15.75">
      <c r="A184" s="45">
        <v>43073</v>
      </c>
      <c r="B184" s="51" t="s">
        <v>82</v>
      </c>
      <c r="C184" s="48"/>
      <c r="D184" s="48" t="s">
        <v>85</v>
      </c>
      <c r="E184" s="46">
        <v>5</v>
      </c>
      <c r="F184" s="47">
        <v>480</v>
      </c>
      <c r="G184" s="48">
        <v>55</v>
      </c>
      <c r="H184" s="48"/>
      <c r="I184" s="49">
        <v>2</v>
      </c>
      <c r="J184" s="49">
        <v>6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8">
        <v>23</v>
      </c>
      <c r="T184" s="48"/>
      <c r="U184" s="48">
        <v>4</v>
      </c>
      <c r="V184" s="48"/>
      <c r="W184" s="48">
        <v>0</v>
      </c>
      <c r="X184" s="48">
        <v>0</v>
      </c>
      <c r="Y184" s="48">
        <v>0</v>
      </c>
      <c r="Z184" s="48">
        <v>0</v>
      </c>
      <c r="AA184" s="48">
        <v>0</v>
      </c>
      <c r="AB184" s="48">
        <v>0</v>
      </c>
      <c r="AC184" s="48">
        <v>0</v>
      </c>
      <c r="AD184" s="48">
        <v>0</v>
      </c>
      <c r="AE184" s="48">
        <v>0</v>
      </c>
      <c r="AF184" s="48">
        <v>0</v>
      </c>
      <c r="AG184" s="48">
        <v>3</v>
      </c>
      <c r="AH184" s="50"/>
    </row>
    <row r="185" spans="1:34" ht="15.75">
      <c r="A185" s="45">
        <v>43072</v>
      </c>
      <c r="B185" s="51">
        <v>10.8</v>
      </c>
      <c r="C185" s="48"/>
      <c r="D185" s="48" t="s">
        <v>85</v>
      </c>
      <c r="E185" s="46">
        <v>5</v>
      </c>
      <c r="F185" s="47">
        <v>501</v>
      </c>
      <c r="G185" s="48">
        <v>100</v>
      </c>
      <c r="H185" s="48"/>
      <c r="I185" s="49">
        <v>7</v>
      </c>
      <c r="J185" s="49">
        <v>3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8">
        <v>33</v>
      </c>
      <c r="T185" s="48"/>
      <c r="U185" s="48">
        <v>80</v>
      </c>
      <c r="V185" s="48"/>
      <c r="W185" s="48">
        <v>0</v>
      </c>
      <c r="X185" s="48">
        <v>0</v>
      </c>
      <c r="Y185" s="48">
        <v>0</v>
      </c>
      <c r="Z185" s="48">
        <v>0</v>
      </c>
      <c r="AA185" s="48">
        <v>0</v>
      </c>
      <c r="AB185" s="48">
        <v>0</v>
      </c>
      <c r="AC185" s="48">
        <v>0</v>
      </c>
      <c r="AD185" s="48">
        <v>0</v>
      </c>
      <c r="AE185" s="48">
        <v>0</v>
      </c>
      <c r="AF185" s="48">
        <v>0</v>
      </c>
      <c r="AG185" s="48">
        <v>5</v>
      </c>
      <c r="AH185" s="50"/>
    </row>
    <row r="186" spans="1:34" ht="15.75">
      <c r="A186" s="45">
        <v>43072</v>
      </c>
      <c r="B186" s="51">
        <v>11.3</v>
      </c>
      <c r="C186" s="48"/>
      <c r="D186" s="48" t="s">
        <v>84</v>
      </c>
      <c r="E186" s="46">
        <v>5</v>
      </c>
      <c r="F186" s="47">
        <v>528</v>
      </c>
      <c r="G186" s="48">
        <v>140</v>
      </c>
      <c r="H186" s="48"/>
      <c r="I186" s="49">
        <v>0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49">
        <v>0</v>
      </c>
      <c r="Q186" s="49">
        <v>0</v>
      </c>
      <c r="R186" s="49">
        <v>0</v>
      </c>
      <c r="S186" s="48">
        <v>3</v>
      </c>
      <c r="T186" s="48"/>
      <c r="U186" s="48">
        <v>112</v>
      </c>
      <c r="V186" s="48"/>
      <c r="W186" s="48">
        <v>16</v>
      </c>
      <c r="X186" s="48"/>
      <c r="Y186" s="48">
        <v>0</v>
      </c>
      <c r="Z186" s="48">
        <v>0</v>
      </c>
      <c r="AA186" s="48">
        <v>0</v>
      </c>
      <c r="AB186" s="48">
        <v>0</v>
      </c>
      <c r="AC186" s="48">
        <v>0</v>
      </c>
      <c r="AD186" s="48">
        <v>0</v>
      </c>
      <c r="AE186" s="48">
        <v>0</v>
      </c>
      <c r="AF186" s="48">
        <v>0</v>
      </c>
      <c r="AG186" s="48">
        <v>1</v>
      </c>
      <c r="AH186" s="50"/>
    </row>
    <row r="187" spans="1:34" ht="15.75">
      <c r="A187" s="45">
        <v>43072</v>
      </c>
      <c r="B187" s="82">
        <v>11.1</v>
      </c>
      <c r="C187" s="48"/>
      <c r="D187" s="48" t="s">
        <v>84</v>
      </c>
      <c r="E187" s="46">
        <v>5</v>
      </c>
      <c r="F187" s="47">
        <v>268</v>
      </c>
      <c r="G187" s="48">
        <v>46</v>
      </c>
      <c r="H187" s="48"/>
      <c r="I187" s="49">
        <v>6</v>
      </c>
      <c r="J187" s="49">
        <v>2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8">
        <v>52</v>
      </c>
      <c r="T187" s="48"/>
      <c r="U187" s="48">
        <v>103</v>
      </c>
      <c r="V187" s="48"/>
      <c r="W187" s="48">
        <v>2</v>
      </c>
      <c r="X187" s="48"/>
      <c r="Y187" s="48">
        <v>1</v>
      </c>
      <c r="Z187" s="48"/>
      <c r="AA187" s="48">
        <v>0</v>
      </c>
      <c r="AB187" s="48">
        <v>0</v>
      </c>
      <c r="AC187" s="48">
        <v>0</v>
      </c>
      <c r="AD187" s="48">
        <v>0</v>
      </c>
      <c r="AE187" s="48">
        <v>0</v>
      </c>
      <c r="AF187" s="48">
        <v>0</v>
      </c>
      <c r="AG187" s="48">
        <v>5</v>
      </c>
      <c r="AH187" s="50"/>
    </row>
    <row r="188" spans="1:34" ht="15.75">
      <c r="A188" s="45">
        <v>43072</v>
      </c>
      <c r="B188" s="51">
        <v>12.3</v>
      </c>
      <c r="C188" s="48"/>
      <c r="D188" s="48" t="s">
        <v>84</v>
      </c>
      <c r="E188" s="46">
        <v>5</v>
      </c>
      <c r="F188" s="47">
        <v>696</v>
      </c>
      <c r="G188" s="48">
        <v>51</v>
      </c>
      <c r="H188" s="48"/>
      <c r="I188" s="49">
        <v>10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8">
        <v>12</v>
      </c>
      <c r="T188" s="48"/>
      <c r="U188" s="48">
        <v>30</v>
      </c>
      <c r="V188" s="48"/>
      <c r="W188" s="48">
        <v>0</v>
      </c>
      <c r="X188" s="48">
        <v>0</v>
      </c>
      <c r="Y188" s="48">
        <v>0</v>
      </c>
      <c r="Z188" s="48">
        <v>0</v>
      </c>
      <c r="AA188" s="48">
        <v>0</v>
      </c>
      <c r="AB188" s="48">
        <v>0</v>
      </c>
      <c r="AC188" s="48">
        <v>0</v>
      </c>
      <c r="AD188" s="48">
        <v>0</v>
      </c>
      <c r="AE188" s="48">
        <v>0</v>
      </c>
      <c r="AF188" s="48">
        <v>0</v>
      </c>
      <c r="AG188" s="48">
        <v>4</v>
      </c>
      <c r="AH188" s="50"/>
    </row>
    <row r="189" spans="1:34" ht="16.5" thickBot="1">
      <c r="A189" s="45">
        <v>43072</v>
      </c>
      <c r="B189" s="57">
        <v>12.6</v>
      </c>
      <c r="C189" s="58"/>
      <c r="D189" s="58" t="s">
        <v>84</v>
      </c>
      <c r="E189" s="59">
        <v>5</v>
      </c>
      <c r="F189" s="57">
        <v>447</v>
      </c>
      <c r="G189" s="58">
        <v>55</v>
      </c>
      <c r="H189" s="58"/>
      <c r="I189" s="60">
        <v>10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58">
        <v>40</v>
      </c>
      <c r="T189" s="58"/>
      <c r="U189" s="58">
        <v>97</v>
      </c>
      <c r="V189" s="58"/>
      <c r="W189" s="58">
        <v>5</v>
      </c>
      <c r="X189" s="58"/>
      <c r="Y189" s="58">
        <v>1</v>
      </c>
      <c r="Z189" s="58"/>
      <c r="AA189" s="58">
        <v>0</v>
      </c>
      <c r="AB189" s="58">
        <v>0</v>
      </c>
      <c r="AC189" s="58">
        <v>0</v>
      </c>
      <c r="AD189" s="58">
        <v>0</v>
      </c>
      <c r="AE189" s="58">
        <v>0</v>
      </c>
      <c r="AF189" s="58">
        <v>0</v>
      </c>
      <c r="AG189" s="58">
        <v>6</v>
      </c>
      <c r="AH189" s="61"/>
    </row>
    <row r="190" spans="1:34" ht="15.75">
      <c r="A190" s="62"/>
      <c r="B190" s="63">
        <v>1.3</v>
      </c>
      <c r="C190" s="64"/>
      <c r="D190" s="63" t="s">
        <v>79</v>
      </c>
      <c r="E190" s="65"/>
      <c r="F190" s="66"/>
      <c r="G190" s="65"/>
      <c r="H190" s="65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8"/>
    </row>
    <row r="191" spans="1:34" ht="15.75">
      <c r="A191" s="69"/>
      <c r="B191" s="70">
        <v>2.2999999999999998</v>
      </c>
      <c r="C191" s="70"/>
      <c r="D191" s="70" t="s">
        <v>79</v>
      </c>
      <c r="E191" s="71"/>
      <c r="F191" s="72"/>
      <c r="G191" s="71"/>
      <c r="H191" s="71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4"/>
    </row>
    <row r="192" spans="1:34" ht="15.75">
      <c r="A192" s="69"/>
      <c r="B192" s="70">
        <v>2.5</v>
      </c>
      <c r="C192" s="70"/>
      <c r="D192" s="70" t="s">
        <v>83</v>
      </c>
      <c r="E192" s="71"/>
      <c r="F192" s="72"/>
      <c r="G192" s="71"/>
      <c r="H192" s="71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4"/>
    </row>
    <row r="193" spans="1:34" ht="15.75">
      <c r="A193" s="69"/>
      <c r="B193" s="72">
        <v>2.13</v>
      </c>
      <c r="C193" s="70"/>
      <c r="D193" s="70" t="s">
        <v>83</v>
      </c>
      <c r="E193" s="71"/>
      <c r="F193" s="72"/>
      <c r="G193" s="71"/>
      <c r="H193" s="71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4"/>
    </row>
    <row r="194" spans="1:34" ht="15.75">
      <c r="A194" s="69"/>
      <c r="B194" s="70">
        <v>3.8</v>
      </c>
      <c r="C194" s="70"/>
      <c r="D194" s="70" t="s">
        <v>83</v>
      </c>
      <c r="E194" s="71"/>
      <c r="F194" s="72"/>
      <c r="G194" s="71"/>
      <c r="H194" s="71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4"/>
    </row>
    <row r="195" spans="1:34" ht="15.75">
      <c r="A195" s="69"/>
      <c r="B195" s="75">
        <v>4.4000000000000004</v>
      </c>
      <c r="C195" s="70"/>
      <c r="D195" s="71" t="s">
        <v>84</v>
      </c>
      <c r="E195" s="71"/>
      <c r="F195" s="72"/>
      <c r="G195" s="71"/>
      <c r="H195" s="71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4"/>
    </row>
    <row r="196" spans="1:34" ht="15.75">
      <c r="A196" s="69"/>
      <c r="B196" s="70">
        <v>4.7</v>
      </c>
      <c r="C196" s="70"/>
      <c r="D196" s="71" t="s">
        <v>83</v>
      </c>
      <c r="E196" s="71"/>
      <c r="F196" s="72"/>
      <c r="G196" s="71"/>
      <c r="H196" s="71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4"/>
    </row>
    <row r="197" spans="1:34" ht="15.75">
      <c r="A197" s="69"/>
      <c r="B197" s="70">
        <v>4.9000000000000004</v>
      </c>
      <c r="C197" s="70"/>
      <c r="D197" s="71" t="s">
        <v>84</v>
      </c>
      <c r="E197" s="71"/>
      <c r="F197" s="72"/>
      <c r="G197" s="71"/>
      <c r="H197" s="71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4"/>
    </row>
    <row r="198" spans="1:34" ht="15.75">
      <c r="A198" s="69"/>
      <c r="B198" s="70">
        <v>5.3</v>
      </c>
      <c r="C198" s="70"/>
      <c r="D198" s="71" t="s">
        <v>84</v>
      </c>
      <c r="E198" s="71"/>
      <c r="F198" s="72"/>
      <c r="G198" s="71"/>
      <c r="H198" s="71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4"/>
    </row>
    <row r="199" spans="1:34" ht="15.75">
      <c r="A199" s="69"/>
      <c r="B199" s="70">
        <v>5.17</v>
      </c>
      <c r="C199" s="75"/>
      <c r="D199" s="71" t="s">
        <v>83</v>
      </c>
      <c r="E199" s="71"/>
      <c r="F199" s="72"/>
      <c r="G199" s="71"/>
      <c r="H199" s="71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4"/>
    </row>
    <row r="200" spans="1:34" ht="15.75">
      <c r="A200" s="69"/>
      <c r="B200" s="75">
        <v>6.1</v>
      </c>
      <c r="C200" s="75"/>
      <c r="D200" s="71" t="s">
        <v>84</v>
      </c>
      <c r="E200" s="71"/>
      <c r="F200" s="72"/>
      <c r="G200" s="71"/>
      <c r="H200" s="71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4"/>
    </row>
    <row r="201" spans="1:34" ht="15.75">
      <c r="A201" s="69"/>
      <c r="B201" s="75">
        <v>6.9</v>
      </c>
      <c r="C201" s="70"/>
      <c r="D201" s="71" t="s">
        <v>83</v>
      </c>
      <c r="E201" s="71"/>
      <c r="F201" s="72"/>
      <c r="G201" s="71"/>
      <c r="H201" s="71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4"/>
    </row>
    <row r="202" spans="1:34" ht="15.75">
      <c r="A202" s="69"/>
      <c r="B202" s="75">
        <v>6.14</v>
      </c>
      <c r="C202" s="75"/>
      <c r="D202" s="71" t="s">
        <v>84</v>
      </c>
      <c r="E202" s="71"/>
      <c r="F202" s="72"/>
      <c r="G202" s="71"/>
      <c r="H202" s="71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4"/>
    </row>
    <row r="203" spans="1:34" ht="15.75">
      <c r="A203" s="69"/>
      <c r="B203" s="75">
        <v>7.1</v>
      </c>
      <c r="C203" s="70"/>
      <c r="D203" s="71" t="s">
        <v>85</v>
      </c>
      <c r="E203" s="71"/>
      <c r="F203" s="72"/>
      <c r="G203" s="71"/>
      <c r="H203" s="71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4"/>
    </row>
    <row r="204" spans="1:34" ht="15.75">
      <c r="A204" s="69"/>
      <c r="B204" s="75">
        <v>7.9</v>
      </c>
      <c r="C204" s="70"/>
      <c r="D204" s="71" t="s">
        <v>84</v>
      </c>
      <c r="E204" s="71"/>
      <c r="F204" s="72"/>
      <c r="G204" s="71"/>
      <c r="H204" s="71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4"/>
    </row>
    <row r="205" spans="1:34" ht="15.75">
      <c r="A205" s="69"/>
      <c r="B205" s="75">
        <v>7.23</v>
      </c>
      <c r="C205" s="70"/>
      <c r="D205" s="71" t="s">
        <v>84</v>
      </c>
      <c r="E205" s="71"/>
      <c r="F205" s="72"/>
      <c r="G205" s="71"/>
      <c r="H205" s="71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4"/>
    </row>
    <row r="206" spans="1:34" ht="15.75">
      <c r="A206" s="69"/>
      <c r="B206" s="75">
        <v>8.8000000000000007</v>
      </c>
      <c r="C206" s="70"/>
      <c r="D206" s="71" t="s">
        <v>83</v>
      </c>
      <c r="E206" s="71"/>
      <c r="F206" s="72"/>
      <c r="G206" s="71"/>
      <c r="H206" s="71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4"/>
    </row>
    <row r="207" spans="1:34" ht="15.75">
      <c r="A207" s="69"/>
      <c r="B207" s="75">
        <v>9.6999999999999993</v>
      </c>
      <c r="C207" s="70"/>
      <c r="D207" s="71" t="s">
        <v>85</v>
      </c>
      <c r="E207" s="71"/>
      <c r="F207" s="72"/>
      <c r="G207" s="71"/>
      <c r="H207" s="71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4"/>
    </row>
    <row r="208" spans="1:34" ht="15.75">
      <c r="A208" s="69"/>
      <c r="B208" s="75">
        <v>9.9</v>
      </c>
      <c r="C208" s="71"/>
      <c r="D208" s="71" t="s">
        <v>83</v>
      </c>
      <c r="E208" s="70"/>
      <c r="F208" s="72"/>
      <c r="G208" s="71"/>
      <c r="H208" s="71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4"/>
    </row>
    <row r="209" spans="1:34" ht="15.75">
      <c r="A209" s="69"/>
      <c r="B209" s="75" t="s">
        <v>82</v>
      </c>
      <c r="C209" s="71"/>
      <c r="D209" s="71" t="s">
        <v>85</v>
      </c>
      <c r="E209" s="70"/>
      <c r="F209" s="72"/>
      <c r="G209" s="71"/>
      <c r="H209" s="71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4"/>
    </row>
    <row r="210" spans="1:34" ht="15.75">
      <c r="A210" s="69"/>
      <c r="B210" s="75">
        <v>10.8</v>
      </c>
      <c r="C210" s="71"/>
      <c r="D210" s="71" t="s">
        <v>85</v>
      </c>
      <c r="E210" s="70"/>
      <c r="F210" s="72"/>
      <c r="G210" s="71"/>
      <c r="H210" s="71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4"/>
    </row>
    <row r="211" spans="1:34" ht="15.75">
      <c r="A211" s="69"/>
      <c r="B211" s="75">
        <v>11.3</v>
      </c>
      <c r="C211" s="71"/>
      <c r="D211" s="71" t="s">
        <v>84</v>
      </c>
      <c r="E211" s="70"/>
      <c r="F211" s="72"/>
      <c r="G211" s="71"/>
      <c r="H211" s="71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4"/>
    </row>
    <row r="212" spans="1:34" ht="15.75">
      <c r="A212" s="69"/>
      <c r="B212" s="75">
        <v>11.1</v>
      </c>
      <c r="C212" s="71"/>
      <c r="D212" s="71" t="s">
        <v>84</v>
      </c>
      <c r="E212" s="70"/>
      <c r="F212" s="72"/>
      <c r="G212" s="71"/>
      <c r="H212" s="71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4"/>
    </row>
    <row r="213" spans="1:34" ht="15.75">
      <c r="A213" s="69"/>
      <c r="B213" s="75">
        <v>12.3</v>
      </c>
      <c r="C213" s="71"/>
      <c r="D213" s="71" t="s">
        <v>84</v>
      </c>
      <c r="E213" s="70"/>
      <c r="F213" s="72"/>
      <c r="G213" s="71"/>
      <c r="H213" s="71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4"/>
    </row>
    <row r="214" spans="1:34" ht="16.5" thickBot="1">
      <c r="A214" s="76"/>
      <c r="B214" s="77">
        <v>12.6</v>
      </c>
      <c r="C214" s="78"/>
      <c r="D214" s="78" t="s">
        <v>84</v>
      </c>
      <c r="E214" s="79"/>
      <c r="F214" s="77"/>
      <c r="G214" s="78"/>
      <c r="H214" s="78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81"/>
    </row>
    <row r="215" spans="1:34" ht="15.75">
      <c r="A215" s="39"/>
      <c r="B215" s="40">
        <v>1.3</v>
      </c>
      <c r="C215" s="55"/>
      <c r="D215" s="40" t="s">
        <v>79</v>
      </c>
      <c r="E215" s="42"/>
      <c r="F215" s="41"/>
      <c r="G215" s="42"/>
      <c r="H215" s="42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4"/>
    </row>
    <row r="216" spans="1:34" ht="15.75">
      <c r="A216" s="45"/>
      <c r="B216" s="46">
        <v>2.2999999999999998</v>
      </c>
      <c r="C216" s="46"/>
      <c r="D216" s="46" t="s">
        <v>79</v>
      </c>
      <c r="E216" s="48"/>
      <c r="F216" s="47"/>
      <c r="G216" s="48"/>
      <c r="H216" s="48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50"/>
    </row>
    <row r="217" spans="1:34" ht="15.75">
      <c r="A217" s="45"/>
      <c r="B217" s="46">
        <v>2.5</v>
      </c>
      <c r="C217" s="46"/>
      <c r="D217" s="46" t="s">
        <v>83</v>
      </c>
      <c r="E217" s="48"/>
      <c r="F217" s="47"/>
      <c r="G217" s="48"/>
      <c r="H217" s="48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50"/>
    </row>
    <row r="218" spans="1:34" ht="15.75">
      <c r="A218" s="45"/>
      <c r="B218" s="47">
        <v>2.13</v>
      </c>
      <c r="C218" s="46"/>
      <c r="D218" s="46" t="s">
        <v>83</v>
      </c>
      <c r="E218" s="48"/>
      <c r="F218" s="47"/>
      <c r="G218" s="48"/>
      <c r="H218" s="48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50"/>
    </row>
    <row r="219" spans="1:34" ht="15.75">
      <c r="A219" s="45"/>
      <c r="B219" s="46">
        <v>3.8</v>
      </c>
      <c r="C219" s="46"/>
      <c r="D219" s="46" t="s">
        <v>83</v>
      </c>
      <c r="E219" s="48"/>
      <c r="F219" s="47"/>
      <c r="G219" s="48"/>
      <c r="H219" s="48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50"/>
    </row>
    <row r="220" spans="1:34" ht="15.75">
      <c r="A220" s="45"/>
      <c r="B220" s="51">
        <v>4.4000000000000004</v>
      </c>
      <c r="C220" s="46"/>
      <c r="D220" s="48" t="s">
        <v>84</v>
      </c>
      <c r="E220" s="48"/>
      <c r="F220" s="47"/>
      <c r="G220" s="48"/>
      <c r="H220" s="48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50"/>
    </row>
    <row r="221" spans="1:34" ht="15.75">
      <c r="A221" s="45"/>
      <c r="B221" s="46">
        <v>4.7</v>
      </c>
      <c r="C221" s="46"/>
      <c r="D221" s="48" t="s">
        <v>83</v>
      </c>
      <c r="E221" s="48"/>
      <c r="F221" s="47"/>
      <c r="G221" s="48"/>
      <c r="H221" s="48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50"/>
    </row>
    <row r="222" spans="1:34" ht="15.75">
      <c r="A222" s="45"/>
      <c r="B222" s="46">
        <v>4.9000000000000004</v>
      </c>
      <c r="C222" s="46"/>
      <c r="D222" s="48" t="s">
        <v>84</v>
      </c>
      <c r="E222" s="48"/>
      <c r="F222" s="47"/>
      <c r="G222" s="48"/>
      <c r="H222" s="48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50"/>
    </row>
    <row r="223" spans="1:34" ht="15.75">
      <c r="A223" s="45"/>
      <c r="B223" s="46">
        <v>5.3</v>
      </c>
      <c r="C223" s="46"/>
      <c r="D223" s="48" t="s">
        <v>84</v>
      </c>
      <c r="E223" s="48"/>
      <c r="F223" s="47"/>
      <c r="G223" s="48"/>
      <c r="H223" s="48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50"/>
    </row>
    <row r="224" spans="1:34" ht="15.75">
      <c r="A224" s="45"/>
      <c r="B224" s="46">
        <v>5.17</v>
      </c>
      <c r="C224" s="51"/>
      <c r="D224" s="48" t="s">
        <v>83</v>
      </c>
      <c r="E224" s="48"/>
      <c r="F224" s="47"/>
      <c r="G224" s="48"/>
      <c r="H224" s="48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50"/>
    </row>
    <row r="225" spans="1:34" ht="15.75">
      <c r="A225" s="45"/>
      <c r="B225" s="51">
        <v>6.1</v>
      </c>
      <c r="C225" s="51"/>
      <c r="D225" s="48" t="s">
        <v>84</v>
      </c>
      <c r="E225" s="48"/>
      <c r="F225" s="47"/>
      <c r="G225" s="48"/>
      <c r="H225" s="48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50"/>
    </row>
    <row r="226" spans="1:34" ht="15.75">
      <c r="A226" s="45"/>
      <c r="B226" s="51">
        <v>6.9</v>
      </c>
      <c r="C226" s="46"/>
      <c r="D226" s="48" t="s">
        <v>83</v>
      </c>
      <c r="E226" s="48"/>
      <c r="F226" s="47"/>
      <c r="G226" s="48"/>
      <c r="H226" s="48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50"/>
    </row>
    <row r="227" spans="1:34" ht="15.75">
      <c r="A227" s="45"/>
      <c r="B227" s="51">
        <v>6.14</v>
      </c>
      <c r="C227" s="51"/>
      <c r="D227" s="48" t="s">
        <v>84</v>
      </c>
      <c r="E227" s="48"/>
      <c r="F227" s="47"/>
      <c r="G227" s="48"/>
      <c r="H227" s="48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50"/>
    </row>
    <row r="228" spans="1:34" ht="15.75">
      <c r="A228" s="45"/>
      <c r="B228" s="51">
        <v>7.1</v>
      </c>
      <c r="C228" s="46"/>
      <c r="D228" s="48" t="s">
        <v>85</v>
      </c>
      <c r="E228" s="48"/>
      <c r="F228" s="47"/>
      <c r="G228" s="48"/>
      <c r="H228" s="48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50"/>
    </row>
    <row r="229" spans="1:34" ht="15.75">
      <c r="A229" s="45"/>
      <c r="B229" s="51">
        <v>7.9</v>
      </c>
      <c r="C229" s="46"/>
      <c r="D229" s="48" t="s">
        <v>84</v>
      </c>
      <c r="E229" s="48"/>
      <c r="F229" s="47"/>
      <c r="G229" s="48"/>
      <c r="H229" s="48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50"/>
    </row>
    <row r="230" spans="1:34" ht="15.75">
      <c r="A230" s="45"/>
      <c r="B230" s="51">
        <v>7.23</v>
      </c>
      <c r="C230" s="46"/>
      <c r="D230" s="48" t="s">
        <v>84</v>
      </c>
      <c r="E230" s="48"/>
      <c r="F230" s="47"/>
      <c r="G230" s="48"/>
      <c r="H230" s="48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50"/>
    </row>
    <row r="231" spans="1:34" ht="15.75">
      <c r="A231" s="45"/>
      <c r="B231" s="51">
        <v>8.8000000000000007</v>
      </c>
      <c r="C231" s="46"/>
      <c r="D231" s="48" t="s">
        <v>83</v>
      </c>
      <c r="E231" s="48"/>
      <c r="F231" s="47"/>
      <c r="G231" s="48"/>
      <c r="H231" s="48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50"/>
    </row>
    <row r="232" spans="1:34" ht="15.75">
      <c r="A232" s="45"/>
      <c r="B232" s="51">
        <v>9.6999999999999993</v>
      </c>
      <c r="C232" s="46"/>
      <c r="D232" s="48" t="s">
        <v>85</v>
      </c>
      <c r="E232" s="48"/>
      <c r="F232" s="47"/>
      <c r="G232" s="48"/>
      <c r="H232" s="48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50"/>
    </row>
    <row r="233" spans="1:34" ht="15.75">
      <c r="A233" s="45"/>
      <c r="B233" s="51">
        <v>9.9</v>
      </c>
      <c r="C233" s="48"/>
      <c r="D233" s="48" t="s">
        <v>83</v>
      </c>
      <c r="E233" s="46"/>
      <c r="F233" s="47"/>
      <c r="G233" s="48"/>
      <c r="H233" s="48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50"/>
    </row>
    <row r="234" spans="1:34" ht="15.75">
      <c r="A234" s="45"/>
      <c r="B234" s="51" t="s">
        <v>82</v>
      </c>
      <c r="C234" s="48"/>
      <c r="D234" s="48" t="s">
        <v>85</v>
      </c>
      <c r="E234" s="46"/>
      <c r="F234" s="47"/>
      <c r="G234" s="48"/>
      <c r="H234" s="48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50"/>
    </row>
    <row r="235" spans="1:34" ht="15.75">
      <c r="A235" s="45"/>
      <c r="B235" s="51">
        <v>10.8</v>
      </c>
      <c r="C235" s="48"/>
      <c r="D235" s="48" t="s">
        <v>85</v>
      </c>
      <c r="E235" s="46"/>
      <c r="F235" s="47"/>
      <c r="G235" s="48"/>
      <c r="H235" s="48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50"/>
    </row>
    <row r="236" spans="1:34" ht="15.75">
      <c r="A236" s="45"/>
      <c r="B236" s="51">
        <v>11.3</v>
      </c>
      <c r="C236" s="48"/>
      <c r="D236" s="48" t="s">
        <v>84</v>
      </c>
      <c r="E236" s="46"/>
      <c r="F236" s="47"/>
      <c r="G236" s="48"/>
      <c r="H236" s="48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50"/>
    </row>
    <row r="237" spans="1:34" ht="15.75">
      <c r="A237" s="45"/>
      <c r="B237" s="82">
        <v>11.1</v>
      </c>
      <c r="C237" s="48"/>
      <c r="D237" s="48" t="s">
        <v>84</v>
      </c>
      <c r="E237" s="46"/>
      <c r="F237" s="47"/>
      <c r="G237" s="48"/>
      <c r="H237" s="48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50"/>
    </row>
    <row r="238" spans="1:34" ht="15.75">
      <c r="A238" s="45"/>
      <c r="B238" s="51">
        <v>12.3</v>
      </c>
      <c r="C238" s="48"/>
      <c r="D238" s="48" t="s">
        <v>84</v>
      </c>
      <c r="E238" s="46"/>
      <c r="F238" s="47"/>
      <c r="G238" s="48"/>
      <c r="H238" s="48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50"/>
    </row>
    <row r="239" spans="1:34" ht="16.5" thickBot="1">
      <c r="A239" s="56"/>
      <c r="B239" s="57">
        <v>12.6</v>
      </c>
      <c r="C239" s="58"/>
      <c r="D239" s="58" t="s">
        <v>84</v>
      </c>
      <c r="E239" s="59"/>
      <c r="F239" s="57"/>
      <c r="G239" s="58"/>
      <c r="H239" s="58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61"/>
    </row>
    <row r="240" spans="1:34" ht="15.75">
      <c r="A240" s="62"/>
      <c r="B240" s="63">
        <v>1.3</v>
      </c>
      <c r="C240" s="64"/>
      <c r="D240" s="63" t="s">
        <v>79</v>
      </c>
      <c r="E240" s="65"/>
      <c r="F240" s="66"/>
      <c r="G240" s="65"/>
      <c r="H240" s="65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8"/>
    </row>
    <row r="241" spans="1:34" ht="15.75">
      <c r="A241" s="69"/>
      <c r="B241" s="70">
        <v>2.2999999999999998</v>
      </c>
      <c r="C241" s="70"/>
      <c r="D241" s="70" t="s">
        <v>79</v>
      </c>
      <c r="E241" s="71"/>
      <c r="F241" s="72"/>
      <c r="G241" s="71"/>
      <c r="H241" s="71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4"/>
    </row>
    <row r="242" spans="1:34" ht="15.75">
      <c r="A242" s="69"/>
      <c r="B242" s="70">
        <v>2.5</v>
      </c>
      <c r="C242" s="70"/>
      <c r="D242" s="70" t="s">
        <v>83</v>
      </c>
      <c r="E242" s="71"/>
      <c r="F242" s="72"/>
      <c r="G242" s="71"/>
      <c r="H242" s="71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4"/>
    </row>
    <row r="243" spans="1:34" ht="15.75">
      <c r="A243" s="69"/>
      <c r="B243" s="72">
        <v>2.13</v>
      </c>
      <c r="C243" s="70"/>
      <c r="D243" s="70" t="s">
        <v>83</v>
      </c>
      <c r="E243" s="71"/>
      <c r="F243" s="72"/>
      <c r="G243" s="71"/>
      <c r="H243" s="71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4"/>
    </row>
    <row r="244" spans="1:34" ht="15.75">
      <c r="A244" s="69"/>
      <c r="B244" s="70">
        <v>3.8</v>
      </c>
      <c r="C244" s="70"/>
      <c r="D244" s="70" t="s">
        <v>83</v>
      </c>
      <c r="E244" s="71"/>
      <c r="F244" s="72"/>
      <c r="G244" s="71"/>
      <c r="H244" s="71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4"/>
    </row>
    <row r="245" spans="1:34" ht="15.75">
      <c r="A245" s="69"/>
      <c r="B245" s="75">
        <v>4.4000000000000004</v>
      </c>
      <c r="C245" s="70"/>
      <c r="D245" s="71" t="s">
        <v>84</v>
      </c>
      <c r="E245" s="71"/>
      <c r="F245" s="72"/>
      <c r="G245" s="71"/>
      <c r="H245" s="71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4"/>
    </row>
    <row r="246" spans="1:34" ht="15.75">
      <c r="A246" s="69"/>
      <c r="B246" s="70">
        <v>4.7</v>
      </c>
      <c r="C246" s="70"/>
      <c r="D246" s="71" t="s">
        <v>83</v>
      </c>
      <c r="E246" s="71"/>
      <c r="F246" s="72"/>
      <c r="G246" s="71"/>
      <c r="H246" s="71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4"/>
    </row>
    <row r="247" spans="1:34" ht="15.75">
      <c r="A247" s="69"/>
      <c r="B247" s="70">
        <v>4.9000000000000004</v>
      </c>
      <c r="C247" s="70"/>
      <c r="D247" s="71" t="s">
        <v>84</v>
      </c>
      <c r="E247" s="71"/>
      <c r="F247" s="72"/>
      <c r="G247" s="71"/>
      <c r="H247" s="71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4"/>
    </row>
    <row r="248" spans="1:34" ht="15.75">
      <c r="A248" s="69"/>
      <c r="B248" s="70">
        <v>5.3</v>
      </c>
      <c r="C248" s="70"/>
      <c r="D248" s="71" t="s">
        <v>84</v>
      </c>
      <c r="E248" s="71"/>
      <c r="F248" s="72"/>
      <c r="G248" s="71"/>
      <c r="H248" s="71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4"/>
    </row>
    <row r="249" spans="1:34" ht="15.75">
      <c r="A249" s="69"/>
      <c r="B249" s="70">
        <v>5.17</v>
      </c>
      <c r="C249" s="75"/>
      <c r="D249" s="71" t="s">
        <v>83</v>
      </c>
      <c r="E249" s="71"/>
      <c r="F249" s="72"/>
      <c r="G249" s="71"/>
      <c r="H249" s="71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4"/>
    </row>
    <row r="250" spans="1:34" ht="15.75">
      <c r="A250" s="69"/>
      <c r="B250" s="75">
        <v>6.1</v>
      </c>
      <c r="C250" s="75"/>
      <c r="D250" s="71" t="s">
        <v>84</v>
      </c>
      <c r="E250" s="71"/>
      <c r="F250" s="72"/>
      <c r="G250" s="71"/>
      <c r="H250" s="71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4"/>
    </row>
    <row r="251" spans="1:34" ht="15.75">
      <c r="A251" s="69"/>
      <c r="B251" s="75">
        <v>6.9</v>
      </c>
      <c r="C251" s="70"/>
      <c r="D251" s="71" t="s">
        <v>83</v>
      </c>
      <c r="E251" s="71"/>
      <c r="F251" s="72"/>
      <c r="G251" s="71"/>
      <c r="H251" s="71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4"/>
    </row>
    <row r="252" spans="1:34" ht="15.75">
      <c r="A252" s="69"/>
      <c r="B252" s="75">
        <v>6.14</v>
      </c>
      <c r="C252" s="75"/>
      <c r="D252" s="71" t="s">
        <v>84</v>
      </c>
      <c r="E252" s="71"/>
      <c r="F252" s="72"/>
      <c r="G252" s="71"/>
      <c r="H252" s="71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4"/>
    </row>
    <row r="253" spans="1:34" ht="15.75">
      <c r="A253" s="69"/>
      <c r="B253" s="75">
        <v>7.1</v>
      </c>
      <c r="C253" s="70"/>
      <c r="D253" s="71" t="s">
        <v>85</v>
      </c>
      <c r="E253" s="71"/>
      <c r="F253" s="72"/>
      <c r="G253" s="71"/>
      <c r="H253" s="71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4"/>
    </row>
    <row r="254" spans="1:34" ht="15.75">
      <c r="A254" s="69"/>
      <c r="B254" s="75">
        <v>7.9</v>
      </c>
      <c r="C254" s="70"/>
      <c r="D254" s="71" t="s">
        <v>84</v>
      </c>
      <c r="E254" s="71"/>
      <c r="F254" s="72"/>
      <c r="G254" s="71"/>
      <c r="H254" s="71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4"/>
    </row>
    <row r="255" spans="1:34" ht="15.75">
      <c r="A255" s="69"/>
      <c r="B255" s="75">
        <v>7.23</v>
      </c>
      <c r="C255" s="70"/>
      <c r="D255" s="71" t="s">
        <v>84</v>
      </c>
      <c r="E255" s="71"/>
      <c r="F255" s="72"/>
      <c r="G255" s="71"/>
      <c r="H255" s="71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4"/>
    </row>
    <row r="256" spans="1:34" ht="15.75">
      <c r="A256" s="69"/>
      <c r="B256" s="75">
        <v>8.8000000000000007</v>
      </c>
      <c r="C256" s="70"/>
      <c r="D256" s="71" t="s">
        <v>83</v>
      </c>
      <c r="E256" s="71"/>
      <c r="F256" s="72"/>
      <c r="G256" s="71"/>
      <c r="H256" s="71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4"/>
    </row>
    <row r="257" spans="1:34" ht="15.75">
      <c r="A257" s="69"/>
      <c r="B257" s="75">
        <v>9.6999999999999993</v>
      </c>
      <c r="C257" s="70"/>
      <c r="D257" s="71" t="s">
        <v>85</v>
      </c>
      <c r="E257" s="71"/>
      <c r="F257" s="72"/>
      <c r="G257" s="71"/>
      <c r="H257" s="71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4"/>
    </row>
    <row r="258" spans="1:34" ht="15.75">
      <c r="A258" s="69"/>
      <c r="B258" s="75">
        <v>9.9</v>
      </c>
      <c r="C258" s="71"/>
      <c r="D258" s="71" t="s">
        <v>83</v>
      </c>
      <c r="E258" s="70"/>
      <c r="F258" s="72"/>
      <c r="G258" s="71"/>
      <c r="H258" s="71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4"/>
    </row>
    <row r="259" spans="1:34" ht="15.75">
      <c r="A259" s="69"/>
      <c r="B259" s="75" t="s">
        <v>82</v>
      </c>
      <c r="C259" s="71"/>
      <c r="D259" s="71" t="s">
        <v>85</v>
      </c>
      <c r="E259" s="70"/>
      <c r="F259" s="72"/>
      <c r="G259" s="71"/>
      <c r="H259" s="71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4"/>
    </row>
    <row r="260" spans="1:34" ht="15.75">
      <c r="A260" s="69"/>
      <c r="B260" s="75">
        <v>10.8</v>
      </c>
      <c r="C260" s="71"/>
      <c r="D260" s="71" t="s">
        <v>85</v>
      </c>
      <c r="E260" s="70"/>
      <c r="F260" s="72"/>
      <c r="G260" s="71"/>
      <c r="H260" s="71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4"/>
    </row>
    <row r="261" spans="1:34" ht="15.75">
      <c r="A261" s="69"/>
      <c r="B261" s="75">
        <v>11.3</v>
      </c>
      <c r="C261" s="71"/>
      <c r="D261" s="71" t="s">
        <v>84</v>
      </c>
      <c r="E261" s="70"/>
      <c r="F261" s="72"/>
      <c r="G261" s="71"/>
      <c r="H261" s="71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4"/>
    </row>
    <row r="262" spans="1:34" ht="15.75">
      <c r="A262" s="69"/>
      <c r="B262" s="75">
        <v>11.1</v>
      </c>
      <c r="C262" s="71"/>
      <c r="D262" s="71" t="s">
        <v>84</v>
      </c>
      <c r="E262" s="70"/>
      <c r="F262" s="72"/>
      <c r="G262" s="71"/>
      <c r="H262" s="71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4"/>
    </row>
    <row r="263" spans="1:34" ht="15.75">
      <c r="A263" s="69"/>
      <c r="B263" s="75">
        <v>12.3</v>
      </c>
      <c r="C263" s="71"/>
      <c r="D263" s="71" t="s">
        <v>84</v>
      </c>
      <c r="E263" s="70"/>
      <c r="F263" s="72"/>
      <c r="G263" s="71"/>
      <c r="H263" s="71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4"/>
    </row>
    <row r="264" spans="1:34" ht="16.5" thickBot="1">
      <c r="A264" s="76"/>
      <c r="B264" s="77">
        <v>12.6</v>
      </c>
      <c r="C264" s="78"/>
      <c r="D264" s="78" t="s">
        <v>84</v>
      </c>
      <c r="E264" s="79"/>
      <c r="F264" s="77"/>
      <c r="G264" s="78"/>
      <c r="H264" s="78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81"/>
    </row>
  </sheetData>
  <mergeCells count="35">
    <mergeCell ref="AJ13:AJ14"/>
    <mergeCell ref="AK13:AK14"/>
    <mergeCell ref="AI13:AI14"/>
    <mergeCell ref="A12:AH12"/>
    <mergeCell ref="AA6:AH8"/>
    <mergeCell ref="Y9:AH11"/>
    <mergeCell ref="P9:X11"/>
    <mergeCell ref="E9:O11"/>
    <mergeCell ref="A9:D11"/>
    <mergeCell ref="U6:Z8"/>
    <mergeCell ref="A6:K8"/>
    <mergeCell ref="A13:A14"/>
    <mergeCell ref="AA13:AB13"/>
    <mergeCell ref="F13:F14"/>
    <mergeCell ref="S13:T13"/>
    <mergeCell ref="I13:R13"/>
    <mergeCell ref="W13:X13"/>
    <mergeCell ref="L6:O8"/>
    <mergeCell ref="P6:T8"/>
    <mergeCell ref="B13:B14"/>
    <mergeCell ref="AD4:AH5"/>
    <mergeCell ref="AE13:AH13"/>
    <mergeCell ref="AC13:AD13"/>
    <mergeCell ref="D13:D14"/>
    <mergeCell ref="H13:H14"/>
    <mergeCell ref="C13:C14"/>
    <mergeCell ref="U13:V13"/>
    <mergeCell ref="G13:G14"/>
    <mergeCell ref="Y13:Z13"/>
    <mergeCell ref="E13:E14"/>
    <mergeCell ref="AD2:AH3"/>
    <mergeCell ref="AD1:AH1"/>
    <mergeCell ref="A1:F5"/>
    <mergeCell ref="G1:AC3"/>
    <mergeCell ref="G4:AC5"/>
  </mergeCells>
  <phoneticPr fontId="3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60"/>
  <sheetViews>
    <sheetView topLeftCell="F1" workbookViewId="0">
      <pane ySplit="10" topLeftCell="A11" activePane="bottomLeft" state="frozen"/>
      <selection pane="bottomLeft" activeCell="Q5" sqref="Q5:U6"/>
    </sheetView>
  </sheetViews>
  <sheetFormatPr baseColWidth="10" defaultRowHeight="15"/>
  <cols>
    <col min="1" max="1" width="11.5703125" customWidth="1"/>
    <col min="2" max="2" width="9.5703125" customWidth="1"/>
    <col min="3" max="3" width="8" customWidth="1"/>
    <col min="4" max="4" width="6.5703125" customWidth="1"/>
    <col min="5" max="6" width="7.7109375" customWidth="1"/>
    <col min="7" max="9" width="6.140625" customWidth="1"/>
    <col min="10" max="10" width="7.85546875" customWidth="1"/>
    <col min="11" max="11" width="11" customWidth="1"/>
    <col min="12" max="12" width="11.7109375" customWidth="1"/>
    <col min="13" max="13" width="9" customWidth="1"/>
    <col min="14" max="14" width="10.42578125" customWidth="1"/>
    <col min="15" max="15" width="9.5703125" customWidth="1"/>
    <col min="16" max="16" width="8.85546875" customWidth="1"/>
    <col min="17" max="17" width="9.42578125" customWidth="1"/>
    <col min="18" max="18" width="10.5703125" customWidth="1"/>
    <col min="19" max="19" width="14.7109375" customWidth="1"/>
    <col min="20" max="20" width="15.28515625" customWidth="1"/>
    <col min="21" max="21" width="15.5703125" customWidth="1"/>
  </cols>
  <sheetData>
    <row r="1" spans="1:39" ht="15" customHeight="1">
      <c r="A1" s="226"/>
      <c r="B1" s="227"/>
      <c r="C1" s="227"/>
      <c r="D1" s="227"/>
      <c r="E1" s="227"/>
      <c r="F1" s="228"/>
      <c r="G1" s="148" t="s">
        <v>78</v>
      </c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50"/>
      <c r="AJ1" s="2"/>
      <c r="AK1" s="2"/>
      <c r="AL1" s="2"/>
      <c r="AM1" s="2"/>
    </row>
    <row r="2" spans="1:39" ht="15.75" customHeight="1" thickBot="1">
      <c r="A2" s="194"/>
      <c r="B2" s="195"/>
      <c r="C2" s="195"/>
      <c r="D2" s="195"/>
      <c r="E2" s="195"/>
      <c r="F2" s="229"/>
      <c r="G2" s="151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3"/>
      <c r="AJ2" s="2"/>
      <c r="AK2" s="2"/>
      <c r="AL2" s="2"/>
      <c r="AM2" s="2"/>
    </row>
    <row r="3" spans="1:39" ht="15.75" customHeight="1">
      <c r="A3" s="194"/>
      <c r="B3" s="195"/>
      <c r="C3" s="195"/>
      <c r="D3" s="195"/>
      <c r="E3" s="195"/>
      <c r="F3" s="229"/>
      <c r="G3" s="231" t="s">
        <v>36</v>
      </c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3"/>
      <c r="AJ3" s="2"/>
      <c r="AK3" s="2"/>
      <c r="AL3" s="2"/>
      <c r="AM3" s="2"/>
    </row>
    <row r="4" spans="1:39" ht="15.75" customHeight="1" thickBot="1">
      <c r="A4" s="194"/>
      <c r="B4" s="195"/>
      <c r="C4" s="195"/>
      <c r="D4" s="195"/>
      <c r="E4" s="195"/>
      <c r="F4" s="229"/>
      <c r="G4" s="234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6"/>
      <c r="AJ4" s="2"/>
      <c r="AK4" s="2"/>
      <c r="AL4" s="2"/>
      <c r="AM4" s="2"/>
    </row>
    <row r="5" spans="1:39" ht="15.75" customHeight="1">
      <c r="A5" s="194"/>
      <c r="B5" s="195"/>
      <c r="C5" s="195"/>
      <c r="D5" s="195"/>
      <c r="E5" s="195"/>
      <c r="F5" s="229"/>
      <c r="G5" s="231" t="s">
        <v>59</v>
      </c>
      <c r="H5" s="232"/>
      <c r="I5" s="232"/>
      <c r="J5" s="232"/>
      <c r="K5" s="233"/>
      <c r="L5" s="231" t="s">
        <v>38</v>
      </c>
      <c r="M5" s="232"/>
      <c r="N5" s="232"/>
      <c r="O5" s="232"/>
      <c r="P5" s="233"/>
      <c r="Q5" s="231" t="s">
        <v>41</v>
      </c>
      <c r="R5" s="232"/>
      <c r="S5" s="232"/>
      <c r="T5" s="232"/>
      <c r="U5" s="233"/>
      <c r="AJ5" s="2"/>
      <c r="AK5" s="2"/>
      <c r="AL5" s="2"/>
      <c r="AM5" s="2"/>
    </row>
    <row r="6" spans="1:39" ht="15.75" customHeight="1" thickBot="1">
      <c r="A6" s="196"/>
      <c r="B6" s="197"/>
      <c r="C6" s="197"/>
      <c r="D6" s="197"/>
      <c r="E6" s="197"/>
      <c r="F6" s="230"/>
      <c r="G6" s="234"/>
      <c r="H6" s="235"/>
      <c r="I6" s="235"/>
      <c r="J6" s="235"/>
      <c r="K6" s="236"/>
      <c r="L6" s="234"/>
      <c r="M6" s="235"/>
      <c r="N6" s="235"/>
      <c r="O6" s="235"/>
      <c r="P6" s="236"/>
      <c r="Q6" s="234"/>
      <c r="R6" s="235"/>
      <c r="S6" s="235"/>
      <c r="T6" s="235"/>
      <c r="U6" s="236"/>
      <c r="AJ6" s="2"/>
      <c r="AK6" s="2"/>
      <c r="AL6" s="2"/>
      <c r="AM6" s="2"/>
    </row>
    <row r="9" spans="1:39" ht="15.75" customHeight="1" thickBot="1"/>
    <row r="10" spans="1:39" s="1" customFormat="1" ht="43.5" customHeight="1" thickBot="1">
      <c r="A10" s="83" t="s">
        <v>13</v>
      </c>
      <c r="B10" s="53" t="s">
        <v>51</v>
      </c>
      <c r="C10" s="54" t="s">
        <v>57</v>
      </c>
      <c r="D10" s="54" t="s">
        <v>60</v>
      </c>
      <c r="E10" s="84" t="s">
        <v>52</v>
      </c>
      <c r="F10" s="83" t="s">
        <v>22</v>
      </c>
      <c r="G10" s="83" t="s">
        <v>23</v>
      </c>
      <c r="H10" s="83" t="s">
        <v>33</v>
      </c>
      <c r="I10" s="83" t="s">
        <v>24</v>
      </c>
      <c r="J10" s="83" t="s">
        <v>25</v>
      </c>
      <c r="K10" s="83" t="s">
        <v>26</v>
      </c>
      <c r="L10" s="83" t="s">
        <v>42</v>
      </c>
      <c r="M10" s="83" t="s">
        <v>27</v>
      </c>
      <c r="N10" s="83" t="s">
        <v>30</v>
      </c>
      <c r="O10" s="83" t="s">
        <v>31</v>
      </c>
      <c r="P10" s="83" t="s">
        <v>28</v>
      </c>
      <c r="Q10" s="83" t="s">
        <v>29</v>
      </c>
      <c r="R10" s="84" t="s">
        <v>32</v>
      </c>
      <c r="S10" s="84" t="s">
        <v>80</v>
      </c>
      <c r="T10" s="84" t="s">
        <v>81</v>
      </c>
      <c r="U10" s="84" t="s">
        <v>63</v>
      </c>
    </row>
    <row r="11" spans="1:39" s="1" customFormat="1" ht="15.75" customHeight="1">
      <c r="A11" s="19">
        <f>datos_campo!A15</f>
        <v>42768</v>
      </c>
      <c r="B11" s="20">
        <f>datos_campo!B15</f>
        <v>1.3</v>
      </c>
      <c r="C11" s="21">
        <f>datos_campo!C15</f>
        <v>0</v>
      </c>
      <c r="D11" s="20" t="str">
        <f>datos_campo!D15</f>
        <v>A</v>
      </c>
      <c r="E11" s="20">
        <f>datos_campo!E15</f>
        <v>5</v>
      </c>
      <c r="F11" s="21">
        <f>(datos_campo!F15/E11)</f>
        <v>56.8</v>
      </c>
      <c r="G11" s="21">
        <f>(datos_campo!G15/E11)</f>
        <v>29.8</v>
      </c>
      <c r="H11" s="21">
        <f>F11+G11</f>
        <v>86.6</v>
      </c>
      <c r="I11" s="21">
        <f>(F11*100)/$H11</f>
        <v>65.58891454965358</v>
      </c>
      <c r="J11" s="21">
        <f>(G11*100)/$H11</f>
        <v>34.41108545034642</v>
      </c>
      <c r="K11" s="22">
        <f>IF(COUNTIF(datos_campo!I15:R15,"&gt;=0")&gt;=1,((SUM(datos_campo!I15:R15)*100)/(COUNTIF(datos_campo!I15:R15,"&gt;=0")*20))," ")</f>
        <v>3</v>
      </c>
      <c r="L11" s="20">
        <f>IF(AND(datos_campo!S15&gt;=0,datos_campo!T15&gt;=0),AVERAGE(datos_campo!S15:T15),IF(OR(datos_campo!S15="",datos_campo!T15=""),SUM(datos_campo!S15:T15),"revisar"))*400</f>
        <v>31200</v>
      </c>
      <c r="M11" s="20">
        <f>IF(AND(datos_campo!U15&gt;=0,datos_campo!V15&gt;=0),AVERAGE(datos_campo!U15:V15),IF(OR(datos_campo!U15="",datos_campo!V15=""),SUM(datos_campo!U15:V15),"revisar"))*400</f>
        <v>14400</v>
      </c>
      <c r="N11" s="20">
        <f>IF(AND(datos_campo!W15&gt;=0,datos_campo!X15&gt;=0),AVERAGE(datos_campo!W15:X15),IF(OR(datos_campo!W15="",datos_campo!X15=""),SUM(datos_campo!W15:X15),"revisar"))*400</f>
        <v>4800</v>
      </c>
      <c r="O11" s="20">
        <f>IF(AND(datos_campo!Y15&gt;=0,datos_campo!Z15&gt;=0),AVERAGE(datos_campo!Y15:Z15),IF(OR(datos_campo!Y15="",datos_campo!Z15=""),SUM(datos_campo!Y15:Z15),"revisar"))*400</f>
        <v>400</v>
      </c>
      <c r="P11" s="20">
        <f>IF(AND(datos_campo!AA15&gt;=0,datos_campo!AB15&gt;=0),AVERAGE(datos_campo!AA15:AB15),IF(OR(datos_campo!AA15="",datos_campo!AB15=""),SUM(datos_campo!AA15:AB15),"revisar"))*400</f>
        <v>0</v>
      </c>
      <c r="Q11" s="20">
        <f>IF(AND(datos_campo!AC15&gt;=0,datos_campo!AD15&gt;=0),AVERAGE(datos_campo!AC15:AD15),IF(OR(datos_campo!AC15="",datos_campo!AD15=""),SUM(datos_campo!AC15:AD15),"revisar"))*400</f>
        <v>0</v>
      </c>
      <c r="R11" s="20">
        <f>SUM(L11:Q11)</f>
        <v>50800</v>
      </c>
      <c r="S11" s="20">
        <f>IF(AND(datos_campo!AE15&gt;=0,datos_campo!AF15&gt;=0),AVERAGE(datos_campo!AE15:AF15),IF(OR(datos_campo!AE15="",datos_campo!AF15=""),SUM(datos_campo!AE15:AF15),"revisar"))*400</f>
        <v>0</v>
      </c>
      <c r="T11" s="20">
        <f>IF(AND(datos_campo!AG15&gt;=0,datos_campo!AH15&gt;=0),AVERAGE(datos_campo!AG15:AH15),IF(OR(datos_campo!AG15="",datos_campo!AH15=""),SUM(datos_campo!AG15:AH15),"revisar"))*400</f>
        <v>1600</v>
      </c>
      <c r="U11" s="38">
        <f>SUM(S11+T11)</f>
        <v>1600</v>
      </c>
    </row>
    <row r="12" spans="1:39" s="1" customFormat="1" ht="15.75" customHeight="1">
      <c r="A12" s="26">
        <f>datos_campo!A16</f>
        <v>42768</v>
      </c>
      <c r="B12" s="23">
        <f>datos_campo!B16</f>
        <v>2.2999999999999998</v>
      </c>
      <c r="C12" s="24">
        <f>datos_campo!C16</f>
        <v>0</v>
      </c>
      <c r="D12" s="23" t="str">
        <f>datos_campo!D16</f>
        <v>A</v>
      </c>
      <c r="E12" s="23">
        <f>datos_campo!E16</f>
        <v>5</v>
      </c>
      <c r="F12" s="24">
        <f>(datos_campo!F16/E12)</f>
        <v>41</v>
      </c>
      <c r="G12" s="24">
        <f>(datos_campo!G16/E12)</f>
        <v>4</v>
      </c>
      <c r="H12" s="24">
        <f t="shared" ref="H12:H75" si="0">F12+G12</f>
        <v>45</v>
      </c>
      <c r="I12" s="24">
        <f t="shared" ref="I12:I75" si="1">(F12*100)/$H12</f>
        <v>91.111111111111114</v>
      </c>
      <c r="J12" s="24">
        <f t="shared" ref="J12:J75" si="2">(G12*100)/$H12</f>
        <v>8.8888888888888893</v>
      </c>
      <c r="K12" s="25">
        <f>IF(COUNTIF(datos_campo!I16:R16,"&gt;=0")&gt;=1,((SUM(datos_campo!I16:R16)*100)/(COUNTIF(datos_campo!I16:R16,"&gt;=0")*20))," ")</f>
        <v>1.5</v>
      </c>
      <c r="L12" s="23">
        <f>IF(AND(datos_campo!S16&gt;=0,datos_campo!T16&gt;=0),AVERAGE(datos_campo!S16:T16),IF(OR(datos_campo!S16="",datos_campo!T16=""),SUM(datos_campo!S16:T16),"revisar"))*400</f>
        <v>400</v>
      </c>
      <c r="M12" s="23">
        <f>IF(AND(datos_campo!U16&gt;=0,datos_campo!V16&gt;=0),AVERAGE(datos_campo!U16:V16),IF(OR(datos_campo!U16="",datos_campo!V16=""),SUM(datos_campo!U16:V16),"revisar"))*400</f>
        <v>12000</v>
      </c>
      <c r="N12" s="23">
        <f>IF(AND(datos_campo!W16&gt;=0,datos_campo!X16&gt;=0),AVERAGE(datos_campo!W16:X16),IF(OR(datos_campo!W16="",datos_campo!X16=""),SUM(datos_campo!W16:X16),"revisar"))*400</f>
        <v>63200</v>
      </c>
      <c r="O12" s="23">
        <f>IF(AND(datos_campo!Y16&gt;=0,datos_campo!Z16&gt;=0),AVERAGE(datos_campo!Y16:Z16),IF(OR(datos_campo!Y16="",datos_campo!Z16=""),SUM(datos_campo!Y16:Z16),"revisar"))*400</f>
        <v>2000</v>
      </c>
      <c r="P12" s="23">
        <f>IF(AND(datos_campo!AA16&gt;=0,datos_campo!AB16&gt;=0),AVERAGE(datos_campo!AA16:AB16),IF(OR(datos_campo!AA16="",datos_campo!AB16=""),SUM(datos_campo!AA16:AB16),"revisar"))*400</f>
        <v>0</v>
      </c>
      <c r="Q12" s="23">
        <f>IF(AND(datos_campo!AC16&gt;=0,datos_campo!AD16&gt;=0),AVERAGE(datos_campo!AC16:AD16),IF(OR(datos_campo!AC16="",datos_campo!AD16=""),SUM(datos_campo!AC16:AD16),"revisar"))*400</f>
        <v>0</v>
      </c>
      <c r="R12" s="23">
        <f t="shared" ref="R12:R75" si="3">SUM(L12:Q12)</f>
        <v>77600</v>
      </c>
      <c r="S12" s="23">
        <f>IF(AND(datos_campo!AE16&gt;=0,datos_campo!AF16&gt;=0),AVERAGE(datos_campo!AE16:AF16),IF(OR(datos_campo!AE16="",datos_campo!AF16=""),SUM(datos_campo!AE16:AF16),"revisar"))*400</f>
        <v>0</v>
      </c>
      <c r="T12" s="23">
        <f>IF(AND(datos_campo!AG16&gt;=0,datos_campo!AH16&gt;=0),AVERAGE(datos_campo!AG16:AH16),IF(OR(datos_campo!AG16="",datos_campo!AH16=""),SUM(datos_campo!AG16:AH16),"revisar"))*400</f>
        <v>0</v>
      </c>
      <c r="U12" s="36">
        <f t="shared" ref="U12:U75" si="4">SUM(S12+T12)</f>
        <v>0</v>
      </c>
    </row>
    <row r="13" spans="1:39" s="1" customFormat="1" ht="15.75" customHeight="1">
      <c r="A13" s="26">
        <f>datos_campo!A17</f>
        <v>42768</v>
      </c>
      <c r="B13" s="23">
        <f>datos_campo!B17</f>
        <v>2.5</v>
      </c>
      <c r="C13" s="24">
        <f>datos_campo!C17</f>
        <v>0</v>
      </c>
      <c r="D13" s="23" t="str">
        <f>datos_campo!D17</f>
        <v>C</v>
      </c>
      <c r="E13" s="23">
        <f>datos_campo!E17</f>
        <v>5</v>
      </c>
      <c r="F13" s="24">
        <f>(datos_campo!F17/E13)</f>
        <v>63.2</v>
      </c>
      <c r="G13" s="24">
        <f>(datos_campo!G17/E13)</f>
        <v>44</v>
      </c>
      <c r="H13" s="24">
        <f t="shared" si="0"/>
        <v>107.2</v>
      </c>
      <c r="I13" s="24">
        <f t="shared" si="1"/>
        <v>58.955223880597011</v>
      </c>
      <c r="J13" s="24">
        <f t="shared" si="2"/>
        <v>41.044776119402982</v>
      </c>
      <c r="K13" s="25">
        <f>IF(COUNTIF(datos_campo!I17:R17,"&gt;=0")&gt;=1,((SUM(datos_campo!I17:R17)*100)/(COUNTIF(datos_campo!I17:R17,"&gt;=0")*20))," ")</f>
        <v>3</v>
      </c>
      <c r="L13" s="23">
        <f>IF(AND(datos_campo!S17&gt;=0,datos_campo!T17&gt;=0),AVERAGE(datos_campo!S17:T17),IF(OR(datos_campo!S17="",datos_campo!T17=""),SUM(datos_campo!S17:T17),"revisar"))*400</f>
        <v>10800</v>
      </c>
      <c r="M13" s="23">
        <f>IF(AND(datos_campo!U17&gt;=0,datos_campo!V17&gt;=0),AVERAGE(datos_campo!U17:V17),IF(OR(datos_campo!U17="",datos_campo!V17=""),SUM(datos_campo!U17:V17),"revisar"))*400</f>
        <v>17600</v>
      </c>
      <c r="N13" s="23">
        <f>IF(AND(datos_campo!W17&gt;=0,datos_campo!X17&gt;=0),AVERAGE(datos_campo!W17:X17),IF(OR(datos_campo!W17="",datos_campo!X17=""),SUM(datos_campo!W17:X17),"revisar"))*400</f>
        <v>0</v>
      </c>
      <c r="O13" s="23">
        <f>IF(AND(datos_campo!Y17&gt;=0,datos_campo!Z17&gt;=0),AVERAGE(datos_campo!Y17:Z17),IF(OR(datos_campo!Y17="",datos_campo!Z17=""),SUM(datos_campo!Y17:Z17),"revisar"))*400</f>
        <v>0</v>
      </c>
      <c r="P13" s="23">
        <f>IF(AND(datos_campo!AA17&gt;=0,datos_campo!AB17&gt;=0),AVERAGE(datos_campo!AA17:AB17),IF(OR(datos_campo!AA17="",datos_campo!AB17=""),SUM(datos_campo!AA17:AB17),"revisar"))*400</f>
        <v>0</v>
      </c>
      <c r="Q13" s="23">
        <f>IF(AND(datos_campo!AC17&gt;=0,datos_campo!AD17&gt;=0),AVERAGE(datos_campo!AC17:AD17),IF(OR(datos_campo!AC17="",datos_campo!AD17=""),SUM(datos_campo!AC17:AD17),"revisar"))*400</f>
        <v>0</v>
      </c>
      <c r="R13" s="23">
        <f t="shared" si="3"/>
        <v>28400</v>
      </c>
      <c r="S13" s="23">
        <f>IF(AND(datos_campo!AE17&gt;=0,datos_campo!AF17&gt;=0),AVERAGE(datos_campo!AE17:AF17),IF(OR(datos_campo!AE17="",datos_campo!AF17=""),SUM(datos_campo!AE17:AF17),"revisar"))*400</f>
        <v>0</v>
      </c>
      <c r="T13" s="23">
        <f>IF(AND(datos_campo!AG17&gt;=0,datos_campo!AH17&gt;=0),AVERAGE(datos_campo!AG17:AH17),IF(OR(datos_campo!AG17="",datos_campo!AH17=""),SUM(datos_campo!AG17:AH17),"revisar"))*400</f>
        <v>400</v>
      </c>
      <c r="U13" s="36">
        <f t="shared" si="4"/>
        <v>400</v>
      </c>
    </row>
    <row r="14" spans="1:39" s="1" customFormat="1" ht="15.75" customHeight="1">
      <c r="A14" s="26">
        <f>datos_campo!A18</f>
        <v>42768</v>
      </c>
      <c r="B14" s="23">
        <f>datos_campo!B18</f>
        <v>2.13</v>
      </c>
      <c r="C14" s="24">
        <f>datos_campo!C18</f>
        <v>0</v>
      </c>
      <c r="D14" s="23" t="str">
        <f>datos_campo!D18</f>
        <v>C</v>
      </c>
      <c r="E14" s="23">
        <f>datos_campo!E18</f>
        <v>5</v>
      </c>
      <c r="F14" s="24">
        <f>(datos_campo!F18/E14)</f>
        <v>40.799999999999997</v>
      </c>
      <c r="G14" s="24">
        <f>(datos_campo!G18/E14)</f>
        <v>39.799999999999997</v>
      </c>
      <c r="H14" s="24">
        <f t="shared" si="0"/>
        <v>80.599999999999994</v>
      </c>
      <c r="I14" s="24">
        <f t="shared" si="1"/>
        <v>50.620347394540943</v>
      </c>
      <c r="J14" s="24">
        <f t="shared" si="2"/>
        <v>49.379652605459057</v>
      </c>
      <c r="K14" s="25">
        <f>IF(COUNTIF(datos_campo!I18:R18,"&gt;=0")&gt;=1,((SUM(datos_campo!I18:R18)*100)/(COUNTIF(datos_campo!I18:R18,"&gt;=0")*20))," ")</f>
        <v>27.125</v>
      </c>
      <c r="L14" s="23">
        <f>IF(AND(datos_campo!S18&gt;=0,datos_campo!T18&gt;=0),AVERAGE(datos_campo!S18:T18),IF(OR(datos_campo!S18="",datos_campo!T18=""),SUM(datos_campo!S18:T18),"revisar"))*400</f>
        <v>12400</v>
      </c>
      <c r="M14" s="23">
        <f>IF(AND(datos_campo!U18&gt;=0,datos_campo!V18&gt;=0),AVERAGE(datos_campo!U18:V18),IF(OR(datos_campo!U18="",datos_campo!V18=""),SUM(datos_campo!U18:V18),"revisar"))*400</f>
        <v>13200</v>
      </c>
      <c r="N14" s="23">
        <f>IF(AND(datos_campo!W18&gt;=0,datos_campo!X18&gt;=0),AVERAGE(datos_campo!W18:X18),IF(OR(datos_campo!W18="",datos_campo!X18=""),SUM(datos_campo!W18:X18),"revisar"))*400</f>
        <v>0</v>
      </c>
      <c r="O14" s="23">
        <f>IF(AND(datos_campo!Y18&gt;=0,datos_campo!Z18&gt;=0),AVERAGE(datos_campo!Y18:Z18),IF(OR(datos_campo!Y18="",datos_campo!Z18=""),SUM(datos_campo!Y18:Z18),"revisar"))*400</f>
        <v>1600</v>
      </c>
      <c r="P14" s="23">
        <f>IF(AND(datos_campo!AA18&gt;=0,datos_campo!AB18&gt;=0),AVERAGE(datos_campo!AA18:AB18),IF(OR(datos_campo!AA18="",datos_campo!AB18=""),SUM(datos_campo!AA18:AB18),"revisar"))*400</f>
        <v>0</v>
      </c>
      <c r="Q14" s="23">
        <f>IF(AND(datos_campo!AC18&gt;=0,datos_campo!AD18&gt;=0),AVERAGE(datos_campo!AC18:AD18),IF(OR(datos_campo!AC18="",datos_campo!AD18=""),SUM(datos_campo!AC18:AD18),"revisar"))*400</f>
        <v>0</v>
      </c>
      <c r="R14" s="23">
        <f t="shared" si="3"/>
        <v>27200</v>
      </c>
      <c r="S14" s="23">
        <f>IF(AND(datos_campo!AE18&gt;=0,datos_campo!AF18&gt;=0),AVERAGE(datos_campo!AE18:AF18),IF(OR(datos_campo!AE18="",datos_campo!AF18=""),SUM(datos_campo!AE18:AF18),"revisar"))*400</f>
        <v>0</v>
      </c>
      <c r="T14" s="23">
        <f>IF(AND(datos_campo!AG18&gt;=0,datos_campo!AH18&gt;=0),AVERAGE(datos_campo!AG18:AH18),IF(OR(datos_campo!AG18="",datos_campo!AH18=""),SUM(datos_campo!AG18:AH18),"revisar"))*400</f>
        <v>0</v>
      </c>
      <c r="U14" s="36">
        <f t="shared" si="4"/>
        <v>0</v>
      </c>
    </row>
    <row r="15" spans="1:39" s="1" customFormat="1" ht="15.75" customHeight="1">
      <c r="A15" s="26">
        <f>datos_campo!A19</f>
        <v>42768</v>
      </c>
      <c r="B15" s="23">
        <f>datos_campo!B19</f>
        <v>3.8</v>
      </c>
      <c r="C15" s="24">
        <f>datos_campo!C19</f>
        <v>0</v>
      </c>
      <c r="D15" s="23" t="str">
        <f>datos_campo!D19</f>
        <v>C</v>
      </c>
      <c r="E15" s="23">
        <f>datos_campo!E19</f>
        <v>5</v>
      </c>
      <c r="F15" s="24">
        <f>(datos_campo!F19/E15)</f>
        <v>50.6</v>
      </c>
      <c r="G15" s="24">
        <f>(datos_campo!G19/E15)</f>
        <v>28.6</v>
      </c>
      <c r="H15" s="24">
        <f t="shared" si="0"/>
        <v>79.2</v>
      </c>
      <c r="I15" s="24">
        <f t="shared" si="1"/>
        <v>63.888888888888886</v>
      </c>
      <c r="J15" s="24">
        <f t="shared" si="2"/>
        <v>36.111111111111107</v>
      </c>
      <c r="K15" s="25">
        <f>IF(COUNTIF(datos_campo!I19:R19,"&gt;=0")&gt;=1,((SUM(datos_campo!I19:R19)*100)/(COUNTIF(datos_campo!I19:R19,"&gt;=0")*20))," ")</f>
        <v>0</v>
      </c>
      <c r="L15" s="23">
        <f>IF(AND(datos_campo!S19&gt;=0,datos_campo!T19&gt;=0),AVERAGE(datos_campo!S19:T19),IF(OR(datos_campo!S19="",datos_campo!T19=""),SUM(datos_campo!S19:T19),"revisar"))*400</f>
        <v>2000</v>
      </c>
      <c r="M15" s="23">
        <f>IF(AND(datos_campo!U19&gt;=0,datos_campo!V19&gt;=0),AVERAGE(datos_campo!U19:V19),IF(OR(datos_campo!U19="",datos_campo!V19=""),SUM(datos_campo!U19:V19),"revisar"))*400</f>
        <v>24000</v>
      </c>
      <c r="N15" s="23">
        <f>IF(AND(datos_campo!W19&gt;=0,datos_campo!X19&gt;=0),AVERAGE(datos_campo!W19:X19),IF(OR(datos_campo!W19="",datos_campo!X19=""),SUM(datos_campo!W19:X19),"revisar"))*400</f>
        <v>0</v>
      </c>
      <c r="O15" s="23">
        <f>IF(AND(datos_campo!Y19&gt;=0,datos_campo!Z19&gt;=0),AVERAGE(datos_campo!Y19:Z19),IF(OR(datos_campo!Y19="",datos_campo!Z19=""),SUM(datos_campo!Y19:Z19),"revisar"))*400</f>
        <v>0</v>
      </c>
      <c r="P15" s="23">
        <f>IF(AND(datos_campo!AA19&gt;=0,datos_campo!AB19&gt;=0),AVERAGE(datos_campo!AA19:AB19),IF(OR(datos_campo!AA19="",datos_campo!AB19=""),SUM(datos_campo!AA19:AB19),"revisar"))*400</f>
        <v>0</v>
      </c>
      <c r="Q15" s="23">
        <f>IF(AND(datos_campo!AC19&gt;=0,datos_campo!AD19&gt;=0),AVERAGE(datos_campo!AC19:AD19),IF(OR(datos_campo!AC19="",datos_campo!AD19=""),SUM(datos_campo!AC19:AD19),"revisar"))*400</f>
        <v>0</v>
      </c>
      <c r="R15" s="23">
        <f t="shared" si="3"/>
        <v>26000</v>
      </c>
      <c r="S15" s="23">
        <f>IF(AND(datos_campo!AE19&gt;=0,datos_campo!AF19&gt;=0),AVERAGE(datos_campo!AE19:AF19),IF(OR(datos_campo!AE19="",datos_campo!AF19=""),SUM(datos_campo!AE19:AF19),"revisar"))*400</f>
        <v>0</v>
      </c>
      <c r="T15" s="23">
        <f>IF(AND(datos_campo!AG19&gt;=0,datos_campo!AH19&gt;=0),AVERAGE(datos_campo!AG19:AH19),IF(OR(datos_campo!AG19="",datos_campo!AH19=""),SUM(datos_campo!AG19:AH19),"revisar"))*400</f>
        <v>400</v>
      </c>
      <c r="U15" s="36">
        <f t="shared" si="4"/>
        <v>400</v>
      </c>
    </row>
    <row r="16" spans="1:39" s="1" customFormat="1" ht="15.75" customHeight="1">
      <c r="A16" s="26">
        <f>datos_campo!A20</f>
        <v>42768</v>
      </c>
      <c r="B16" s="23">
        <f>datos_campo!B20</f>
        <v>4.4000000000000004</v>
      </c>
      <c r="C16" s="24">
        <f>datos_campo!C20</f>
        <v>0</v>
      </c>
      <c r="D16" s="23" t="str">
        <f>datos_campo!D20</f>
        <v>B</v>
      </c>
      <c r="E16" s="23">
        <f>datos_campo!E20</f>
        <v>5</v>
      </c>
      <c r="F16" s="24">
        <f>(datos_campo!F20/E16)</f>
        <v>17.600000000000001</v>
      </c>
      <c r="G16" s="24">
        <f>(datos_campo!G20/E16)</f>
        <v>27.2</v>
      </c>
      <c r="H16" s="24">
        <f t="shared" si="0"/>
        <v>44.8</v>
      </c>
      <c r="I16" s="24">
        <f t="shared" si="1"/>
        <v>39.285714285714292</v>
      </c>
      <c r="J16" s="24">
        <f t="shared" si="2"/>
        <v>60.714285714285715</v>
      </c>
      <c r="K16" s="25">
        <f>IF(COUNTIF(datos_campo!I20:R20,"&gt;=0")&gt;=1,((SUM(datos_campo!I20:R20)*100)/(COUNTIF(datos_campo!I20:R20,"&gt;=0")*20))," ")</f>
        <v>25</v>
      </c>
      <c r="L16" s="23">
        <f>IF(AND(datos_campo!S20&gt;=0,datos_campo!T20&gt;=0),AVERAGE(datos_campo!S20:T20),IF(OR(datos_campo!S20="",datos_campo!T20=""),SUM(datos_campo!S20:T20),"revisar"))*400</f>
        <v>9200</v>
      </c>
      <c r="M16" s="23">
        <f>IF(AND(datos_campo!U20&gt;=0,datos_campo!V20&gt;=0),AVERAGE(datos_campo!U20:V20),IF(OR(datos_campo!U20="",datos_campo!V20=""),SUM(datos_campo!U20:V20),"revisar"))*400</f>
        <v>28400</v>
      </c>
      <c r="N16" s="23">
        <f>IF(AND(datos_campo!W20&gt;=0,datos_campo!X20&gt;=0),AVERAGE(datos_campo!W20:X20),IF(OR(datos_campo!W20="",datos_campo!X20=""),SUM(datos_campo!W20:X20),"revisar"))*400</f>
        <v>400</v>
      </c>
      <c r="O16" s="23">
        <f>IF(AND(datos_campo!Y20&gt;=0,datos_campo!Z20&gt;=0),AVERAGE(datos_campo!Y20:Z20),IF(OR(datos_campo!Y20="",datos_campo!Z20=""),SUM(datos_campo!Y20:Z20),"revisar"))*400</f>
        <v>400</v>
      </c>
      <c r="P16" s="23">
        <f>IF(AND(datos_campo!AA20&gt;=0,datos_campo!AB20&gt;=0),AVERAGE(datos_campo!AA20:AB20),IF(OR(datos_campo!AA20="",datos_campo!AB20=""),SUM(datos_campo!AA20:AB20),"revisar"))*400</f>
        <v>0</v>
      </c>
      <c r="Q16" s="23">
        <f>IF(AND(datos_campo!AC20&gt;=0,datos_campo!AD20&gt;=0),AVERAGE(datos_campo!AC20:AD20),IF(OR(datos_campo!AC20="",datos_campo!AD20=""),SUM(datos_campo!AC20:AD20),"revisar"))*400</f>
        <v>0</v>
      </c>
      <c r="R16" s="23">
        <f t="shared" si="3"/>
        <v>38400</v>
      </c>
      <c r="S16" s="23">
        <f>IF(AND(datos_campo!AE20&gt;=0,datos_campo!AF20&gt;=0),AVERAGE(datos_campo!AE20:AF20),IF(OR(datos_campo!AE20="",datos_campo!AF20=""),SUM(datos_campo!AE20:AF20),"revisar"))*400</f>
        <v>0</v>
      </c>
      <c r="T16" s="23">
        <f>IF(AND(datos_campo!AG20&gt;=0,datos_campo!AH20&gt;=0),AVERAGE(datos_campo!AG20:AH20),IF(OR(datos_campo!AG20="",datos_campo!AH20=""),SUM(datos_campo!AG20:AH20),"revisar"))*400</f>
        <v>400</v>
      </c>
      <c r="U16" s="36">
        <f t="shared" si="4"/>
        <v>400</v>
      </c>
    </row>
    <row r="17" spans="1:21" s="1" customFormat="1" ht="15.75" customHeight="1">
      <c r="A17" s="26">
        <f>datos_campo!A21</f>
        <v>42768</v>
      </c>
      <c r="B17" s="23">
        <f>datos_campo!B21</f>
        <v>4.7</v>
      </c>
      <c r="C17" s="24">
        <f>datos_campo!C21</f>
        <v>0</v>
      </c>
      <c r="D17" s="23" t="str">
        <f>datos_campo!D21</f>
        <v>C</v>
      </c>
      <c r="E17" s="23">
        <f>datos_campo!E21</f>
        <v>5</v>
      </c>
      <c r="F17" s="24">
        <f>(datos_campo!F21/E17)</f>
        <v>42.6</v>
      </c>
      <c r="G17" s="24">
        <f>(datos_campo!G21/E17)</f>
        <v>12.6</v>
      </c>
      <c r="H17" s="24">
        <f t="shared" si="0"/>
        <v>55.2</v>
      </c>
      <c r="I17" s="24">
        <f t="shared" si="1"/>
        <v>77.173913043478251</v>
      </c>
      <c r="J17" s="24">
        <f t="shared" si="2"/>
        <v>22.826086956521738</v>
      </c>
      <c r="K17" s="25">
        <f>IF(COUNTIF(datos_campo!I21:R21,"&gt;=0")&gt;=1,((SUM(datos_campo!I21:R21)*100)/(COUNTIF(datos_campo!I21:R21,"&gt;=0")*20))," ")</f>
        <v>1</v>
      </c>
      <c r="L17" s="23">
        <f>IF(AND(datos_campo!S21&gt;=0,datos_campo!T21&gt;=0),AVERAGE(datos_campo!S21:T21),IF(OR(datos_campo!S21="",datos_campo!T21=""),SUM(datos_campo!S21:T21),"revisar"))*400</f>
        <v>800</v>
      </c>
      <c r="M17" s="23">
        <f>IF(AND(datos_campo!U21&gt;=0,datos_campo!V21&gt;=0),AVERAGE(datos_campo!U21:V21),IF(OR(datos_campo!U21="",datos_campo!V21=""),SUM(datos_campo!U21:V21),"revisar"))*400</f>
        <v>19200</v>
      </c>
      <c r="N17" s="23">
        <f>IF(AND(datos_campo!W21&gt;=0,datos_campo!X21&gt;=0),AVERAGE(datos_campo!W21:X21),IF(OR(datos_campo!W21="",datos_campo!X21=""),SUM(datos_campo!W21:X21),"revisar"))*400</f>
        <v>1600</v>
      </c>
      <c r="O17" s="23">
        <f>IF(AND(datos_campo!Y21&gt;=0,datos_campo!Z21&gt;=0),AVERAGE(datos_campo!Y21:Z21),IF(OR(datos_campo!Y21="",datos_campo!Z21=""),SUM(datos_campo!Y21:Z21),"revisar"))*400</f>
        <v>0</v>
      </c>
      <c r="P17" s="23">
        <f>IF(AND(datos_campo!AA21&gt;=0,datos_campo!AB21&gt;=0),AVERAGE(datos_campo!AA21:AB21),IF(OR(datos_campo!AA21="",datos_campo!AB21=""),SUM(datos_campo!AA21:AB21),"revisar"))*400</f>
        <v>0</v>
      </c>
      <c r="Q17" s="23">
        <f>IF(AND(datos_campo!AC21&gt;=0,datos_campo!AD21&gt;=0),AVERAGE(datos_campo!AC21:AD21),IF(OR(datos_campo!AC21="",datos_campo!AD21=""),SUM(datos_campo!AC21:AD21),"revisar"))*400</f>
        <v>0</v>
      </c>
      <c r="R17" s="23">
        <f t="shared" si="3"/>
        <v>21600</v>
      </c>
      <c r="S17" s="23">
        <f>IF(AND(datos_campo!AE21&gt;=0,datos_campo!AF21&gt;=0),AVERAGE(datos_campo!AE21:AF21),IF(OR(datos_campo!AE21="",datos_campo!AF21=""),SUM(datos_campo!AE21:AF21),"revisar"))*400</f>
        <v>0</v>
      </c>
      <c r="T17" s="23">
        <f>IF(AND(datos_campo!AG21&gt;=0,datos_campo!AH21&gt;=0),AVERAGE(datos_campo!AG21:AH21),IF(OR(datos_campo!AG21="",datos_campo!AH21=""),SUM(datos_campo!AG21:AH21),"revisar"))*400</f>
        <v>0</v>
      </c>
      <c r="U17" s="36">
        <f t="shared" si="4"/>
        <v>0</v>
      </c>
    </row>
    <row r="18" spans="1:21" s="1" customFormat="1" ht="15.75" customHeight="1">
      <c r="A18" s="26">
        <f>datos_campo!A22</f>
        <v>42768</v>
      </c>
      <c r="B18" s="23">
        <f>datos_campo!B22</f>
        <v>4.9000000000000004</v>
      </c>
      <c r="C18" s="24">
        <f>datos_campo!C22</f>
        <v>0</v>
      </c>
      <c r="D18" s="23" t="str">
        <f>datos_campo!D22</f>
        <v>B</v>
      </c>
      <c r="E18" s="23">
        <f>datos_campo!E22</f>
        <v>5</v>
      </c>
      <c r="F18" s="24">
        <f>(datos_campo!F22/E18)</f>
        <v>35.4</v>
      </c>
      <c r="G18" s="24">
        <f>(datos_campo!G22/E18)</f>
        <v>18.2</v>
      </c>
      <c r="H18" s="24">
        <f t="shared" si="0"/>
        <v>53.599999999999994</v>
      </c>
      <c r="I18" s="24">
        <f t="shared" si="1"/>
        <v>66.044776119402997</v>
      </c>
      <c r="J18" s="24">
        <f t="shared" si="2"/>
        <v>33.955223880597018</v>
      </c>
      <c r="K18" s="25">
        <f>IF(COUNTIF(datos_campo!I22:R22,"&gt;=0")&gt;=1,((SUM(datos_campo!I22:R22)*100)/(COUNTIF(datos_campo!I22:R22,"&gt;=0")*20))," ")</f>
        <v>0</v>
      </c>
      <c r="L18" s="23">
        <f>IF(AND(datos_campo!S22&gt;=0,datos_campo!T22&gt;=0),AVERAGE(datos_campo!S22:T22),IF(OR(datos_campo!S22="",datos_campo!T22=""),SUM(datos_campo!S22:T22),"revisar"))*400</f>
        <v>0</v>
      </c>
      <c r="M18" s="23">
        <f>IF(AND(datos_campo!U22&gt;=0,datos_campo!V22&gt;=0),AVERAGE(datos_campo!U22:V22),IF(OR(datos_campo!U22="",datos_campo!V22=""),SUM(datos_campo!U22:V22),"revisar"))*400</f>
        <v>6000</v>
      </c>
      <c r="N18" s="23">
        <f>IF(AND(datos_campo!W22&gt;=0,datos_campo!X22&gt;=0),AVERAGE(datos_campo!W22:X22),IF(OR(datos_campo!W22="",datos_campo!X22=""),SUM(datos_campo!W22:X22),"revisar"))*400</f>
        <v>0</v>
      </c>
      <c r="O18" s="23">
        <f>IF(AND(datos_campo!Y22&gt;=0,datos_campo!Z22&gt;=0),AVERAGE(datos_campo!Y22:Z22),IF(OR(datos_campo!Y22="",datos_campo!Z22=""),SUM(datos_campo!Y22:Z22),"revisar"))*400</f>
        <v>5200</v>
      </c>
      <c r="P18" s="23">
        <f>IF(AND(datos_campo!AA22&gt;=0,datos_campo!AB22&gt;=0),AVERAGE(datos_campo!AA22:AB22),IF(OR(datos_campo!AA22="",datos_campo!AB22=""),SUM(datos_campo!AA22:AB22),"revisar"))*400</f>
        <v>0</v>
      </c>
      <c r="Q18" s="23">
        <f>IF(AND(datos_campo!AC22&gt;=0,datos_campo!AD22&gt;=0),AVERAGE(datos_campo!AC22:AD22),IF(OR(datos_campo!AC22="",datos_campo!AD22=""),SUM(datos_campo!AC22:AD22),"revisar"))*400</f>
        <v>0</v>
      </c>
      <c r="R18" s="23">
        <f t="shared" si="3"/>
        <v>11200</v>
      </c>
      <c r="S18" s="23">
        <f>IF(AND(datos_campo!AE22&gt;=0,datos_campo!AF22&gt;=0),AVERAGE(datos_campo!AE22:AF22),IF(OR(datos_campo!AE22="",datos_campo!AF22=""),SUM(datos_campo!AE22:AF22),"revisar"))*400</f>
        <v>0</v>
      </c>
      <c r="T18" s="23">
        <f>IF(AND(datos_campo!AG22&gt;=0,datos_campo!AH22&gt;=0),AVERAGE(datos_campo!AG22:AH22),IF(OR(datos_campo!AG22="",datos_campo!AH22=""),SUM(datos_campo!AG22:AH22),"revisar"))*400</f>
        <v>0</v>
      </c>
      <c r="U18" s="36">
        <f t="shared" si="4"/>
        <v>0</v>
      </c>
    </row>
    <row r="19" spans="1:21" s="1" customFormat="1" ht="15.75" customHeight="1">
      <c r="A19" s="26">
        <f>datos_campo!A23</f>
        <v>42768</v>
      </c>
      <c r="B19" s="23">
        <f>datos_campo!B23</f>
        <v>5.3</v>
      </c>
      <c r="C19" s="24">
        <f>datos_campo!C23</f>
        <v>0</v>
      </c>
      <c r="D19" s="23" t="str">
        <f>datos_campo!D23</f>
        <v>B</v>
      </c>
      <c r="E19" s="23">
        <f>datos_campo!E23</f>
        <v>5</v>
      </c>
      <c r="F19" s="24">
        <f>(datos_campo!F23/E19)</f>
        <v>34.4</v>
      </c>
      <c r="G19" s="24">
        <f>(datos_campo!G23/E19)</f>
        <v>35.6</v>
      </c>
      <c r="H19" s="24">
        <f t="shared" si="0"/>
        <v>70</v>
      </c>
      <c r="I19" s="24">
        <f t="shared" si="1"/>
        <v>49.142857142857146</v>
      </c>
      <c r="J19" s="24">
        <f t="shared" si="2"/>
        <v>50.857142857142854</v>
      </c>
      <c r="K19" s="25">
        <f>IF(COUNTIF(datos_campo!I23:R23,"&gt;=0")&gt;=1,((SUM(datos_campo!I23:R23)*100)/(COUNTIF(datos_campo!I23:R23,"&gt;=0")*20))," ")</f>
        <v>9.5</v>
      </c>
      <c r="L19" s="23">
        <f>IF(AND(datos_campo!S23&gt;=0,datos_campo!T23&gt;=0),AVERAGE(datos_campo!S23:T23),IF(OR(datos_campo!S23="",datos_campo!T23=""),SUM(datos_campo!S23:T23),"revisar"))*400</f>
        <v>5200</v>
      </c>
      <c r="M19" s="23">
        <f>IF(AND(datos_campo!U23&gt;=0,datos_campo!V23&gt;=0),AVERAGE(datos_campo!U23:V23),IF(OR(datos_campo!U23="",datos_campo!V23=""),SUM(datos_campo!U23:V23),"revisar"))*400</f>
        <v>4400</v>
      </c>
      <c r="N19" s="23">
        <f>IF(AND(datos_campo!W23&gt;=0,datos_campo!X23&gt;=0),AVERAGE(datos_campo!W23:X23),IF(OR(datos_campo!W23="",datos_campo!X23=""),SUM(datos_campo!W23:X23),"revisar"))*400</f>
        <v>0</v>
      </c>
      <c r="O19" s="23">
        <f>IF(AND(datos_campo!Y23&gt;=0,datos_campo!Z23&gt;=0),AVERAGE(datos_campo!Y23:Z23),IF(OR(datos_campo!Y23="",datos_campo!Z23=""),SUM(datos_campo!Y23:Z23),"revisar"))*400</f>
        <v>400</v>
      </c>
      <c r="P19" s="23">
        <f>IF(AND(datos_campo!AA23&gt;=0,datos_campo!AB23&gt;=0),AVERAGE(datos_campo!AA23:AB23),IF(OR(datos_campo!AA23="",datos_campo!AB23=""),SUM(datos_campo!AA23:AB23),"revisar"))*400</f>
        <v>0</v>
      </c>
      <c r="Q19" s="23">
        <f>IF(AND(datos_campo!AC23&gt;=0,datos_campo!AD23&gt;=0),AVERAGE(datos_campo!AC23:AD23),IF(OR(datos_campo!AC23="",datos_campo!AD23=""),SUM(datos_campo!AC23:AD23),"revisar"))*400</f>
        <v>0</v>
      </c>
      <c r="R19" s="23">
        <f t="shared" si="3"/>
        <v>10000</v>
      </c>
      <c r="S19" s="23">
        <f>IF(AND(datos_campo!AE23&gt;=0,datos_campo!AF23&gt;=0),AVERAGE(datos_campo!AE23:AF23),IF(OR(datos_campo!AE23="",datos_campo!AF23=""),SUM(datos_campo!AE23:AF23),"revisar"))*400</f>
        <v>0</v>
      </c>
      <c r="T19" s="23">
        <f>IF(AND(datos_campo!AG23&gt;=0,datos_campo!AH23&gt;=0),AVERAGE(datos_campo!AG23:AH23),IF(OR(datos_campo!AG23="",datos_campo!AH23=""),SUM(datos_campo!AG23:AH23),"revisar"))*400</f>
        <v>400</v>
      </c>
      <c r="U19" s="36">
        <f t="shared" si="4"/>
        <v>400</v>
      </c>
    </row>
    <row r="20" spans="1:21" s="1" customFormat="1" ht="15.75" customHeight="1">
      <c r="A20" s="26">
        <f>datos_campo!A24</f>
        <v>42768</v>
      </c>
      <c r="B20" s="23">
        <f>datos_campo!B24</f>
        <v>5.17</v>
      </c>
      <c r="C20" s="24">
        <f>datos_campo!C24</f>
        <v>0</v>
      </c>
      <c r="D20" s="23" t="str">
        <f>datos_campo!D24</f>
        <v>C</v>
      </c>
      <c r="E20" s="23">
        <f>datos_campo!E24</f>
        <v>5</v>
      </c>
      <c r="F20" s="24">
        <f>(datos_campo!F24/E20)</f>
        <v>26.6</v>
      </c>
      <c r="G20" s="24">
        <f>(datos_campo!G24/E20)</f>
        <v>48.8</v>
      </c>
      <c r="H20" s="24">
        <f t="shared" si="0"/>
        <v>75.400000000000006</v>
      </c>
      <c r="I20" s="24">
        <f t="shared" si="1"/>
        <v>35.278514588859416</v>
      </c>
      <c r="J20" s="24">
        <f t="shared" si="2"/>
        <v>64.721485411140577</v>
      </c>
      <c r="K20" s="25">
        <f>IF(COUNTIF(datos_campo!I24:R24,"&gt;=0")&gt;=1,((SUM(datos_campo!I24:R24)*100)/(COUNTIF(datos_campo!I24:R24,"&gt;=0")*20))," ")</f>
        <v>34.444444444444443</v>
      </c>
      <c r="L20" s="23">
        <f>IF(AND(datos_campo!S24&gt;=0,datos_campo!T24&gt;=0),AVERAGE(datos_campo!S24:T24),IF(OR(datos_campo!S24="",datos_campo!T24=""),SUM(datos_campo!S24:T24),"revisar"))*400</f>
        <v>16800</v>
      </c>
      <c r="M20" s="23">
        <f>IF(AND(datos_campo!U24&gt;=0,datos_campo!V24&gt;=0),AVERAGE(datos_campo!U24:V24),IF(OR(datos_campo!U24="",datos_campo!V24=""),SUM(datos_campo!U24:V24),"revisar"))*400</f>
        <v>1600</v>
      </c>
      <c r="N20" s="23">
        <f>IF(AND(datos_campo!W24&gt;=0,datos_campo!X24&gt;=0),AVERAGE(datos_campo!W24:X24),IF(OR(datos_campo!W24="",datos_campo!X24=""),SUM(datos_campo!W24:X24),"revisar"))*400</f>
        <v>0</v>
      </c>
      <c r="O20" s="23">
        <f>IF(AND(datos_campo!Y24&gt;=0,datos_campo!Z24&gt;=0),AVERAGE(datos_campo!Y24:Z24),IF(OR(datos_campo!Y24="",datos_campo!Z24=""),SUM(datos_campo!Y24:Z24),"revisar"))*400</f>
        <v>0</v>
      </c>
      <c r="P20" s="23">
        <f>IF(AND(datos_campo!AA24&gt;=0,datos_campo!AB24&gt;=0),AVERAGE(datos_campo!AA24:AB24),IF(OR(datos_campo!AA24="",datos_campo!AB24=""),SUM(datos_campo!AA24:AB24),"revisar"))*400</f>
        <v>0</v>
      </c>
      <c r="Q20" s="23">
        <f>IF(AND(datos_campo!AC24&gt;=0,datos_campo!AD24&gt;=0),AVERAGE(datos_campo!AC24:AD24),IF(OR(datos_campo!AC24="",datos_campo!AD24=""),SUM(datos_campo!AC24:AD24),"revisar"))*400</f>
        <v>0</v>
      </c>
      <c r="R20" s="23">
        <f t="shared" si="3"/>
        <v>18400</v>
      </c>
      <c r="S20" s="23">
        <f>IF(AND(datos_campo!AE24&gt;=0,datos_campo!AF24&gt;=0),AVERAGE(datos_campo!AE24:AF24),IF(OR(datos_campo!AE24="",datos_campo!AF24=""),SUM(datos_campo!AE24:AF24),"revisar"))*400</f>
        <v>0</v>
      </c>
      <c r="T20" s="23">
        <f>IF(AND(datos_campo!AG24&gt;=0,datos_campo!AH24&gt;=0),AVERAGE(datos_campo!AG24:AH24),IF(OR(datos_campo!AG24="",datos_campo!AH24=""),SUM(datos_campo!AG24:AH24),"revisar"))*400</f>
        <v>1200</v>
      </c>
      <c r="U20" s="36">
        <f t="shared" si="4"/>
        <v>1200</v>
      </c>
    </row>
    <row r="21" spans="1:21" s="1" customFormat="1" ht="15.75" customHeight="1">
      <c r="A21" s="26">
        <f>datos_campo!A25</f>
        <v>42767</v>
      </c>
      <c r="B21" s="23">
        <f>datos_campo!B25</f>
        <v>6.1</v>
      </c>
      <c r="C21" s="24">
        <f>datos_campo!C25</f>
        <v>0</v>
      </c>
      <c r="D21" s="23" t="str">
        <f>datos_campo!D25</f>
        <v>B</v>
      </c>
      <c r="E21" s="23">
        <f>datos_campo!E25</f>
        <v>5</v>
      </c>
      <c r="F21" s="24">
        <f>(datos_campo!F25/E21)</f>
        <v>21.6</v>
      </c>
      <c r="G21" s="24">
        <f>(datos_campo!G25/E21)</f>
        <v>40.6</v>
      </c>
      <c r="H21" s="24">
        <f t="shared" si="0"/>
        <v>62.2</v>
      </c>
      <c r="I21" s="24">
        <f t="shared" si="1"/>
        <v>34.726688102893888</v>
      </c>
      <c r="J21" s="24">
        <f t="shared" si="2"/>
        <v>65.273311897106112</v>
      </c>
      <c r="K21" s="25">
        <f>IF(COUNTIF(datos_campo!I25:R25,"&gt;=0")&gt;=1,((SUM(datos_campo!I25:R25)*100)/(COUNTIF(datos_campo!I25:R25,"&gt;=0")*20))," ")</f>
        <v>2.5</v>
      </c>
      <c r="L21" s="23">
        <f>IF(AND(datos_campo!S25&gt;=0,datos_campo!T25&gt;=0),AVERAGE(datos_campo!S25:T25),IF(OR(datos_campo!S25="",datos_campo!T25=""),SUM(datos_campo!S25:T25),"revisar"))*400</f>
        <v>4800</v>
      </c>
      <c r="M21" s="23">
        <f>IF(AND(datos_campo!U25&gt;=0,datos_campo!V25&gt;=0),AVERAGE(datos_campo!U25:V25),IF(OR(datos_campo!U25="",datos_campo!V25=""),SUM(datos_campo!U25:V25),"revisar"))*400</f>
        <v>9600</v>
      </c>
      <c r="N21" s="23">
        <f>IF(AND(datos_campo!W25&gt;=0,datos_campo!X25&gt;=0),AVERAGE(datos_campo!W25:X25),IF(OR(datos_campo!W25="",datos_campo!X25=""),SUM(datos_campo!W25:X25),"revisar"))*400</f>
        <v>0</v>
      </c>
      <c r="O21" s="23">
        <f>IF(AND(datos_campo!Y25&gt;=0,datos_campo!Z25&gt;=0),AVERAGE(datos_campo!Y25:Z25),IF(OR(datos_campo!Y25="",datos_campo!Z25=""),SUM(datos_campo!Y25:Z25),"revisar"))*400</f>
        <v>0</v>
      </c>
      <c r="P21" s="23">
        <f>IF(AND(datos_campo!AA25&gt;=0,datos_campo!AB25&gt;=0),AVERAGE(datos_campo!AA25:AB25),IF(OR(datos_campo!AA25="",datos_campo!AB25=""),SUM(datos_campo!AA25:AB25),"revisar"))*400</f>
        <v>0</v>
      </c>
      <c r="Q21" s="23">
        <f>IF(AND(datos_campo!AC25&gt;=0,datos_campo!AD25&gt;=0),AVERAGE(datos_campo!AC25:AD25),IF(OR(datos_campo!AC25="",datos_campo!AD25=""),SUM(datos_campo!AC25:AD25),"revisar"))*400</f>
        <v>0</v>
      </c>
      <c r="R21" s="23">
        <f t="shared" si="3"/>
        <v>14400</v>
      </c>
      <c r="S21" s="23">
        <f>IF(AND(datos_campo!AE25&gt;=0,datos_campo!AF25&gt;=0),AVERAGE(datos_campo!AE25:AF25),IF(OR(datos_campo!AE25="",datos_campo!AF25=""),SUM(datos_campo!AE25:AF25),"revisar"))*400</f>
        <v>0</v>
      </c>
      <c r="T21" s="23">
        <f>IF(AND(datos_campo!AG25&gt;=0,datos_campo!AH25&gt;=0),AVERAGE(datos_campo!AG25:AH25),IF(OR(datos_campo!AG25="",datos_campo!AH25=""),SUM(datos_campo!AG25:AH25),"revisar"))*400</f>
        <v>2000</v>
      </c>
      <c r="U21" s="36">
        <f t="shared" si="4"/>
        <v>2000</v>
      </c>
    </row>
    <row r="22" spans="1:21" s="1" customFormat="1" ht="15.75" customHeight="1">
      <c r="A22" s="26">
        <f>datos_campo!A26</f>
        <v>42767</v>
      </c>
      <c r="B22" s="23">
        <f>datos_campo!B26</f>
        <v>6.9</v>
      </c>
      <c r="C22" s="24">
        <f>datos_campo!C26</f>
        <v>0</v>
      </c>
      <c r="D22" s="23" t="str">
        <f>datos_campo!D26</f>
        <v>C</v>
      </c>
      <c r="E22" s="23">
        <f>datos_campo!E26</f>
        <v>5</v>
      </c>
      <c r="F22" s="24">
        <f>(datos_campo!F26/E22)</f>
        <v>22</v>
      </c>
      <c r="G22" s="24">
        <f>(datos_campo!G26/E22)</f>
        <v>35.6</v>
      </c>
      <c r="H22" s="24">
        <f t="shared" si="0"/>
        <v>57.6</v>
      </c>
      <c r="I22" s="24">
        <f t="shared" si="1"/>
        <v>38.194444444444443</v>
      </c>
      <c r="J22" s="24">
        <f t="shared" si="2"/>
        <v>61.805555555555557</v>
      </c>
      <c r="K22" s="25">
        <f>IF(COUNTIF(datos_campo!I26:R26,"&gt;=0")&gt;=1,((SUM(datos_campo!I26:R26)*100)/(COUNTIF(datos_campo!I26:R26,"&gt;=0")*20))," ")</f>
        <v>26</v>
      </c>
      <c r="L22" s="23">
        <f>IF(AND(datos_campo!S26&gt;=0,datos_campo!T26&gt;=0),AVERAGE(datos_campo!S26:T26),IF(OR(datos_campo!S26="",datos_campo!T26=""),SUM(datos_campo!S26:T26),"revisar"))*400</f>
        <v>37600</v>
      </c>
      <c r="M22" s="23">
        <f>IF(AND(datos_campo!U26&gt;=0,datos_campo!V26&gt;=0),AVERAGE(datos_campo!U26:V26),IF(OR(datos_campo!U26="",datos_campo!V26=""),SUM(datos_campo!U26:V26),"revisar"))*400</f>
        <v>7200</v>
      </c>
      <c r="N22" s="23">
        <f>IF(AND(datos_campo!W26&gt;=0,datos_campo!X26&gt;=0),AVERAGE(datos_campo!W26:X26),IF(OR(datos_campo!W26="",datos_campo!X26=""),SUM(datos_campo!W26:X26),"revisar"))*400</f>
        <v>0</v>
      </c>
      <c r="O22" s="23">
        <f>IF(AND(datos_campo!Y26&gt;=0,datos_campo!Z26&gt;=0),AVERAGE(datos_campo!Y26:Z26),IF(OR(datos_campo!Y26="",datos_campo!Z26=""),SUM(datos_campo!Y26:Z26),"revisar"))*400</f>
        <v>0</v>
      </c>
      <c r="P22" s="23">
        <f>IF(AND(datos_campo!AA26&gt;=0,datos_campo!AB26&gt;=0),AVERAGE(datos_campo!AA26:AB26),IF(OR(datos_campo!AA26="",datos_campo!AB26=""),SUM(datos_campo!AA26:AB26),"revisar"))*400</f>
        <v>0</v>
      </c>
      <c r="Q22" s="23">
        <f>IF(AND(datos_campo!AC26&gt;=0,datos_campo!AD26&gt;=0),AVERAGE(datos_campo!AC26:AD26),IF(OR(datos_campo!AC26="",datos_campo!AD26=""),SUM(datos_campo!AC26:AD26),"revisar"))*400</f>
        <v>0</v>
      </c>
      <c r="R22" s="23">
        <f t="shared" si="3"/>
        <v>44800</v>
      </c>
      <c r="S22" s="23">
        <f>IF(AND(datos_campo!AE26&gt;=0,datos_campo!AF26&gt;=0),AVERAGE(datos_campo!AE26:AF26),IF(OR(datos_campo!AE26="",datos_campo!AF26=""),SUM(datos_campo!AE26:AF26),"revisar"))*400</f>
        <v>0</v>
      </c>
      <c r="T22" s="23">
        <f>IF(AND(datos_campo!AG26&gt;=0,datos_campo!AH26&gt;=0),AVERAGE(datos_campo!AG26:AH26),IF(OR(datos_campo!AG26="",datos_campo!AH26=""),SUM(datos_campo!AG26:AH26),"revisar"))*400</f>
        <v>2000</v>
      </c>
      <c r="U22" s="36">
        <f t="shared" si="4"/>
        <v>2000</v>
      </c>
    </row>
    <row r="23" spans="1:21" s="1" customFormat="1" ht="15.75" customHeight="1">
      <c r="A23" s="26">
        <f>datos_campo!A27</f>
        <v>42767</v>
      </c>
      <c r="B23" s="23">
        <f>datos_campo!B27</f>
        <v>6.14</v>
      </c>
      <c r="C23" s="24">
        <f>datos_campo!C27</f>
        <v>0</v>
      </c>
      <c r="D23" s="23" t="str">
        <f>datos_campo!D27</f>
        <v>B</v>
      </c>
      <c r="E23" s="23">
        <f>datos_campo!E27</f>
        <v>5</v>
      </c>
      <c r="F23" s="24">
        <f>(datos_campo!F27/E23)</f>
        <v>20.399999999999999</v>
      </c>
      <c r="G23" s="24">
        <f>(datos_campo!G27/E23)</f>
        <v>30.2</v>
      </c>
      <c r="H23" s="24">
        <f t="shared" si="0"/>
        <v>50.599999999999994</v>
      </c>
      <c r="I23" s="24">
        <f t="shared" si="1"/>
        <v>40.316205533596836</v>
      </c>
      <c r="J23" s="24">
        <f t="shared" si="2"/>
        <v>59.683794466403171</v>
      </c>
      <c r="K23" s="25">
        <f>IF(COUNTIF(datos_campo!I27:R27,"&gt;=0")&gt;=1,((SUM(datos_campo!I27:R27)*100)/(COUNTIF(datos_campo!I27:R27,"&gt;=0")*20))," ")</f>
        <v>7.5</v>
      </c>
      <c r="L23" s="23">
        <f>IF(AND(datos_campo!S27&gt;=0,datos_campo!T27&gt;=0),AVERAGE(datos_campo!S27:T27),IF(OR(datos_campo!S27="",datos_campo!T27=""),SUM(datos_campo!S27:T27),"revisar"))*400</f>
        <v>10800</v>
      </c>
      <c r="M23" s="23">
        <f>IF(AND(datos_campo!U27&gt;=0,datos_campo!V27&gt;=0),AVERAGE(datos_campo!U27:V27),IF(OR(datos_campo!U27="",datos_campo!V27=""),SUM(datos_campo!U27:V27),"revisar"))*400</f>
        <v>17600</v>
      </c>
      <c r="N23" s="23">
        <f>IF(AND(datos_campo!W27&gt;=0,datos_campo!X27&gt;=0),AVERAGE(datos_campo!W27:X27),IF(OR(datos_campo!W27="",datos_campo!X27=""),SUM(datos_campo!W27:X27),"revisar"))*400</f>
        <v>0</v>
      </c>
      <c r="O23" s="23">
        <f>IF(AND(datos_campo!Y27&gt;=0,datos_campo!Z27&gt;=0),AVERAGE(datos_campo!Y27:Z27),IF(OR(datos_campo!Y27="",datos_campo!Z27=""),SUM(datos_campo!Y27:Z27),"revisar"))*400</f>
        <v>0</v>
      </c>
      <c r="P23" s="23">
        <f>IF(AND(datos_campo!AA27&gt;=0,datos_campo!AB27&gt;=0),AVERAGE(datos_campo!AA27:AB27),IF(OR(datos_campo!AA27="",datos_campo!AB27=""),SUM(datos_campo!AA27:AB27),"revisar"))*400</f>
        <v>0</v>
      </c>
      <c r="Q23" s="23">
        <f>IF(AND(datos_campo!AC27&gt;=0,datos_campo!AD27&gt;=0),AVERAGE(datos_campo!AC27:AD27),IF(OR(datos_campo!AC27="",datos_campo!AD27=""),SUM(datos_campo!AC27:AD27),"revisar"))*400</f>
        <v>0</v>
      </c>
      <c r="R23" s="23">
        <f t="shared" si="3"/>
        <v>28400</v>
      </c>
      <c r="S23" s="23">
        <f>IF(AND(datos_campo!AE27&gt;=0,datos_campo!AF27&gt;=0),AVERAGE(datos_campo!AE27:AF27),IF(OR(datos_campo!AE27="",datos_campo!AF27=""),SUM(datos_campo!AE27:AF27),"revisar"))*400</f>
        <v>0</v>
      </c>
      <c r="T23" s="23">
        <f>IF(AND(datos_campo!AG27&gt;=0,datos_campo!AH27&gt;=0),AVERAGE(datos_campo!AG27:AH27),IF(OR(datos_campo!AG27="",datos_campo!AH27=""),SUM(datos_campo!AG27:AH27),"revisar"))*400</f>
        <v>1200</v>
      </c>
      <c r="U23" s="36">
        <f t="shared" si="4"/>
        <v>1200</v>
      </c>
    </row>
    <row r="24" spans="1:21" s="1" customFormat="1" ht="15.75" customHeight="1">
      <c r="A24" s="26">
        <f>datos_campo!A28</f>
        <v>42767</v>
      </c>
      <c r="B24" s="23">
        <f>datos_campo!B28</f>
        <v>7.1</v>
      </c>
      <c r="C24" s="24">
        <f>datos_campo!C28</f>
        <v>0</v>
      </c>
      <c r="D24" s="23" t="str">
        <f>datos_campo!D28</f>
        <v>D</v>
      </c>
      <c r="E24" s="23">
        <f>datos_campo!E28</f>
        <v>5</v>
      </c>
      <c r="F24" s="24">
        <f>(datos_campo!F28/E24)</f>
        <v>26</v>
      </c>
      <c r="G24" s="24">
        <f>(datos_campo!G28/E24)</f>
        <v>29.8</v>
      </c>
      <c r="H24" s="24">
        <f t="shared" si="0"/>
        <v>55.8</v>
      </c>
      <c r="I24" s="24">
        <f t="shared" si="1"/>
        <v>46.59498207885305</v>
      </c>
      <c r="J24" s="24">
        <f t="shared" si="2"/>
        <v>53.405017921146957</v>
      </c>
      <c r="K24" s="25">
        <f>IF(COUNTIF(datos_campo!I28:R28,"&gt;=0")&gt;=1,((SUM(datos_campo!I28:R28)*100)/(COUNTIF(datos_campo!I28:R28,"&gt;=0")*20))," ")</f>
        <v>21.388888888888889</v>
      </c>
      <c r="L24" s="23">
        <f>IF(AND(datos_campo!S28&gt;=0,datos_campo!T28&gt;=0),AVERAGE(datos_campo!S28:T28),IF(OR(datos_campo!S28="",datos_campo!T28=""),SUM(datos_campo!S28:T28),"revisar"))*400</f>
        <v>3200</v>
      </c>
      <c r="M24" s="23">
        <f>IF(AND(datos_campo!U28&gt;=0,datos_campo!V28&gt;=0),AVERAGE(datos_campo!U28:V28),IF(OR(datos_campo!U28="",datos_campo!V28=""),SUM(datos_campo!U28:V28),"revisar"))*400</f>
        <v>4800</v>
      </c>
      <c r="N24" s="23">
        <f>IF(AND(datos_campo!W28&gt;=0,datos_campo!X28&gt;=0),AVERAGE(datos_campo!W28:X28),IF(OR(datos_campo!W28="",datos_campo!X28=""),SUM(datos_campo!W28:X28),"revisar"))*400</f>
        <v>0</v>
      </c>
      <c r="O24" s="23">
        <f>IF(AND(datos_campo!Y28&gt;=0,datos_campo!Z28&gt;=0),AVERAGE(datos_campo!Y28:Z28),IF(OR(datos_campo!Y28="",datos_campo!Z28=""),SUM(datos_campo!Y28:Z28),"revisar"))*400</f>
        <v>0</v>
      </c>
      <c r="P24" s="23">
        <f>IF(AND(datos_campo!AA28&gt;=0,datos_campo!AB28&gt;=0),AVERAGE(datos_campo!AA28:AB28),IF(OR(datos_campo!AA28="",datos_campo!AB28=""),SUM(datos_campo!AA28:AB28),"revisar"))*400</f>
        <v>0</v>
      </c>
      <c r="Q24" s="23">
        <f>IF(AND(datos_campo!AC28&gt;=0,datos_campo!AD28&gt;=0),AVERAGE(datos_campo!AC28:AD28),IF(OR(datos_campo!AC28="",datos_campo!AD28=""),SUM(datos_campo!AC28:AD28),"revisar"))*400</f>
        <v>0</v>
      </c>
      <c r="R24" s="23">
        <f t="shared" si="3"/>
        <v>8000</v>
      </c>
      <c r="S24" s="23">
        <f>IF(AND(datos_campo!AE28&gt;=0,datos_campo!AF28&gt;=0),AVERAGE(datos_campo!AE28:AF28),IF(OR(datos_campo!AE28="",datos_campo!AF28=""),SUM(datos_campo!AE28:AF28),"revisar"))*400</f>
        <v>0</v>
      </c>
      <c r="T24" s="23">
        <f>IF(AND(datos_campo!AG28&gt;=0,datos_campo!AH28&gt;=0),AVERAGE(datos_campo!AG28:AH28),IF(OR(datos_campo!AG28="",datos_campo!AH28=""),SUM(datos_campo!AG28:AH28),"revisar"))*400</f>
        <v>400</v>
      </c>
      <c r="U24" s="36">
        <f t="shared" si="4"/>
        <v>400</v>
      </c>
    </row>
    <row r="25" spans="1:21" s="1" customFormat="1" ht="15.75" customHeight="1">
      <c r="A25" s="26">
        <f>datos_campo!A29</f>
        <v>42767</v>
      </c>
      <c r="B25" s="23">
        <f>datos_campo!B29</f>
        <v>7.9</v>
      </c>
      <c r="C25" s="24">
        <f>datos_campo!C29</f>
        <v>0</v>
      </c>
      <c r="D25" s="23" t="str">
        <f>datos_campo!D29</f>
        <v>B</v>
      </c>
      <c r="E25" s="23">
        <f>datos_campo!E29</f>
        <v>5</v>
      </c>
      <c r="F25" s="24">
        <f>(datos_campo!F29/E25)</f>
        <v>28.8</v>
      </c>
      <c r="G25" s="24">
        <f>(datos_campo!G29/E25)</f>
        <v>27.8</v>
      </c>
      <c r="H25" s="24">
        <f t="shared" si="0"/>
        <v>56.6</v>
      </c>
      <c r="I25" s="24">
        <f t="shared" si="1"/>
        <v>50.883392226148409</v>
      </c>
      <c r="J25" s="24">
        <f t="shared" si="2"/>
        <v>49.116607773851591</v>
      </c>
      <c r="K25" s="25">
        <f>IF(COUNTIF(datos_campo!I29:R29,"&gt;=0")&gt;=1,((SUM(datos_campo!I29:R29)*100)/(COUNTIF(datos_campo!I29:R29,"&gt;=0")*20))," ")</f>
        <v>13</v>
      </c>
      <c r="L25" s="23">
        <f>IF(AND(datos_campo!S29&gt;=0,datos_campo!T29&gt;=0),AVERAGE(datos_campo!S29:T29),IF(OR(datos_campo!S29="",datos_campo!T29=""),SUM(datos_campo!S29:T29),"revisar"))*400</f>
        <v>16800</v>
      </c>
      <c r="M25" s="23">
        <f>IF(AND(datos_campo!U29&gt;=0,datos_campo!V29&gt;=0),AVERAGE(datos_campo!U29:V29),IF(OR(datos_campo!U29="",datos_campo!V29=""),SUM(datos_campo!U29:V29),"revisar"))*400</f>
        <v>34400</v>
      </c>
      <c r="N25" s="23">
        <f>IF(AND(datos_campo!W29&gt;=0,datos_campo!X29&gt;=0),AVERAGE(datos_campo!W29:X29),IF(OR(datos_campo!W29="",datos_campo!X29=""),SUM(datos_campo!W29:X29),"revisar"))*400</f>
        <v>2400</v>
      </c>
      <c r="O25" s="23">
        <f>IF(AND(datos_campo!Y29&gt;=0,datos_campo!Z29&gt;=0),AVERAGE(datos_campo!Y29:Z29),IF(OR(datos_campo!Y29="",datos_campo!Z29=""),SUM(datos_campo!Y29:Z29),"revisar"))*400</f>
        <v>0</v>
      </c>
      <c r="P25" s="23">
        <f>IF(AND(datos_campo!AA29&gt;=0,datos_campo!AB29&gt;=0),AVERAGE(datos_campo!AA29:AB29),IF(OR(datos_campo!AA29="",datos_campo!AB29=""),SUM(datos_campo!AA29:AB29),"revisar"))*400</f>
        <v>0</v>
      </c>
      <c r="Q25" s="23">
        <f>IF(AND(datos_campo!AC29&gt;=0,datos_campo!AD29&gt;=0),AVERAGE(datos_campo!AC29:AD29),IF(OR(datos_campo!AC29="",datos_campo!AD29=""),SUM(datos_campo!AC29:AD29),"revisar"))*400</f>
        <v>0</v>
      </c>
      <c r="R25" s="23">
        <f t="shared" si="3"/>
        <v>53600</v>
      </c>
      <c r="S25" s="23">
        <f>IF(AND(datos_campo!AE29&gt;=0,datos_campo!AF29&gt;=0),AVERAGE(datos_campo!AE29:AF29),IF(OR(datos_campo!AE29="",datos_campo!AF29=""),SUM(datos_campo!AE29:AF29),"revisar"))*400</f>
        <v>0</v>
      </c>
      <c r="T25" s="23">
        <f>IF(AND(datos_campo!AG29&gt;=0,datos_campo!AH29&gt;=0),AVERAGE(datos_campo!AG29:AH29),IF(OR(datos_campo!AG29="",datos_campo!AH29=""),SUM(datos_campo!AG29:AH29),"revisar"))*400</f>
        <v>0</v>
      </c>
      <c r="U25" s="36">
        <f t="shared" si="4"/>
        <v>0</v>
      </c>
    </row>
    <row r="26" spans="1:21" s="1" customFormat="1" ht="15.75" customHeight="1">
      <c r="A26" s="26">
        <f>datos_campo!A30</f>
        <v>42767</v>
      </c>
      <c r="B26" s="23">
        <f>datos_campo!B30</f>
        <v>7.23</v>
      </c>
      <c r="C26" s="24">
        <f>datos_campo!C30</f>
        <v>0</v>
      </c>
      <c r="D26" s="23" t="str">
        <f>datos_campo!D30</f>
        <v>B</v>
      </c>
      <c r="E26" s="23">
        <f>datos_campo!E30</f>
        <v>5</v>
      </c>
      <c r="F26" s="24">
        <f>(datos_campo!F30/E26)</f>
        <v>21.6</v>
      </c>
      <c r="G26" s="24">
        <f>(datos_campo!G30/E26)</f>
        <v>24</v>
      </c>
      <c r="H26" s="24">
        <f t="shared" si="0"/>
        <v>45.6</v>
      </c>
      <c r="I26" s="24">
        <f t="shared" si="1"/>
        <v>47.368421052631575</v>
      </c>
      <c r="J26" s="24">
        <f t="shared" si="2"/>
        <v>52.631578947368418</v>
      </c>
      <c r="K26" s="25">
        <f>IF(COUNTIF(datos_campo!I30:R30,"&gt;=0")&gt;=1,((SUM(datos_campo!I30:R30)*100)/(COUNTIF(datos_campo!I30:R30,"&gt;=0")*20))," ")</f>
        <v>7</v>
      </c>
      <c r="L26" s="23">
        <f>IF(AND(datos_campo!S30&gt;=0,datos_campo!T30&gt;=0),AVERAGE(datos_campo!S30:T30),IF(OR(datos_campo!S30="",datos_campo!T30=""),SUM(datos_campo!S30:T30),"revisar"))*400</f>
        <v>23200</v>
      </c>
      <c r="M26" s="23">
        <f>IF(AND(datos_campo!U30&gt;=0,datos_campo!V30&gt;=0),AVERAGE(datos_campo!U30:V30),IF(OR(datos_campo!U30="",datos_campo!V30=""),SUM(datos_campo!U30:V30),"revisar"))*400</f>
        <v>17600</v>
      </c>
      <c r="N26" s="23">
        <f>IF(AND(datos_campo!W30&gt;=0,datos_campo!X30&gt;=0),AVERAGE(datos_campo!W30:X30),IF(OR(datos_campo!W30="",datos_campo!X30=""),SUM(datos_campo!W30:X30),"revisar"))*400</f>
        <v>0</v>
      </c>
      <c r="O26" s="23">
        <f>IF(AND(datos_campo!Y30&gt;=0,datos_campo!Z30&gt;=0),AVERAGE(datos_campo!Y30:Z30),IF(OR(datos_campo!Y30="",datos_campo!Z30=""),SUM(datos_campo!Y30:Z30),"revisar"))*400</f>
        <v>400</v>
      </c>
      <c r="P26" s="23">
        <f>IF(AND(datos_campo!AA30&gt;=0,datos_campo!AB30&gt;=0),AVERAGE(datos_campo!AA30:AB30),IF(OR(datos_campo!AA30="",datos_campo!AB30=""),SUM(datos_campo!AA30:AB30),"revisar"))*400</f>
        <v>0</v>
      </c>
      <c r="Q26" s="23">
        <f>IF(AND(datos_campo!AC30&gt;=0,datos_campo!AD30&gt;=0),AVERAGE(datos_campo!AC30:AD30),IF(OR(datos_campo!AC30="",datos_campo!AD30=""),SUM(datos_campo!AC30:AD30),"revisar"))*400</f>
        <v>0</v>
      </c>
      <c r="R26" s="23">
        <f t="shared" si="3"/>
        <v>41200</v>
      </c>
      <c r="S26" s="23">
        <f>IF(AND(datos_campo!AE30&gt;=0,datos_campo!AF30&gt;=0),AVERAGE(datos_campo!AE30:AF30),IF(OR(datos_campo!AE30="",datos_campo!AF30=""),SUM(datos_campo!AE30:AF30),"revisar"))*400</f>
        <v>0</v>
      </c>
      <c r="T26" s="23">
        <f>IF(AND(datos_campo!AG30&gt;=0,datos_campo!AH30&gt;=0),AVERAGE(datos_campo!AG30:AH30),IF(OR(datos_campo!AG30="",datos_campo!AH30=""),SUM(datos_campo!AG30:AH30),"revisar"))*400</f>
        <v>0</v>
      </c>
      <c r="U26" s="36">
        <f t="shared" si="4"/>
        <v>0</v>
      </c>
    </row>
    <row r="27" spans="1:21" s="1" customFormat="1" ht="15.75" customHeight="1">
      <c r="A27" s="26">
        <f>datos_campo!A31</f>
        <v>42767</v>
      </c>
      <c r="B27" s="23">
        <f>datos_campo!B31</f>
        <v>8.8000000000000007</v>
      </c>
      <c r="C27" s="24">
        <f>datos_campo!C31</f>
        <v>0</v>
      </c>
      <c r="D27" s="23" t="str">
        <f>datos_campo!D31</f>
        <v>C</v>
      </c>
      <c r="E27" s="23">
        <f>datos_campo!E31</f>
        <v>5</v>
      </c>
      <c r="F27" s="24">
        <f>(datos_campo!F31/E27)</f>
        <v>34.799999999999997</v>
      </c>
      <c r="G27" s="24">
        <f>(datos_campo!G31/E27)</f>
        <v>26.4</v>
      </c>
      <c r="H27" s="24">
        <f t="shared" si="0"/>
        <v>61.199999999999996</v>
      </c>
      <c r="I27" s="24">
        <f t="shared" si="1"/>
        <v>56.862745098039213</v>
      </c>
      <c r="J27" s="24">
        <f t="shared" si="2"/>
        <v>43.137254901960787</v>
      </c>
      <c r="K27" s="25">
        <f>IF(COUNTIF(datos_campo!I31:R31,"&gt;=0")&gt;=1,((SUM(datos_campo!I31:R31)*100)/(COUNTIF(datos_campo!I31:R31,"&gt;=0")*20))," ")</f>
        <v>3</v>
      </c>
      <c r="L27" s="23">
        <f>IF(AND(datos_campo!S31&gt;=0,datos_campo!T31&gt;=0),AVERAGE(datos_campo!S31:T31),IF(OR(datos_campo!S31="",datos_campo!T31=""),SUM(datos_campo!S31:T31),"revisar"))*400</f>
        <v>400</v>
      </c>
      <c r="M27" s="23">
        <f>IF(AND(datos_campo!U31&gt;=0,datos_campo!V31&gt;=0),AVERAGE(datos_campo!U31:V31),IF(OR(datos_campo!U31="",datos_campo!V31=""),SUM(datos_campo!U31:V31),"revisar"))*400</f>
        <v>58800</v>
      </c>
      <c r="N27" s="23">
        <f>IF(AND(datos_campo!W31&gt;=0,datos_campo!X31&gt;=0),AVERAGE(datos_campo!W31:X31),IF(OR(datos_campo!W31="",datos_campo!X31=""),SUM(datos_campo!W31:X31),"revisar"))*400</f>
        <v>5600</v>
      </c>
      <c r="O27" s="23">
        <f>IF(AND(datos_campo!Y31&gt;=0,datos_campo!Z31&gt;=0),AVERAGE(datos_campo!Y31:Z31),IF(OR(datos_campo!Y31="",datos_campo!Z31=""),SUM(datos_campo!Y31:Z31),"revisar"))*400</f>
        <v>0</v>
      </c>
      <c r="P27" s="23">
        <f>IF(AND(datos_campo!AA31&gt;=0,datos_campo!AB31&gt;=0),AVERAGE(datos_campo!AA31:AB31),IF(OR(datos_campo!AA31="",datos_campo!AB31=""),SUM(datos_campo!AA31:AB31),"revisar"))*400</f>
        <v>0</v>
      </c>
      <c r="Q27" s="23">
        <f>IF(AND(datos_campo!AC31&gt;=0,datos_campo!AD31&gt;=0),AVERAGE(datos_campo!AC31:AD31),IF(OR(datos_campo!AC31="",datos_campo!AD31=""),SUM(datos_campo!AC31:AD31),"revisar"))*400</f>
        <v>0</v>
      </c>
      <c r="R27" s="23">
        <f t="shared" si="3"/>
        <v>64800</v>
      </c>
      <c r="S27" s="23">
        <f>IF(AND(datos_campo!AE31&gt;=0,datos_campo!AF31&gt;=0),AVERAGE(datos_campo!AE31:AF31),IF(OR(datos_campo!AE31="",datos_campo!AF31=""),SUM(datos_campo!AE31:AF31),"revisar"))*400</f>
        <v>0</v>
      </c>
      <c r="T27" s="23">
        <f>IF(AND(datos_campo!AG31&gt;=0,datos_campo!AH31&gt;=0),AVERAGE(datos_campo!AG31:AH31),IF(OR(datos_campo!AG31="",datos_campo!AH31=""),SUM(datos_campo!AG31:AH31),"revisar"))*400</f>
        <v>0</v>
      </c>
      <c r="U27" s="36">
        <f t="shared" si="4"/>
        <v>0</v>
      </c>
    </row>
    <row r="28" spans="1:21" s="1" customFormat="1" ht="15.75" customHeight="1">
      <c r="A28" s="26">
        <f>datos_campo!A32</f>
        <v>42767</v>
      </c>
      <c r="B28" s="23">
        <f>datos_campo!B32</f>
        <v>9.6999999999999993</v>
      </c>
      <c r="C28" s="24">
        <f>datos_campo!C32</f>
        <v>0</v>
      </c>
      <c r="D28" s="23" t="str">
        <f>datos_campo!D32</f>
        <v>D</v>
      </c>
      <c r="E28" s="23">
        <f>datos_campo!E32</f>
        <v>5</v>
      </c>
      <c r="F28" s="24">
        <f>(datos_campo!F32/E28)</f>
        <v>30.6</v>
      </c>
      <c r="G28" s="24">
        <f>(datos_campo!G32/E28)</f>
        <v>22.8</v>
      </c>
      <c r="H28" s="24">
        <f t="shared" si="0"/>
        <v>53.400000000000006</v>
      </c>
      <c r="I28" s="24">
        <f t="shared" si="1"/>
        <v>57.303370786516851</v>
      </c>
      <c r="J28" s="24">
        <f t="shared" si="2"/>
        <v>42.696629213483142</v>
      </c>
      <c r="K28" s="25">
        <f>IF(COUNTIF(datos_campo!I32:R32,"&gt;=0")&gt;=1,((SUM(datos_campo!I32:R32)*100)/(COUNTIF(datos_campo!I32:R32,"&gt;=0")*20))," ")</f>
        <v>1</v>
      </c>
      <c r="L28" s="23">
        <f>IF(AND(datos_campo!S32&gt;=0,datos_campo!T32&gt;=0),AVERAGE(datos_campo!S32:T32),IF(OR(datos_campo!S32="",datos_campo!T32=""),SUM(datos_campo!S32:T32),"revisar"))*400</f>
        <v>2800</v>
      </c>
      <c r="M28" s="23">
        <f>IF(AND(datos_campo!U32&gt;=0,datos_campo!V32&gt;=0),AVERAGE(datos_campo!U32:V32),IF(OR(datos_campo!U32="",datos_campo!V32=""),SUM(datos_campo!U32:V32),"revisar"))*400</f>
        <v>0</v>
      </c>
      <c r="N28" s="23">
        <f>IF(AND(datos_campo!W32&gt;=0,datos_campo!X32&gt;=0),AVERAGE(datos_campo!W32:X32),IF(OR(datos_campo!W32="",datos_campo!X32=""),SUM(datos_campo!W32:X32),"revisar"))*400</f>
        <v>0</v>
      </c>
      <c r="O28" s="23">
        <f>IF(AND(datos_campo!Y32&gt;=0,datos_campo!Z32&gt;=0),AVERAGE(datos_campo!Y32:Z32),IF(OR(datos_campo!Y32="",datos_campo!Z32=""),SUM(datos_campo!Y32:Z32),"revisar"))*400</f>
        <v>0</v>
      </c>
      <c r="P28" s="23">
        <f>IF(AND(datos_campo!AA32&gt;=0,datos_campo!AB32&gt;=0),AVERAGE(datos_campo!AA32:AB32),IF(OR(datos_campo!AA32="",datos_campo!AB32=""),SUM(datos_campo!AA32:AB32),"revisar"))*400</f>
        <v>0</v>
      </c>
      <c r="Q28" s="23">
        <f>IF(AND(datos_campo!AC32&gt;=0,datos_campo!AD32&gt;=0),AVERAGE(datos_campo!AC32:AD32),IF(OR(datos_campo!AC32="",datos_campo!AD32=""),SUM(datos_campo!AC32:AD32),"revisar"))*400</f>
        <v>0</v>
      </c>
      <c r="R28" s="23">
        <f t="shared" si="3"/>
        <v>2800</v>
      </c>
      <c r="S28" s="23">
        <f>IF(AND(datos_campo!AE32&gt;=0,datos_campo!AF32&gt;=0),AVERAGE(datos_campo!AE32:AF32),IF(OR(datos_campo!AE32="",datos_campo!AF32=""),SUM(datos_campo!AE32:AF32),"revisar"))*400</f>
        <v>0</v>
      </c>
      <c r="T28" s="23">
        <f>IF(AND(datos_campo!AG32&gt;=0,datos_campo!AH32&gt;=0),AVERAGE(datos_campo!AG32:AH32),IF(OR(datos_campo!AG32="",datos_campo!AH32=""),SUM(datos_campo!AG32:AH32),"revisar"))*400</f>
        <v>0</v>
      </c>
      <c r="U28" s="36">
        <f t="shared" si="4"/>
        <v>0</v>
      </c>
    </row>
    <row r="29" spans="1:21" s="1" customFormat="1" ht="15.75" customHeight="1">
      <c r="A29" s="26">
        <f>datos_campo!A33</f>
        <v>42767</v>
      </c>
      <c r="B29" s="23">
        <f>datos_campo!B33</f>
        <v>9.9</v>
      </c>
      <c r="C29" s="24">
        <f>datos_campo!C33</f>
        <v>0</v>
      </c>
      <c r="D29" s="23" t="str">
        <f>datos_campo!D33</f>
        <v>C</v>
      </c>
      <c r="E29" s="23">
        <f>datos_campo!E33</f>
        <v>5</v>
      </c>
      <c r="F29" s="24">
        <f>(datos_campo!F33/E29)</f>
        <v>65.8</v>
      </c>
      <c r="G29" s="24">
        <f>(datos_campo!G33/E29)</f>
        <v>38.799999999999997</v>
      </c>
      <c r="H29" s="24">
        <f t="shared" si="0"/>
        <v>104.6</v>
      </c>
      <c r="I29" s="24">
        <f t="shared" si="1"/>
        <v>62.906309751434037</v>
      </c>
      <c r="J29" s="24">
        <f t="shared" si="2"/>
        <v>37.093690248565963</v>
      </c>
      <c r="K29" s="25">
        <f>IF(COUNTIF(datos_campo!I33:R33,"&gt;=0")&gt;=1,((SUM(datos_campo!I33:R33)*100)/(COUNTIF(datos_campo!I33:R33,"&gt;=0")*20))," ")</f>
        <v>0</v>
      </c>
      <c r="L29" s="23">
        <f>IF(AND(datos_campo!S33&gt;=0,datos_campo!T33&gt;=0),AVERAGE(datos_campo!S33:T33),IF(OR(datos_campo!S33="",datos_campo!T33=""),SUM(datos_campo!S33:T33),"revisar"))*400</f>
        <v>0</v>
      </c>
      <c r="M29" s="23">
        <f>IF(AND(datos_campo!U33&gt;=0,datos_campo!V33&gt;=0),AVERAGE(datos_campo!U33:V33),IF(OR(datos_campo!U33="",datos_campo!V33=""),SUM(datos_campo!U33:V33),"revisar"))*400</f>
        <v>19600</v>
      </c>
      <c r="N29" s="23">
        <f>IF(AND(datos_campo!W33&gt;=0,datos_campo!X33&gt;=0),AVERAGE(datos_campo!W33:X33),IF(OR(datos_campo!W33="",datos_campo!X33=""),SUM(datos_campo!W33:X33),"revisar"))*400</f>
        <v>2400</v>
      </c>
      <c r="O29" s="23">
        <f>IF(AND(datos_campo!Y33&gt;=0,datos_campo!Z33&gt;=0),AVERAGE(datos_campo!Y33:Z33),IF(OR(datos_campo!Y33="",datos_campo!Z33=""),SUM(datos_campo!Y33:Z33),"revisar"))*400</f>
        <v>0</v>
      </c>
      <c r="P29" s="23">
        <f>IF(AND(datos_campo!AA33&gt;=0,datos_campo!AB33&gt;=0),AVERAGE(datos_campo!AA33:AB33),IF(OR(datos_campo!AA33="",datos_campo!AB33=""),SUM(datos_campo!AA33:AB33),"revisar"))*400</f>
        <v>0</v>
      </c>
      <c r="Q29" s="23">
        <f>IF(AND(datos_campo!AC33&gt;=0,datos_campo!AD33&gt;=0),AVERAGE(datos_campo!AC33:AD33),IF(OR(datos_campo!AC33="",datos_campo!AD33=""),SUM(datos_campo!AC33:AD33),"revisar"))*400</f>
        <v>0</v>
      </c>
      <c r="R29" s="23">
        <f t="shared" si="3"/>
        <v>22000</v>
      </c>
      <c r="S29" s="23">
        <f>IF(AND(datos_campo!AE33&gt;=0,datos_campo!AF33&gt;=0),AVERAGE(datos_campo!AE33:AF33),IF(OR(datos_campo!AE33="",datos_campo!AF33=""),SUM(datos_campo!AE33:AF33),"revisar"))*400</f>
        <v>0</v>
      </c>
      <c r="T29" s="23">
        <f>IF(AND(datos_campo!AG33&gt;=0,datos_campo!AH33&gt;=0),AVERAGE(datos_campo!AG33:AH33),IF(OR(datos_campo!AG33="",datos_campo!AH33=""),SUM(datos_campo!AG33:AH33),"revisar"))*400</f>
        <v>0</v>
      </c>
      <c r="U29" s="36">
        <f t="shared" si="4"/>
        <v>0</v>
      </c>
    </row>
    <row r="30" spans="1:21" s="1" customFormat="1" ht="15.75" customHeight="1">
      <c r="A30" s="26">
        <f>datos_campo!A34</f>
        <v>42767</v>
      </c>
      <c r="B30" s="23" t="str">
        <f>datos_campo!B34</f>
        <v>10.1</v>
      </c>
      <c r="C30" s="24">
        <f>datos_campo!C34</f>
        <v>0</v>
      </c>
      <c r="D30" s="23" t="str">
        <f>datos_campo!D34</f>
        <v>D</v>
      </c>
      <c r="E30" s="23">
        <f>datos_campo!E34</f>
        <v>5</v>
      </c>
      <c r="F30" s="24">
        <f>(datos_campo!F34/E30)</f>
        <v>32</v>
      </c>
      <c r="G30" s="24">
        <f>(datos_campo!G34/E30)</f>
        <v>41</v>
      </c>
      <c r="H30" s="24">
        <f t="shared" si="0"/>
        <v>73</v>
      </c>
      <c r="I30" s="24">
        <f t="shared" si="1"/>
        <v>43.835616438356162</v>
      </c>
      <c r="J30" s="24">
        <f t="shared" si="2"/>
        <v>56.164383561643838</v>
      </c>
      <c r="K30" s="25">
        <f>IF(COUNTIF(datos_campo!I34:R34,"&gt;=0")&gt;=1,((SUM(datos_campo!I34:R34)*100)/(COUNTIF(datos_campo!I34:R34,"&gt;=0")*20))," ")</f>
        <v>33.928571428571431</v>
      </c>
      <c r="L30" s="23">
        <f>IF(AND(datos_campo!S34&gt;=0,datos_campo!T34&gt;=0),AVERAGE(datos_campo!S34:T34),IF(OR(datos_campo!S34="",datos_campo!T34=""),SUM(datos_campo!S34:T34),"revisar"))*400</f>
        <v>16000</v>
      </c>
      <c r="M30" s="23">
        <f>IF(AND(datos_campo!U34&gt;=0,datos_campo!V34&gt;=0),AVERAGE(datos_campo!U34:V34),IF(OR(datos_campo!U34="",datos_campo!V34=""),SUM(datos_campo!U34:V34),"revisar"))*400</f>
        <v>9200</v>
      </c>
      <c r="N30" s="23">
        <f>IF(AND(datos_campo!W34&gt;=0,datos_campo!X34&gt;=0),AVERAGE(datos_campo!W34:X34),IF(OR(datos_campo!W34="",datos_campo!X34=""),SUM(datos_campo!W34:X34),"revisar"))*400</f>
        <v>0</v>
      </c>
      <c r="O30" s="23">
        <f>IF(AND(datos_campo!Y34&gt;=0,datos_campo!Z34&gt;=0),AVERAGE(datos_campo!Y34:Z34),IF(OR(datos_campo!Y34="",datos_campo!Z34=""),SUM(datos_campo!Y34:Z34),"revisar"))*400</f>
        <v>0</v>
      </c>
      <c r="P30" s="23">
        <f>IF(AND(datos_campo!AA34&gt;=0,datos_campo!AB34&gt;=0),AVERAGE(datos_campo!AA34:AB34),IF(OR(datos_campo!AA34="",datos_campo!AB34=""),SUM(datos_campo!AA34:AB34),"revisar"))*400</f>
        <v>0</v>
      </c>
      <c r="Q30" s="23">
        <f>IF(AND(datos_campo!AC34&gt;=0,datos_campo!AD34&gt;=0),AVERAGE(datos_campo!AC34:AD34),IF(OR(datos_campo!AC34="",datos_campo!AD34=""),SUM(datos_campo!AC34:AD34),"revisar"))*400</f>
        <v>0</v>
      </c>
      <c r="R30" s="23">
        <f t="shared" si="3"/>
        <v>25200</v>
      </c>
      <c r="S30" s="23">
        <f>IF(AND(datos_campo!AE34&gt;=0,datos_campo!AF34&gt;=0),AVERAGE(datos_campo!AE34:AF34),IF(OR(datos_campo!AE34="",datos_campo!AF34=""),SUM(datos_campo!AE34:AF34),"revisar"))*400</f>
        <v>0</v>
      </c>
      <c r="T30" s="23">
        <f>IF(AND(datos_campo!AG34&gt;=0,datos_campo!AH34&gt;=0),AVERAGE(datos_campo!AG34:AH34),IF(OR(datos_campo!AG34="",datos_campo!AH34=""),SUM(datos_campo!AG34:AH34),"revisar"))*400</f>
        <v>400</v>
      </c>
      <c r="U30" s="36">
        <f t="shared" si="4"/>
        <v>400</v>
      </c>
    </row>
    <row r="31" spans="1:21" s="1" customFormat="1" ht="15.75" customHeight="1">
      <c r="A31" s="26">
        <f>datos_campo!A35</f>
        <v>42767</v>
      </c>
      <c r="B31" s="23">
        <f>datos_campo!B35</f>
        <v>10.8</v>
      </c>
      <c r="C31" s="24">
        <f>datos_campo!C35</f>
        <v>0</v>
      </c>
      <c r="D31" s="23" t="str">
        <f>datos_campo!D35</f>
        <v>D</v>
      </c>
      <c r="E31" s="23">
        <f>datos_campo!E35</f>
        <v>5</v>
      </c>
      <c r="F31" s="24">
        <f>(datos_campo!F35/E31)</f>
        <v>19.399999999999999</v>
      </c>
      <c r="G31" s="24">
        <f>(datos_campo!G35/E31)</f>
        <v>48</v>
      </c>
      <c r="H31" s="24">
        <f t="shared" si="0"/>
        <v>67.400000000000006</v>
      </c>
      <c r="I31" s="24">
        <f t="shared" si="1"/>
        <v>28.783382789317503</v>
      </c>
      <c r="J31" s="24">
        <f t="shared" si="2"/>
        <v>71.216617210682486</v>
      </c>
      <c r="K31" s="25">
        <f>IF(COUNTIF(datos_campo!I35:R35,"&gt;=0")&gt;=1,((SUM(datos_campo!I35:R35)*100)/(COUNTIF(datos_campo!I35:R35,"&gt;=0")*20))," ")</f>
        <v>43.333333333333336</v>
      </c>
      <c r="L31" s="23">
        <f>IF(AND(datos_campo!S35&gt;=0,datos_campo!T35&gt;=0),AVERAGE(datos_campo!S35:T35),IF(OR(datos_campo!S35="",datos_campo!T35=""),SUM(datos_campo!S35:T35),"revisar"))*400</f>
        <v>18800</v>
      </c>
      <c r="M31" s="23">
        <f>IF(AND(datos_campo!U35&gt;=0,datos_campo!V35&gt;=0),AVERAGE(datos_campo!U35:V35),IF(OR(datos_campo!U35="",datos_campo!V35=""),SUM(datos_campo!U35:V35),"revisar"))*400</f>
        <v>3200</v>
      </c>
      <c r="N31" s="23">
        <f>IF(AND(datos_campo!W35&gt;=0,datos_campo!X35&gt;=0),AVERAGE(datos_campo!W35:X35),IF(OR(datos_campo!W35="",datos_campo!X35=""),SUM(datos_campo!W35:X35),"revisar"))*400</f>
        <v>1200</v>
      </c>
      <c r="O31" s="23">
        <f>IF(AND(datos_campo!Y35&gt;=0,datos_campo!Z35&gt;=0),AVERAGE(datos_campo!Y35:Z35),IF(OR(datos_campo!Y35="",datos_campo!Z35=""),SUM(datos_campo!Y35:Z35),"revisar"))*400</f>
        <v>400</v>
      </c>
      <c r="P31" s="23">
        <f>IF(AND(datos_campo!AA35&gt;=0,datos_campo!AB35&gt;=0),AVERAGE(datos_campo!AA35:AB35),IF(OR(datos_campo!AA35="",datos_campo!AB35=""),SUM(datos_campo!AA35:AB35),"revisar"))*400</f>
        <v>0</v>
      </c>
      <c r="Q31" s="23">
        <f>IF(AND(datos_campo!AC35&gt;=0,datos_campo!AD35&gt;=0),AVERAGE(datos_campo!AC35:AD35),IF(OR(datos_campo!AC35="",datos_campo!AD35=""),SUM(datos_campo!AC35:AD35),"revisar"))*400</f>
        <v>0</v>
      </c>
      <c r="R31" s="23">
        <f t="shared" si="3"/>
        <v>23600</v>
      </c>
      <c r="S31" s="23">
        <f>IF(AND(datos_campo!AE35&gt;=0,datos_campo!AF35&gt;=0),AVERAGE(datos_campo!AE35:AF35),IF(OR(datos_campo!AE35="",datos_campo!AF35=""),SUM(datos_campo!AE35:AF35),"revisar"))*400</f>
        <v>0</v>
      </c>
      <c r="T31" s="23">
        <f>IF(AND(datos_campo!AG35&gt;=0,datos_campo!AH35&gt;=0),AVERAGE(datos_campo!AG35:AH35),IF(OR(datos_campo!AG35="",datos_campo!AH35=""),SUM(datos_campo!AG35:AH35),"revisar"))*400</f>
        <v>400</v>
      </c>
      <c r="U31" s="36">
        <f t="shared" si="4"/>
        <v>400</v>
      </c>
    </row>
    <row r="32" spans="1:21" s="1" customFormat="1" ht="15.75" customHeight="1">
      <c r="A32" s="26">
        <f>datos_campo!A36</f>
        <v>42767</v>
      </c>
      <c r="B32" s="23">
        <f>datos_campo!B36</f>
        <v>11.3</v>
      </c>
      <c r="C32" s="24">
        <f>datos_campo!C36</f>
        <v>0</v>
      </c>
      <c r="D32" s="23" t="str">
        <f>datos_campo!D36</f>
        <v>B</v>
      </c>
      <c r="E32" s="23">
        <f>datos_campo!E36</f>
        <v>5</v>
      </c>
      <c r="F32" s="24">
        <f>(datos_campo!F36/E32)</f>
        <v>62</v>
      </c>
      <c r="G32" s="24">
        <f>(datos_campo!G36/E32)</f>
        <v>37.4</v>
      </c>
      <c r="H32" s="24">
        <f t="shared" si="0"/>
        <v>99.4</v>
      </c>
      <c r="I32" s="24">
        <f t="shared" si="1"/>
        <v>62.374245472837018</v>
      </c>
      <c r="J32" s="24">
        <f t="shared" si="2"/>
        <v>37.625754527162975</v>
      </c>
      <c r="K32" s="25">
        <f>IF(COUNTIF(datos_campo!I36:R36,"&gt;=0")&gt;=1,((SUM(datos_campo!I36:R36)*100)/(COUNTIF(datos_campo!I36:R36,"&gt;=0")*20))," ")</f>
        <v>0.5</v>
      </c>
      <c r="L32" s="23">
        <f>IF(AND(datos_campo!S36&gt;=0,datos_campo!T36&gt;=0),AVERAGE(datos_campo!S36:T36),IF(OR(datos_campo!S36="",datos_campo!T36=""),SUM(datos_campo!S36:T36),"revisar"))*400</f>
        <v>0</v>
      </c>
      <c r="M32" s="23">
        <f>IF(AND(datos_campo!U36&gt;=0,datos_campo!V36&gt;=0),AVERAGE(datos_campo!U36:V36),IF(OR(datos_campo!U36="",datos_campo!V36=""),SUM(datos_campo!U36:V36),"revisar"))*400</f>
        <v>39600</v>
      </c>
      <c r="N32" s="23">
        <f>IF(AND(datos_campo!W36&gt;=0,datos_campo!X36&gt;=0),AVERAGE(datos_campo!W36:X36),IF(OR(datos_campo!W36="",datos_campo!X36=""),SUM(datos_campo!W36:X36),"revisar"))*400</f>
        <v>4400</v>
      </c>
      <c r="O32" s="23">
        <f>IF(AND(datos_campo!Y36&gt;=0,datos_campo!Z36&gt;=0),AVERAGE(datos_campo!Y36:Z36),IF(OR(datos_campo!Y36="",datos_campo!Z36=""),SUM(datos_campo!Y36:Z36),"revisar"))*400</f>
        <v>0</v>
      </c>
      <c r="P32" s="23">
        <f>IF(AND(datos_campo!AA36&gt;=0,datos_campo!AB36&gt;=0),AVERAGE(datos_campo!AA36:AB36),IF(OR(datos_campo!AA36="",datos_campo!AB36=""),SUM(datos_campo!AA36:AB36),"revisar"))*400</f>
        <v>0</v>
      </c>
      <c r="Q32" s="23">
        <f>IF(AND(datos_campo!AC36&gt;=0,datos_campo!AD36&gt;=0),AVERAGE(datos_campo!AC36:AD36),IF(OR(datos_campo!AC36="",datos_campo!AD36=""),SUM(datos_campo!AC36:AD36),"revisar"))*400</f>
        <v>0</v>
      </c>
      <c r="R32" s="23">
        <f t="shared" si="3"/>
        <v>44000</v>
      </c>
      <c r="S32" s="23">
        <f>IF(AND(datos_campo!AE36&gt;=0,datos_campo!AF36&gt;=0),AVERAGE(datos_campo!AE36:AF36),IF(OR(datos_campo!AE36="",datos_campo!AF36=""),SUM(datos_campo!AE36:AF36),"revisar"))*400</f>
        <v>0</v>
      </c>
      <c r="T32" s="23">
        <f>IF(AND(datos_campo!AG36&gt;=0,datos_campo!AH36&gt;=0),AVERAGE(datos_campo!AG36:AH36),IF(OR(datos_campo!AG36="",datos_campo!AH36=""),SUM(datos_campo!AG36:AH36),"revisar"))*400</f>
        <v>0</v>
      </c>
      <c r="U32" s="36">
        <f t="shared" si="4"/>
        <v>0</v>
      </c>
    </row>
    <row r="33" spans="1:21" s="1" customFormat="1" ht="15.75" customHeight="1">
      <c r="A33" s="26">
        <f>datos_campo!A37</f>
        <v>42767</v>
      </c>
      <c r="B33" s="23">
        <f>datos_campo!B37</f>
        <v>11.1</v>
      </c>
      <c r="C33" s="24">
        <f>datos_campo!C37</f>
        <v>0</v>
      </c>
      <c r="D33" s="23" t="str">
        <f>datos_campo!D37</f>
        <v>B</v>
      </c>
      <c r="E33" s="23">
        <f>datos_campo!E37</f>
        <v>5</v>
      </c>
      <c r="F33" s="24">
        <f>(datos_campo!F37/E33)</f>
        <v>37</v>
      </c>
      <c r="G33" s="24">
        <f>(datos_campo!G37/E33)</f>
        <v>23.6</v>
      </c>
      <c r="H33" s="24">
        <f t="shared" si="0"/>
        <v>60.6</v>
      </c>
      <c r="I33" s="24">
        <f t="shared" si="1"/>
        <v>61.056105610561055</v>
      </c>
      <c r="J33" s="24">
        <f t="shared" si="2"/>
        <v>38.943894389438945</v>
      </c>
      <c r="K33" s="25">
        <f>IF(COUNTIF(datos_campo!I37:R37,"&gt;=0")&gt;=1,((SUM(datos_campo!I37:R37)*100)/(COUNTIF(datos_campo!I37:R37,"&gt;=0")*20))," ")</f>
        <v>5.9375</v>
      </c>
      <c r="L33" s="23">
        <f>IF(AND(datos_campo!S37&gt;=0,datos_campo!T37&gt;=0),AVERAGE(datos_campo!S37:T37),IF(OR(datos_campo!S37="",datos_campo!T37=""),SUM(datos_campo!S37:T37),"revisar"))*400</f>
        <v>0</v>
      </c>
      <c r="M33" s="23">
        <f>IF(AND(datos_campo!U37&gt;=0,datos_campo!V37&gt;=0),AVERAGE(datos_campo!U37:V37),IF(OR(datos_campo!U37="",datos_campo!V37=""),SUM(datos_campo!U37:V37),"revisar"))*400</f>
        <v>14800</v>
      </c>
      <c r="N33" s="23">
        <f>IF(AND(datos_campo!W37&gt;=0,datos_campo!X37&gt;=0),AVERAGE(datos_campo!W37:X37),IF(OR(datos_campo!W37="",datos_campo!X37=""),SUM(datos_campo!W37:X37),"revisar"))*400</f>
        <v>400</v>
      </c>
      <c r="O33" s="23">
        <f>IF(AND(datos_campo!Y37&gt;=0,datos_campo!Z37&gt;=0),AVERAGE(datos_campo!Y37:Z37),IF(OR(datos_campo!Y37="",datos_campo!Z37=""),SUM(datos_campo!Y37:Z37),"revisar"))*400</f>
        <v>400</v>
      </c>
      <c r="P33" s="23">
        <f>IF(AND(datos_campo!AA37&gt;=0,datos_campo!AB37&gt;=0),AVERAGE(datos_campo!AA37:AB37),IF(OR(datos_campo!AA37="",datos_campo!AB37=""),SUM(datos_campo!AA37:AB37),"revisar"))*400</f>
        <v>0</v>
      </c>
      <c r="Q33" s="23">
        <f>IF(AND(datos_campo!AC37&gt;=0,datos_campo!AD37&gt;=0),AVERAGE(datos_campo!AC37:AD37),IF(OR(datos_campo!AC37="",datos_campo!AD37=""),SUM(datos_campo!AC37:AD37),"revisar"))*400</f>
        <v>0</v>
      </c>
      <c r="R33" s="23">
        <f t="shared" si="3"/>
        <v>15600</v>
      </c>
      <c r="S33" s="23">
        <f>IF(AND(datos_campo!AE37&gt;=0,datos_campo!AF37&gt;=0),AVERAGE(datos_campo!AE37:AF37),IF(OR(datos_campo!AE37="",datos_campo!AF37=""),SUM(datos_campo!AE37:AF37),"revisar"))*400</f>
        <v>0</v>
      </c>
      <c r="T33" s="23">
        <f>IF(AND(datos_campo!AG37&gt;=0,datos_campo!AH37&gt;=0),AVERAGE(datos_campo!AG37:AH37),IF(OR(datos_campo!AG37="",datos_campo!AH37=""),SUM(datos_campo!AG37:AH37),"revisar"))*400</f>
        <v>0</v>
      </c>
      <c r="U33" s="36">
        <f t="shared" si="4"/>
        <v>0</v>
      </c>
    </row>
    <row r="34" spans="1:21" s="1" customFormat="1" ht="15.75" customHeight="1">
      <c r="A34" s="26">
        <f>datos_campo!A38</f>
        <v>42767</v>
      </c>
      <c r="B34" s="23">
        <f>datos_campo!B38</f>
        <v>12.3</v>
      </c>
      <c r="C34" s="24">
        <f>datos_campo!C38</f>
        <v>0</v>
      </c>
      <c r="D34" s="23" t="str">
        <f>datos_campo!D38</f>
        <v>B</v>
      </c>
      <c r="E34" s="23">
        <f>datos_campo!E38</f>
        <v>5</v>
      </c>
      <c r="F34" s="24">
        <f>(datos_campo!F38/E34)</f>
        <v>18.600000000000001</v>
      </c>
      <c r="G34" s="24">
        <f>(datos_campo!G38/E34)</f>
        <v>10.8</v>
      </c>
      <c r="H34" s="24">
        <f t="shared" si="0"/>
        <v>29.400000000000002</v>
      </c>
      <c r="I34" s="24">
        <f t="shared" si="1"/>
        <v>63.265306122448983</v>
      </c>
      <c r="J34" s="24">
        <f t="shared" si="2"/>
        <v>36.734693877551017</v>
      </c>
      <c r="K34" s="25">
        <f>IF(COUNTIF(datos_campo!I38:R38,"&gt;=0")&gt;=1,((SUM(datos_campo!I38:R38)*100)/(COUNTIF(datos_campo!I38:R38,"&gt;=0")*20))," ")</f>
        <v>0</v>
      </c>
      <c r="L34" s="23">
        <f>IF(AND(datos_campo!S38&gt;=0,datos_campo!T38&gt;=0),AVERAGE(datos_campo!S38:T38),IF(OR(datos_campo!S38="",datos_campo!T38=""),SUM(datos_campo!S38:T38),"revisar"))*400</f>
        <v>0</v>
      </c>
      <c r="M34" s="23">
        <f>IF(AND(datos_campo!U38&gt;=0,datos_campo!V38&gt;=0),AVERAGE(datos_campo!U38:V38),IF(OR(datos_campo!U38="",datos_campo!V38=""),SUM(datos_campo!U38:V38),"revisar"))*400</f>
        <v>2000</v>
      </c>
      <c r="N34" s="23">
        <f>IF(AND(datos_campo!W38&gt;=0,datos_campo!X38&gt;=0),AVERAGE(datos_campo!W38:X38),IF(OR(datos_campo!W38="",datos_campo!X38=""),SUM(datos_campo!W38:X38),"revisar"))*400</f>
        <v>0</v>
      </c>
      <c r="O34" s="23">
        <f>IF(AND(datos_campo!Y38&gt;=0,datos_campo!Z38&gt;=0),AVERAGE(datos_campo!Y38:Z38),IF(OR(datos_campo!Y38="",datos_campo!Z38=""),SUM(datos_campo!Y38:Z38),"revisar"))*400</f>
        <v>400</v>
      </c>
      <c r="P34" s="23">
        <f>IF(AND(datos_campo!AA38&gt;=0,datos_campo!AB38&gt;=0),AVERAGE(datos_campo!AA38:AB38),IF(OR(datos_campo!AA38="",datos_campo!AB38=""),SUM(datos_campo!AA38:AB38),"revisar"))*400</f>
        <v>0</v>
      </c>
      <c r="Q34" s="23">
        <f>IF(AND(datos_campo!AC38&gt;=0,datos_campo!AD38&gt;=0),AVERAGE(datos_campo!AC38:AD38),IF(OR(datos_campo!AC38="",datos_campo!AD38=""),SUM(datos_campo!AC38:AD38),"revisar"))*400</f>
        <v>0</v>
      </c>
      <c r="R34" s="23">
        <f t="shared" si="3"/>
        <v>2400</v>
      </c>
      <c r="S34" s="23">
        <f>IF(AND(datos_campo!AE38&gt;=0,datos_campo!AF38&gt;=0),AVERAGE(datos_campo!AE38:AF38),IF(OR(datos_campo!AE38="",datos_campo!AF38=""),SUM(datos_campo!AE38:AF38),"revisar"))*400</f>
        <v>0</v>
      </c>
      <c r="T34" s="23">
        <f>IF(AND(datos_campo!AG38&gt;=0,datos_campo!AH38&gt;=0),AVERAGE(datos_campo!AG38:AH38),IF(OR(datos_campo!AG38="",datos_campo!AH38=""),SUM(datos_campo!AG38:AH38),"revisar"))*400</f>
        <v>0</v>
      </c>
      <c r="U34" s="36">
        <f t="shared" si="4"/>
        <v>0</v>
      </c>
    </row>
    <row r="35" spans="1:21" s="1" customFormat="1" ht="15.75" customHeight="1" thickBot="1">
      <c r="A35" s="27">
        <f>datos_campo!A39</f>
        <v>42767</v>
      </c>
      <c r="B35" s="28">
        <f>datos_campo!B39</f>
        <v>12.6</v>
      </c>
      <c r="C35" s="29">
        <f>datos_campo!C39</f>
        <v>0</v>
      </c>
      <c r="D35" s="28" t="str">
        <f>datos_campo!D39</f>
        <v>B</v>
      </c>
      <c r="E35" s="28">
        <f>datos_campo!E39</f>
        <v>5</v>
      </c>
      <c r="F35" s="29">
        <f>(datos_campo!F39/E35)</f>
        <v>42.4</v>
      </c>
      <c r="G35" s="29">
        <f>(datos_campo!G39/E35)</f>
        <v>7</v>
      </c>
      <c r="H35" s="29">
        <f t="shared" si="0"/>
        <v>49.4</v>
      </c>
      <c r="I35" s="29">
        <f t="shared" si="1"/>
        <v>85.829959514170042</v>
      </c>
      <c r="J35" s="29">
        <f t="shared" si="2"/>
        <v>14.17004048582996</v>
      </c>
      <c r="K35" s="30">
        <f>IF(COUNTIF(datos_campo!I39:R39,"&gt;=0")&gt;=1,((SUM(datos_campo!I39:R39)*100)/(COUNTIF(datos_campo!I39:R39,"&gt;=0")*20))," ")</f>
        <v>0</v>
      </c>
      <c r="L35" s="28">
        <f>IF(AND(datos_campo!S39&gt;=0,datos_campo!T39&gt;=0),AVERAGE(datos_campo!S39:T39),IF(OR(datos_campo!S39="",datos_campo!T39=""),SUM(datos_campo!S39:T39),"revisar"))*400</f>
        <v>2400</v>
      </c>
      <c r="M35" s="28">
        <f>IF(AND(datos_campo!U39&gt;=0,datos_campo!V39&gt;=0),AVERAGE(datos_campo!U39:V39),IF(OR(datos_campo!U39="",datos_campo!V39=""),SUM(datos_campo!U39:V39),"revisar"))*400</f>
        <v>25200</v>
      </c>
      <c r="N35" s="28">
        <f>IF(AND(datos_campo!W39&gt;=0,datos_campo!X39&gt;=0),AVERAGE(datos_campo!W39:X39),IF(OR(datos_campo!W39="",datos_campo!X39=""),SUM(datos_campo!W39:X39),"revisar"))*400</f>
        <v>13200</v>
      </c>
      <c r="O35" s="28">
        <f>IF(AND(datos_campo!Y39&gt;=0,datos_campo!Z39&gt;=0),AVERAGE(datos_campo!Y39:Z39),IF(OR(datos_campo!Y39="",datos_campo!Z39=""),SUM(datos_campo!Y39:Z39),"revisar"))*400</f>
        <v>800</v>
      </c>
      <c r="P35" s="28">
        <f>IF(AND(datos_campo!AA39&gt;=0,datos_campo!AB39&gt;=0),AVERAGE(datos_campo!AA39:AB39),IF(OR(datos_campo!AA39="",datos_campo!AB39=""),SUM(datos_campo!AA39:AB39),"revisar"))*400</f>
        <v>0</v>
      </c>
      <c r="Q35" s="28">
        <f>IF(AND(datos_campo!AC39&gt;=0,datos_campo!AD39&gt;=0),AVERAGE(datos_campo!AC39:AD39),IF(OR(datos_campo!AC39="",datos_campo!AD39=""),SUM(datos_campo!AC39:AD39),"revisar"))*400</f>
        <v>0</v>
      </c>
      <c r="R35" s="28">
        <f t="shared" si="3"/>
        <v>41600</v>
      </c>
      <c r="S35" s="28">
        <f>IF(AND(datos_campo!AE39&gt;=0,datos_campo!AF39&gt;=0),AVERAGE(datos_campo!AE39:AF39),IF(OR(datos_campo!AE39="",datos_campo!AF39=""),SUM(datos_campo!AE39:AF39),"revisar"))*400</f>
        <v>0</v>
      </c>
      <c r="T35" s="28">
        <f>IF(AND(datos_campo!AG39&gt;=0,datos_campo!AH39&gt;=0),AVERAGE(datos_campo!AG39:AH39),IF(OR(datos_campo!AG39="",datos_campo!AH39=""),SUM(datos_campo!AG39:AH39),"revisar"))*400</f>
        <v>0</v>
      </c>
      <c r="U35" s="37">
        <f t="shared" si="4"/>
        <v>0</v>
      </c>
    </row>
    <row r="36" spans="1:21" s="4" customFormat="1" ht="15.75" customHeight="1">
      <c r="A36" s="85">
        <f>datos_campo!A40</f>
        <v>42807</v>
      </c>
      <c r="B36" s="86">
        <f>datos_campo!B40</f>
        <v>1.3</v>
      </c>
      <c r="C36" s="87">
        <f>datos_campo!C40</f>
        <v>0</v>
      </c>
      <c r="D36" s="86" t="str">
        <f>datos_campo!D40</f>
        <v>A</v>
      </c>
      <c r="E36" s="86">
        <f>datos_campo!E40</f>
        <v>5</v>
      </c>
      <c r="F36" s="87">
        <f>(datos_campo!F40/E36)</f>
        <v>48.6</v>
      </c>
      <c r="G36" s="87">
        <f>(datos_campo!G40/E36)</f>
        <v>33.4</v>
      </c>
      <c r="H36" s="87">
        <f t="shared" si="0"/>
        <v>82</v>
      </c>
      <c r="I36" s="87">
        <f t="shared" si="1"/>
        <v>59.268292682926827</v>
      </c>
      <c r="J36" s="87">
        <f t="shared" si="2"/>
        <v>40.731707317073173</v>
      </c>
      <c r="K36" s="88">
        <f>IF(COUNTIF(datos_campo!I40:R40,"&gt;=0")&gt;=1,((SUM(datos_campo!I40:R40)*100)/(COUNTIF(datos_campo!I40:R40,"&gt;=0")*20))," ")</f>
        <v>3.75</v>
      </c>
      <c r="L36" s="86">
        <f>IF(AND(datos_campo!S40&gt;=0,datos_campo!T40&gt;=0),AVERAGE(datos_campo!S40:T40),IF(OR(datos_campo!S40="",datos_campo!T40=""),SUM(datos_campo!S40:T40),"revisar"))*400</f>
        <v>400</v>
      </c>
      <c r="M36" s="86">
        <f>IF(AND(datos_campo!U40&gt;=0,datos_campo!V40&gt;=0),AVERAGE(datos_campo!U40:V40),IF(OR(datos_campo!U40="",datos_campo!V40=""),SUM(datos_campo!U40:V40),"revisar"))*400</f>
        <v>16000</v>
      </c>
      <c r="N36" s="86">
        <f>IF(AND(datos_campo!W40&gt;=0,datos_campo!X40&gt;=0),AVERAGE(datos_campo!W40:X40),IF(OR(datos_campo!W40="",datos_campo!X40=""),SUM(datos_campo!W40:X40),"revisar"))*400</f>
        <v>3200</v>
      </c>
      <c r="O36" s="86">
        <f>IF(AND(datos_campo!Y40&gt;=0,datos_campo!Z40&gt;=0),AVERAGE(datos_campo!Y40:Z40),IF(OR(datos_campo!Y40="",datos_campo!Z40=""),SUM(datos_campo!Y40:Z40),"revisar"))*400</f>
        <v>400</v>
      </c>
      <c r="P36" s="86">
        <f>IF(AND(datos_campo!AA40&gt;=0,datos_campo!AB40&gt;=0),AVERAGE(datos_campo!AA40:AB40),IF(OR(datos_campo!AA40="",datos_campo!AB40=""),SUM(datos_campo!AA40:AB40),"revisar"))*400</f>
        <v>0</v>
      </c>
      <c r="Q36" s="86">
        <f>IF(AND(datos_campo!AC40&gt;=0,datos_campo!AD40&gt;=0),AVERAGE(datos_campo!AC40:AD40),IF(OR(datos_campo!AC40="",datos_campo!AD40=""),SUM(datos_campo!AC40:AD40),"revisar"))*400</f>
        <v>0</v>
      </c>
      <c r="R36" s="86">
        <f t="shared" si="3"/>
        <v>20000</v>
      </c>
      <c r="S36" s="86">
        <f>IF(AND(datos_campo!AE40&gt;=0,datos_campo!AF40&gt;=0),AVERAGE(datos_campo!AE40:AF40),IF(OR(datos_campo!AE40="",datos_campo!AF40=""),SUM(datos_campo!AE40:AF40),"revisar"))*400</f>
        <v>0</v>
      </c>
      <c r="T36" s="86">
        <f>IF(AND(datos_campo!AG40&gt;=0,datos_campo!AH40&gt;=0),AVERAGE(datos_campo!AG40:AH40),IF(OR(datos_campo!AG40="",datos_campo!AH40=""),SUM(datos_campo!AG40:AH40),"revisar"))*400</f>
        <v>400</v>
      </c>
      <c r="U36" s="89">
        <f t="shared" si="4"/>
        <v>400</v>
      </c>
    </row>
    <row r="37" spans="1:21" s="4" customFormat="1">
      <c r="A37" s="90">
        <f>datos_campo!A41</f>
        <v>42807</v>
      </c>
      <c r="B37" s="91">
        <f>datos_campo!B41</f>
        <v>2.2999999999999998</v>
      </c>
      <c r="C37" s="92">
        <f>datos_campo!C41</f>
        <v>0</v>
      </c>
      <c r="D37" s="91" t="str">
        <f>datos_campo!D41</f>
        <v>A</v>
      </c>
      <c r="E37" s="91">
        <f>datos_campo!E41</f>
        <v>5</v>
      </c>
      <c r="F37" s="92">
        <f>(datos_campo!F41/E37)</f>
        <v>17.399999999999999</v>
      </c>
      <c r="G37" s="92">
        <f>(datos_campo!G41/E37)</f>
        <v>66</v>
      </c>
      <c r="H37" s="92">
        <f t="shared" si="0"/>
        <v>83.4</v>
      </c>
      <c r="I37" s="92">
        <f t="shared" si="1"/>
        <v>20.86330935251798</v>
      </c>
      <c r="J37" s="92">
        <f t="shared" si="2"/>
        <v>79.136690647482013</v>
      </c>
      <c r="K37" s="93">
        <f>IF(COUNTIF(datos_campo!I41:R41,"&gt;=0")&gt;=1,((SUM(datos_campo!I41:R41)*100)/(COUNTIF(datos_campo!I41:R41,"&gt;=0")*20))," ")</f>
        <v>1</v>
      </c>
      <c r="L37" s="91">
        <f>IF(AND(datos_campo!S41&gt;=0,datos_campo!T41&gt;=0),AVERAGE(datos_campo!S41:T41),IF(OR(datos_campo!S41="",datos_campo!T41=""),SUM(datos_campo!S41:T41),"revisar"))*400</f>
        <v>0</v>
      </c>
      <c r="M37" s="91">
        <f>IF(AND(datos_campo!U41&gt;=0,datos_campo!V41&gt;=0),AVERAGE(datos_campo!U41:V41),IF(OR(datos_campo!U41="",datos_campo!V41=""),SUM(datos_campo!U41:V41),"revisar"))*400</f>
        <v>13600</v>
      </c>
      <c r="N37" s="91">
        <f>IF(AND(datos_campo!W41&gt;=0,datos_campo!X41&gt;=0),AVERAGE(datos_campo!W41:X41),IF(OR(datos_campo!W41="",datos_campo!X41=""),SUM(datos_campo!W41:X41),"revisar"))*400</f>
        <v>4400</v>
      </c>
      <c r="O37" s="91">
        <f>IF(AND(datos_campo!Y41&gt;=0,datos_campo!Z41&gt;=0),AVERAGE(datos_campo!Y41:Z41),IF(OR(datos_campo!Y41="",datos_campo!Z41=""),SUM(datos_campo!Y41:Z41),"revisar"))*400</f>
        <v>0</v>
      </c>
      <c r="P37" s="91">
        <f>IF(AND(datos_campo!AA41&gt;=0,datos_campo!AB41&gt;=0),AVERAGE(datos_campo!AA41:AB41),IF(OR(datos_campo!AA41="",datos_campo!AB41=""),SUM(datos_campo!AA41:AB41),"revisar"))*400</f>
        <v>0</v>
      </c>
      <c r="Q37" s="91">
        <f>IF(AND(datos_campo!AC41&gt;=0,datos_campo!AD41&gt;=0),AVERAGE(datos_campo!AC41:AD41),IF(OR(datos_campo!AC41="",datos_campo!AD41=""),SUM(datos_campo!AC41:AD41),"revisar"))*400</f>
        <v>0</v>
      </c>
      <c r="R37" s="91">
        <f t="shared" si="3"/>
        <v>18000</v>
      </c>
      <c r="S37" s="91">
        <f>IF(AND(datos_campo!AE41&gt;=0,datos_campo!AF41&gt;=0),AVERAGE(datos_campo!AE41:AF41),IF(OR(datos_campo!AE41="",datos_campo!AF41=""),SUM(datos_campo!AE41:AF41),"revisar"))*400</f>
        <v>0</v>
      </c>
      <c r="T37" s="91">
        <f>IF(AND(datos_campo!AG41&gt;=0,datos_campo!AH41&gt;=0),AVERAGE(datos_campo!AG41:AH41),IF(OR(datos_campo!AG41="",datos_campo!AH41=""),SUM(datos_campo!AG41:AH41),"revisar"))*400</f>
        <v>400</v>
      </c>
      <c r="U37" s="94">
        <f t="shared" si="4"/>
        <v>400</v>
      </c>
    </row>
    <row r="38" spans="1:21" s="4" customFormat="1" ht="15" customHeight="1">
      <c r="A38" s="90">
        <f>datos_campo!A42</f>
        <v>42807</v>
      </c>
      <c r="B38" s="91">
        <f>datos_campo!B42</f>
        <v>2.5</v>
      </c>
      <c r="C38" s="92">
        <f>datos_campo!C42</f>
        <v>0</v>
      </c>
      <c r="D38" s="91" t="str">
        <f>datos_campo!D42</f>
        <v>C</v>
      </c>
      <c r="E38" s="91">
        <f>datos_campo!E42</f>
        <v>5</v>
      </c>
      <c r="F38" s="92">
        <f>(datos_campo!F42/E38)</f>
        <v>40.200000000000003</v>
      </c>
      <c r="G38" s="92">
        <f>(datos_campo!G42/E38)</f>
        <v>19</v>
      </c>
      <c r="H38" s="92">
        <f t="shared" si="0"/>
        <v>59.2</v>
      </c>
      <c r="I38" s="92">
        <f t="shared" si="1"/>
        <v>67.905405405405403</v>
      </c>
      <c r="J38" s="92">
        <f t="shared" si="2"/>
        <v>32.094594594594597</v>
      </c>
      <c r="K38" s="93">
        <f>IF(COUNTIF(datos_campo!I42:R42,"&gt;=0")&gt;=1,((SUM(datos_campo!I42:R42)*100)/(COUNTIF(datos_campo!I42:R42,"&gt;=0")*20))," ")</f>
        <v>1</v>
      </c>
      <c r="L38" s="91">
        <f>IF(AND(datos_campo!S42&gt;=0,datos_campo!T42&gt;=0),AVERAGE(datos_campo!S42:T42),IF(OR(datos_campo!S42="",datos_campo!T42=""),SUM(datos_campo!S42:T42),"revisar"))*400</f>
        <v>2000</v>
      </c>
      <c r="M38" s="91">
        <f>IF(AND(datos_campo!U42&gt;=0,datos_campo!V42&gt;=0),AVERAGE(datos_campo!U42:V42),IF(OR(datos_campo!U42="",datos_campo!V42=""),SUM(datos_campo!U42:V42),"revisar"))*400</f>
        <v>6000</v>
      </c>
      <c r="N38" s="91">
        <f>IF(AND(datos_campo!W42&gt;=0,datos_campo!X42&gt;=0),AVERAGE(datos_campo!W42:X42),IF(OR(datos_campo!W42="",datos_campo!X42=""),SUM(datos_campo!W42:X42),"revisar"))*400</f>
        <v>2400</v>
      </c>
      <c r="O38" s="91">
        <f>IF(AND(datos_campo!Y42&gt;=0,datos_campo!Z42&gt;=0),AVERAGE(datos_campo!Y42:Z42),IF(OR(datos_campo!Y42="",datos_campo!Z42=""),SUM(datos_campo!Y42:Z42),"revisar"))*400</f>
        <v>0</v>
      </c>
      <c r="P38" s="91">
        <f>IF(AND(datos_campo!AA42&gt;=0,datos_campo!AB42&gt;=0),AVERAGE(datos_campo!AA42:AB42),IF(OR(datos_campo!AA42="",datos_campo!AB42=""),SUM(datos_campo!AA42:AB42),"revisar"))*400</f>
        <v>0</v>
      </c>
      <c r="Q38" s="91">
        <f>IF(AND(datos_campo!AC42&gt;=0,datos_campo!AD42&gt;=0),AVERAGE(datos_campo!AC42:AD42),IF(OR(datos_campo!AC42="",datos_campo!AD42=""),SUM(datos_campo!AC42:AD42),"revisar"))*400</f>
        <v>0</v>
      </c>
      <c r="R38" s="91">
        <f t="shared" si="3"/>
        <v>10400</v>
      </c>
      <c r="S38" s="91">
        <f>IF(AND(datos_campo!AE42&gt;=0,datos_campo!AF42&gt;=0),AVERAGE(datos_campo!AE42:AF42),IF(OR(datos_campo!AE42="",datos_campo!AF42=""),SUM(datos_campo!AE42:AF42),"revisar"))*400</f>
        <v>0</v>
      </c>
      <c r="T38" s="91">
        <f>IF(AND(datos_campo!AG42&gt;=0,datos_campo!AH42&gt;=0),AVERAGE(datos_campo!AG42:AH42),IF(OR(datos_campo!AG42="",datos_campo!AH42=""),SUM(datos_campo!AG42:AH42),"revisar"))*400</f>
        <v>0</v>
      </c>
      <c r="U38" s="94">
        <f t="shared" si="4"/>
        <v>0</v>
      </c>
    </row>
    <row r="39" spans="1:21" s="4" customFormat="1">
      <c r="A39" s="90">
        <f>datos_campo!A43</f>
        <v>42807</v>
      </c>
      <c r="B39" s="91">
        <f>datos_campo!B43</f>
        <v>2.13</v>
      </c>
      <c r="C39" s="92">
        <f>datos_campo!C43</f>
        <v>0</v>
      </c>
      <c r="D39" s="91" t="str">
        <f>datos_campo!D43</f>
        <v>C</v>
      </c>
      <c r="E39" s="91">
        <f>datos_campo!E43</f>
        <v>5</v>
      </c>
      <c r="F39" s="92">
        <f>(datos_campo!F43/E39)</f>
        <v>46</v>
      </c>
      <c r="G39" s="92">
        <f>(datos_campo!G43/E39)</f>
        <v>37.6</v>
      </c>
      <c r="H39" s="92">
        <f t="shared" si="0"/>
        <v>83.6</v>
      </c>
      <c r="I39" s="92">
        <f t="shared" si="1"/>
        <v>55.023923444976077</v>
      </c>
      <c r="J39" s="92">
        <f t="shared" si="2"/>
        <v>44.97607655502393</v>
      </c>
      <c r="K39" s="93">
        <f>IF(COUNTIF(datos_campo!I43:R43,"&gt;=0")&gt;=1,((SUM(datos_campo!I43:R43)*100)/(COUNTIF(datos_campo!I43:R43,"&gt;=0")*20))," ")</f>
        <v>8.125</v>
      </c>
      <c r="L39" s="91">
        <f>IF(AND(datos_campo!S43&gt;=0,datos_campo!T43&gt;=0),AVERAGE(datos_campo!S43:T43),IF(OR(datos_campo!S43="",datos_campo!T43=""),SUM(datos_campo!S43:T43),"revisar"))*400</f>
        <v>35200</v>
      </c>
      <c r="M39" s="91">
        <f>IF(AND(datos_campo!U43&gt;=0,datos_campo!V43&gt;=0),AVERAGE(datos_campo!U43:V43),IF(OR(datos_campo!U43="",datos_campo!V43=""),SUM(datos_campo!U43:V43),"revisar"))*400</f>
        <v>10000</v>
      </c>
      <c r="N39" s="91">
        <f>IF(AND(datos_campo!W43&gt;=0,datos_campo!X43&gt;=0),AVERAGE(datos_campo!W43:X43),IF(OR(datos_campo!W43="",datos_campo!X43=""),SUM(datos_campo!W43:X43),"revisar"))*400</f>
        <v>0</v>
      </c>
      <c r="O39" s="91">
        <f>IF(AND(datos_campo!Y43&gt;=0,datos_campo!Z43&gt;=0),AVERAGE(datos_campo!Y43:Z43),IF(OR(datos_campo!Y43="",datos_campo!Z43=""),SUM(datos_campo!Y43:Z43),"revisar"))*400</f>
        <v>800</v>
      </c>
      <c r="P39" s="91">
        <f>IF(AND(datos_campo!AA43&gt;=0,datos_campo!AB43&gt;=0),AVERAGE(datos_campo!AA43:AB43),IF(OR(datos_campo!AA43="",datos_campo!AB43=""),SUM(datos_campo!AA43:AB43),"revisar"))*400</f>
        <v>0</v>
      </c>
      <c r="Q39" s="91">
        <f>IF(AND(datos_campo!AC43&gt;=0,datos_campo!AD43&gt;=0),AVERAGE(datos_campo!AC43:AD43),IF(OR(datos_campo!AC43="",datos_campo!AD43=""),SUM(datos_campo!AC43:AD43),"revisar"))*400</f>
        <v>0</v>
      </c>
      <c r="R39" s="91">
        <f t="shared" si="3"/>
        <v>46000</v>
      </c>
      <c r="S39" s="91">
        <f>IF(AND(datos_campo!AE43&gt;=0,datos_campo!AF43&gt;=0),AVERAGE(datos_campo!AE43:AF43),IF(OR(datos_campo!AE43="",datos_campo!AF43=""),SUM(datos_campo!AE43:AF43),"revisar"))*400</f>
        <v>0</v>
      </c>
      <c r="T39" s="91">
        <f>IF(AND(datos_campo!AG43&gt;=0,datos_campo!AH43&gt;=0),AVERAGE(datos_campo!AG43:AH43),IF(OR(datos_campo!AG43="",datos_campo!AH43=""),SUM(datos_campo!AG43:AH43),"revisar"))*400</f>
        <v>1600</v>
      </c>
      <c r="U39" s="94">
        <f t="shared" si="4"/>
        <v>1600</v>
      </c>
    </row>
    <row r="40" spans="1:21">
      <c r="A40" s="90">
        <f>datos_campo!A44</f>
        <v>42807</v>
      </c>
      <c r="B40" s="91">
        <f>datos_campo!B44</f>
        <v>3.8</v>
      </c>
      <c r="C40" s="92">
        <f>datos_campo!C44</f>
        <v>0</v>
      </c>
      <c r="D40" s="91" t="str">
        <f>datos_campo!D44</f>
        <v>C</v>
      </c>
      <c r="E40" s="91">
        <f>datos_campo!E44</f>
        <v>5</v>
      </c>
      <c r="F40" s="92">
        <f>(datos_campo!F44/E40)</f>
        <v>37</v>
      </c>
      <c r="G40" s="92">
        <f>(datos_campo!G44/E40)</f>
        <v>33.6</v>
      </c>
      <c r="H40" s="92">
        <f t="shared" si="0"/>
        <v>70.599999999999994</v>
      </c>
      <c r="I40" s="92">
        <f t="shared" si="1"/>
        <v>52.407932011331447</v>
      </c>
      <c r="J40" s="92">
        <f t="shared" si="2"/>
        <v>47.59206798866856</v>
      </c>
      <c r="K40" s="93">
        <f>IF(COUNTIF(datos_campo!I44:R44,"&gt;=0")&gt;=1,((SUM(datos_campo!I44:R44)*100)/(COUNTIF(datos_campo!I44:R44,"&gt;=0")*20))," ")</f>
        <v>5.5</v>
      </c>
      <c r="L40" s="91">
        <f>IF(AND(datos_campo!S44&gt;=0,datos_campo!T44&gt;=0),AVERAGE(datos_campo!S44:T44),IF(OR(datos_campo!S44="",datos_campo!T44=""),SUM(datos_campo!S44:T44),"revisar"))*400</f>
        <v>27200</v>
      </c>
      <c r="M40" s="91">
        <f>IF(AND(datos_campo!U44&gt;=0,datos_campo!V44&gt;=0),AVERAGE(datos_campo!U44:V44),IF(OR(datos_campo!U44="",datos_campo!V44=""),SUM(datos_campo!U44:V44),"revisar"))*400</f>
        <v>8400</v>
      </c>
      <c r="N40" s="91">
        <f>IF(AND(datos_campo!W44&gt;=0,datos_campo!X44&gt;=0),AVERAGE(datos_campo!W44:X44),IF(OR(datos_campo!W44="",datos_campo!X44=""),SUM(datos_campo!W44:X44),"revisar"))*400</f>
        <v>1200</v>
      </c>
      <c r="O40" s="91">
        <f>IF(AND(datos_campo!Y44&gt;=0,datos_campo!Z44&gt;=0),AVERAGE(datos_campo!Y44:Z44),IF(OR(datos_campo!Y44="",datos_campo!Z44=""),SUM(datos_campo!Y44:Z44),"revisar"))*400</f>
        <v>0</v>
      </c>
      <c r="P40" s="91">
        <f>IF(AND(datos_campo!AA44&gt;=0,datos_campo!AB44&gt;=0),AVERAGE(datos_campo!AA44:AB44),IF(OR(datos_campo!AA44="",datos_campo!AB44=""),SUM(datos_campo!AA44:AB44),"revisar"))*400</f>
        <v>0</v>
      </c>
      <c r="Q40" s="91">
        <f>IF(AND(datos_campo!AC44&gt;=0,datos_campo!AD44&gt;=0),AVERAGE(datos_campo!AC44:AD44),IF(OR(datos_campo!AC44="",datos_campo!AD44=""),SUM(datos_campo!AC44:AD44),"revisar"))*400</f>
        <v>0</v>
      </c>
      <c r="R40" s="91">
        <f t="shared" si="3"/>
        <v>36800</v>
      </c>
      <c r="S40" s="91">
        <f>IF(AND(datos_campo!AE44&gt;=0,datos_campo!AF44&gt;=0),AVERAGE(datos_campo!AE44:AF44),IF(OR(datos_campo!AE44="",datos_campo!AF44=""),SUM(datos_campo!AE44:AF44),"revisar"))*400</f>
        <v>0</v>
      </c>
      <c r="T40" s="91">
        <f>IF(AND(datos_campo!AG44&gt;=0,datos_campo!AH44&gt;=0),AVERAGE(datos_campo!AG44:AH44),IF(OR(datos_campo!AG44="",datos_campo!AH44=""),SUM(datos_campo!AG44:AH44),"revisar"))*400</f>
        <v>400</v>
      </c>
      <c r="U40" s="94">
        <f t="shared" si="4"/>
        <v>400</v>
      </c>
    </row>
    <row r="41" spans="1:21">
      <c r="A41" s="90">
        <f>datos_campo!A45</f>
        <v>42807</v>
      </c>
      <c r="B41" s="91">
        <f>datos_campo!B45</f>
        <v>4.4000000000000004</v>
      </c>
      <c r="C41" s="92">
        <f>datos_campo!C45</f>
        <v>0</v>
      </c>
      <c r="D41" s="91" t="str">
        <f>datos_campo!D45</f>
        <v>B</v>
      </c>
      <c r="E41" s="91">
        <f>datos_campo!E45</f>
        <v>5</v>
      </c>
      <c r="F41" s="92">
        <f>(datos_campo!F45/E41)</f>
        <v>29.4</v>
      </c>
      <c r="G41" s="92">
        <f>(datos_campo!G45/E41)</f>
        <v>14.2</v>
      </c>
      <c r="H41" s="92">
        <f t="shared" si="0"/>
        <v>43.599999999999994</v>
      </c>
      <c r="I41" s="92">
        <f t="shared" si="1"/>
        <v>67.431192660550465</v>
      </c>
      <c r="J41" s="92">
        <f t="shared" si="2"/>
        <v>32.568807339449549</v>
      </c>
      <c r="K41" s="93">
        <f>IF(COUNTIF(datos_campo!I45:R45,"&gt;=0")&gt;=1,((SUM(datos_campo!I45:R45)*100)/(COUNTIF(datos_campo!I45:R45,"&gt;=0")*20))," ")</f>
        <v>12.222222222222221</v>
      </c>
      <c r="L41" s="91">
        <f>IF(AND(datos_campo!S45&gt;=0,datos_campo!T45&gt;=0),AVERAGE(datos_campo!S45:T45),IF(OR(datos_campo!S45="",datos_campo!T45=""),SUM(datos_campo!S45:T45),"revisar"))*400</f>
        <v>12800</v>
      </c>
      <c r="M41" s="91">
        <f>IF(AND(datos_campo!U45&gt;=0,datos_campo!V45&gt;=0),AVERAGE(datos_campo!U45:V45),IF(OR(datos_campo!U45="",datos_campo!V45=""),SUM(datos_campo!U45:V45),"revisar"))*400</f>
        <v>2800</v>
      </c>
      <c r="N41" s="91">
        <f>IF(AND(datos_campo!W45&gt;=0,datos_campo!X45&gt;=0),AVERAGE(datos_campo!W45:X45),IF(OR(datos_campo!W45="",datos_campo!X45=""),SUM(datos_campo!W45:X45),"revisar"))*400</f>
        <v>400</v>
      </c>
      <c r="O41" s="91">
        <f>IF(AND(datos_campo!Y45&gt;=0,datos_campo!Z45&gt;=0),AVERAGE(datos_campo!Y45:Z45),IF(OR(datos_campo!Y45="",datos_campo!Z45=""),SUM(datos_campo!Y45:Z45),"revisar"))*400</f>
        <v>400</v>
      </c>
      <c r="P41" s="91">
        <f>IF(AND(datos_campo!AA45&gt;=0,datos_campo!AB45&gt;=0),AVERAGE(datos_campo!AA45:AB45),IF(OR(datos_campo!AA45="",datos_campo!AB45=""),SUM(datos_campo!AA45:AB45),"revisar"))*400</f>
        <v>0</v>
      </c>
      <c r="Q41" s="91">
        <f>IF(AND(datos_campo!AC45&gt;=0,datos_campo!AD45&gt;=0),AVERAGE(datos_campo!AC45:AD45),IF(OR(datos_campo!AC45="",datos_campo!AD45=""),SUM(datos_campo!AC45:AD45),"revisar"))*400</f>
        <v>0</v>
      </c>
      <c r="R41" s="91">
        <f t="shared" si="3"/>
        <v>16400</v>
      </c>
      <c r="S41" s="91">
        <f>IF(AND(datos_campo!AE45&gt;=0,datos_campo!AF45&gt;=0),AVERAGE(datos_campo!AE45:AF45),IF(OR(datos_campo!AE45="",datos_campo!AF45=""),SUM(datos_campo!AE45:AF45),"revisar"))*400</f>
        <v>0</v>
      </c>
      <c r="T41" s="91">
        <f>IF(AND(datos_campo!AG45&gt;=0,datos_campo!AH45&gt;=0),AVERAGE(datos_campo!AG45:AH45),IF(OR(datos_campo!AG45="",datos_campo!AH45=""),SUM(datos_campo!AG45:AH45),"revisar"))*400</f>
        <v>1200</v>
      </c>
      <c r="U41" s="94">
        <f t="shared" si="4"/>
        <v>1200</v>
      </c>
    </row>
    <row r="42" spans="1:21">
      <c r="A42" s="90">
        <f>datos_campo!A46</f>
        <v>42807</v>
      </c>
      <c r="B42" s="91">
        <f>datos_campo!B46</f>
        <v>4.7</v>
      </c>
      <c r="C42" s="92">
        <f>datos_campo!C46</f>
        <v>0</v>
      </c>
      <c r="D42" s="91" t="str">
        <f>datos_campo!D46</f>
        <v>C</v>
      </c>
      <c r="E42" s="91">
        <f>datos_campo!E46</f>
        <v>5</v>
      </c>
      <c r="F42" s="92">
        <f>(datos_campo!F46/E42)</f>
        <v>37.200000000000003</v>
      </c>
      <c r="G42" s="92">
        <f>(datos_campo!G46/E42)</f>
        <v>15</v>
      </c>
      <c r="H42" s="92">
        <f t="shared" si="0"/>
        <v>52.2</v>
      </c>
      <c r="I42" s="92">
        <f t="shared" si="1"/>
        <v>71.264367816091962</v>
      </c>
      <c r="J42" s="92">
        <f t="shared" si="2"/>
        <v>28.735632183908045</v>
      </c>
      <c r="K42" s="93">
        <f>IF(COUNTIF(datos_campo!I46:R46,"&gt;=0")&gt;=1,((SUM(datos_campo!I46:R46)*100)/(COUNTIF(datos_campo!I46:R46,"&gt;=0")*20))," ")</f>
        <v>2.5</v>
      </c>
      <c r="L42" s="91">
        <f>IF(AND(datos_campo!S46&gt;=0,datos_campo!T46&gt;=0),AVERAGE(datos_campo!S46:T46),IF(OR(datos_campo!S46="",datos_campo!T46=""),SUM(datos_campo!S46:T46),"revisar"))*400</f>
        <v>3200</v>
      </c>
      <c r="M42" s="91">
        <f>IF(AND(datos_campo!U46&gt;=0,datos_campo!V46&gt;=0),AVERAGE(datos_campo!U46:V46),IF(OR(datos_campo!U46="",datos_campo!V46=""),SUM(datos_campo!U46:V46),"revisar"))*400</f>
        <v>8800</v>
      </c>
      <c r="N42" s="91">
        <f>IF(AND(datos_campo!W46&gt;=0,datos_campo!X46&gt;=0),AVERAGE(datos_campo!W46:X46),IF(OR(datos_campo!W46="",datos_campo!X46=""),SUM(datos_campo!W46:X46),"revisar"))*400</f>
        <v>19200</v>
      </c>
      <c r="O42" s="91">
        <f>IF(AND(datos_campo!Y46&gt;=0,datos_campo!Z46&gt;=0),AVERAGE(datos_campo!Y46:Z46),IF(OR(datos_campo!Y46="",datos_campo!Z46=""),SUM(datos_campo!Y46:Z46),"revisar"))*400</f>
        <v>400</v>
      </c>
      <c r="P42" s="91">
        <f>IF(AND(datos_campo!AA46&gt;=0,datos_campo!AB46&gt;=0),AVERAGE(datos_campo!AA46:AB46),IF(OR(datos_campo!AA46="",datos_campo!AB46=""),SUM(datos_campo!AA46:AB46),"revisar"))*400</f>
        <v>0</v>
      </c>
      <c r="Q42" s="91">
        <f>IF(AND(datos_campo!AC46&gt;=0,datos_campo!AD46&gt;=0),AVERAGE(datos_campo!AC46:AD46),IF(OR(datos_campo!AC46="",datos_campo!AD46=""),SUM(datos_campo!AC46:AD46),"revisar"))*400</f>
        <v>0</v>
      </c>
      <c r="R42" s="91">
        <f t="shared" si="3"/>
        <v>31600</v>
      </c>
      <c r="S42" s="91">
        <f>IF(AND(datos_campo!AE46&gt;=0,datos_campo!AF46&gt;=0),AVERAGE(datos_campo!AE46:AF46),IF(OR(datos_campo!AE46="",datos_campo!AF46=""),SUM(datos_campo!AE46:AF46),"revisar"))*400</f>
        <v>0</v>
      </c>
      <c r="T42" s="91">
        <f>IF(AND(datos_campo!AG46&gt;=0,datos_campo!AH46&gt;=0),AVERAGE(datos_campo!AG46:AH46),IF(OR(datos_campo!AG46="",datos_campo!AH46=""),SUM(datos_campo!AG46:AH46),"revisar"))*400</f>
        <v>400</v>
      </c>
      <c r="U42" s="94">
        <f t="shared" si="4"/>
        <v>400</v>
      </c>
    </row>
    <row r="43" spans="1:21">
      <c r="A43" s="90">
        <f>datos_campo!A47</f>
        <v>42807</v>
      </c>
      <c r="B43" s="91">
        <f>datos_campo!B47</f>
        <v>4.9000000000000004</v>
      </c>
      <c r="C43" s="92">
        <f>datos_campo!C47</f>
        <v>0</v>
      </c>
      <c r="D43" s="91" t="str">
        <f>datos_campo!D47</f>
        <v>B</v>
      </c>
      <c r="E43" s="91">
        <f>datos_campo!E47</f>
        <v>5</v>
      </c>
      <c r="F43" s="92">
        <f>(datos_campo!F47/E43)</f>
        <v>37.200000000000003</v>
      </c>
      <c r="G43" s="92">
        <f>(datos_campo!G47/E43)</f>
        <v>14.6</v>
      </c>
      <c r="H43" s="92">
        <f t="shared" si="0"/>
        <v>51.800000000000004</v>
      </c>
      <c r="I43" s="92">
        <f t="shared" si="1"/>
        <v>71.814671814671811</v>
      </c>
      <c r="J43" s="92">
        <f t="shared" si="2"/>
        <v>28.185328185328181</v>
      </c>
      <c r="K43" s="93">
        <f>IF(COUNTIF(datos_campo!I47:R47,"&gt;=0")&gt;=1,((SUM(datos_campo!I47:R47)*100)/(COUNTIF(datos_campo!I47:R47,"&gt;=0")*20))," ")</f>
        <v>3</v>
      </c>
      <c r="L43" s="91">
        <f>IF(AND(datos_campo!S47&gt;=0,datos_campo!T47&gt;=0),AVERAGE(datos_campo!S47:T47),IF(OR(datos_campo!S47="",datos_campo!T47=""),SUM(datos_campo!S47:T47),"revisar"))*400</f>
        <v>400</v>
      </c>
      <c r="M43" s="91">
        <f>IF(AND(datos_campo!U47&gt;=0,datos_campo!V47&gt;=0),AVERAGE(datos_campo!U47:V47),IF(OR(datos_campo!U47="",datos_campo!V47=""),SUM(datos_campo!U47:V47),"revisar"))*400</f>
        <v>17200</v>
      </c>
      <c r="N43" s="91">
        <f>IF(AND(datos_campo!W47&gt;=0,datos_campo!X47&gt;=0),AVERAGE(datos_campo!W47:X47),IF(OR(datos_campo!W47="",datos_campo!X47=""),SUM(datos_campo!W47:X47),"revisar"))*400</f>
        <v>2800</v>
      </c>
      <c r="O43" s="91">
        <f>IF(AND(datos_campo!Y47&gt;=0,datos_campo!Z47&gt;=0),AVERAGE(datos_campo!Y47:Z47),IF(OR(datos_campo!Y47="",datos_campo!Z47=""),SUM(datos_campo!Y47:Z47),"revisar"))*400</f>
        <v>800</v>
      </c>
      <c r="P43" s="91">
        <f>IF(AND(datos_campo!AA47&gt;=0,datos_campo!AB47&gt;=0),AVERAGE(datos_campo!AA47:AB47),IF(OR(datos_campo!AA47="",datos_campo!AB47=""),SUM(datos_campo!AA47:AB47),"revisar"))*400</f>
        <v>0</v>
      </c>
      <c r="Q43" s="91">
        <f>IF(AND(datos_campo!AC47&gt;=0,datos_campo!AD47&gt;=0),AVERAGE(datos_campo!AC47:AD47),IF(OR(datos_campo!AC47="",datos_campo!AD47=""),SUM(datos_campo!AC47:AD47),"revisar"))*400</f>
        <v>0</v>
      </c>
      <c r="R43" s="91">
        <f t="shared" si="3"/>
        <v>21200</v>
      </c>
      <c r="S43" s="91">
        <f>IF(AND(datos_campo!AE47&gt;=0,datos_campo!AF47&gt;=0),AVERAGE(datos_campo!AE47:AF47),IF(OR(datos_campo!AE47="",datos_campo!AF47=""),SUM(datos_campo!AE47:AF47),"revisar"))*400</f>
        <v>0</v>
      </c>
      <c r="T43" s="91">
        <f>IF(AND(datos_campo!AG47&gt;=0,datos_campo!AH47&gt;=0),AVERAGE(datos_campo!AG47:AH47),IF(OR(datos_campo!AG47="",datos_campo!AH47=""),SUM(datos_campo!AG47:AH47),"revisar"))*400</f>
        <v>400</v>
      </c>
      <c r="U43" s="94">
        <f t="shared" si="4"/>
        <v>400</v>
      </c>
    </row>
    <row r="44" spans="1:21">
      <c r="A44" s="90">
        <f>datos_campo!A48</f>
        <v>42808</v>
      </c>
      <c r="B44" s="91">
        <f>datos_campo!B48</f>
        <v>5.3</v>
      </c>
      <c r="C44" s="92">
        <f>datos_campo!C48</f>
        <v>0</v>
      </c>
      <c r="D44" s="91" t="str">
        <f>datos_campo!D48</f>
        <v>B</v>
      </c>
      <c r="E44" s="91">
        <f>datos_campo!E48</f>
        <v>5</v>
      </c>
      <c r="F44" s="92">
        <f>(datos_campo!F48/E44)</f>
        <v>28.8</v>
      </c>
      <c r="G44" s="92">
        <f>(datos_campo!G48/E44)</f>
        <v>22.2</v>
      </c>
      <c r="H44" s="92">
        <f t="shared" si="0"/>
        <v>51</v>
      </c>
      <c r="I44" s="92">
        <f t="shared" si="1"/>
        <v>56.470588235294116</v>
      </c>
      <c r="J44" s="92">
        <f t="shared" si="2"/>
        <v>43.529411764705884</v>
      </c>
      <c r="K44" s="93">
        <f>IF(COUNTIF(datos_campo!I48:R48,"&gt;=0")&gt;=1,((SUM(datos_campo!I48:R48)*100)/(COUNTIF(datos_campo!I48:R48,"&gt;=0")*20))," ")</f>
        <v>7.5</v>
      </c>
      <c r="L44" s="91">
        <f>IF(AND(datos_campo!S48&gt;=0,datos_campo!T48&gt;=0),AVERAGE(datos_campo!S48:T48),IF(OR(datos_campo!S48="",datos_campo!T48=""),SUM(datos_campo!S48:T48),"revisar"))*400</f>
        <v>4800</v>
      </c>
      <c r="M44" s="91">
        <f>IF(AND(datos_campo!U48&gt;=0,datos_campo!V48&gt;=0),AVERAGE(datos_campo!U48:V48),IF(OR(datos_campo!U48="",datos_campo!V48=""),SUM(datos_campo!U48:V48),"revisar"))*400</f>
        <v>6800</v>
      </c>
      <c r="N44" s="91">
        <f>IF(AND(datos_campo!W48&gt;=0,datos_campo!X48&gt;=0),AVERAGE(datos_campo!W48:X48),IF(OR(datos_campo!W48="",datos_campo!X48=""),SUM(datos_campo!W48:X48),"revisar"))*400</f>
        <v>400</v>
      </c>
      <c r="O44" s="91">
        <f>IF(AND(datos_campo!Y48&gt;=0,datos_campo!Z48&gt;=0),AVERAGE(datos_campo!Y48:Z48),IF(OR(datos_campo!Y48="",datos_campo!Z48=""),SUM(datos_campo!Y48:Z48),"revisar"))*400</f>
        <v>800</v>
      </c>
      <c r="P44" s="91">
        <f>IF(AND(datos_campo!AA48&gt;=0,datos_campo!AB48&gt;=0),AVERAGE(datos_campo!AA48:AB48),IF(OR(datos_campo!AA48="",datos_campo!AB48=""),SUM(datos_campo!AA48:AB48),"revisar"))*400</f>
        <v>0</v>
      </c>
      <c r="Q44" s="91">
        <f>IF(AND(datos_campo!AC48&gt;=0,datos_campo!AD48&gt;=0),AVERAGE(datos_campo!AC48:AD48),IF(OR(datos_campo!AC48="",datos_campo!AD48=""),SUM(datos_campo!AC48:AD48),"revisar"))*400</f>
        <v>0</v>
      </c>
      <c r="R44" s="91">
        <f t="shared" si="3"/>
        <v>12800</v>
      </c>
      <c r="S44" s="91">
        <f>IF(AND(datos_campo!AE48&gt;=0,datos_campo!AF48&gt;=0),AVERAGE(datos_campo!AE48:AF48),IF(OR(datos_campo!AE48="",datos_campo!AF48=""),SUM(datos_campo!AE48:AF48),"revisar"))*400</f>
        <v>0</v>
      </c>
      <c r="T44" s="91">
        <f>IF(AND(datos_campo!AG48&gt;=0,datos_campo!AH48&gt;=0),AVERAGE(datos_campo!AG48:AH48),IF(OR(datos_campo!AG48="",datos_campo!AH48=""),SUM(datos_campo!AG48:AH48),"revisar"))*400</f>
        <v>0</v>
      </c>
      <c r="U44" s="94">
        <f t="shared" si="4"/>
        <v>0</v>
      </c>
    </row>
    <row r="45" spans="1:21">
      <c r="A45" s="90">
        <f>datos_campo!A49</f>
        <v>42808</v>
      </c>
      <c r="B45" s="91">
        <f>datos_campo!B49</f>
        <v>5.17</v>
      </c>
      <c r="C45" s="92">
        <f>datos_campo!C49</f>
        <v>0</v>
      </c>
      <c r="D45" s="91" t="str">
        <f>datos_campo!D49</f>
        <v>C</v>
      </c>
      <c r="E45" s="91">
        <f>datos_campo!E49</f>
        <v>5</v>
      </c>
      <c r="F45" s="92">
        <f>(datos_campo!F49/E45)</f>
        <v>33.799999999999997</v>
      </c>
      <c r="G45" s="92">
        <f>(datos_campo!G49/E45)</f>
        <v>28</v>
      </c>
      <c r="H45" s="92">
        <f t="shared" si="0"/>
        <v>61.8</v>
      </c>
      <c r="I45" s="92">
        <f t="shared" si="1"/>
        <v>54.692556634304204</v>
      </c>
      <c r="J45" s="92">
        <f t="shared" si="2"/>
        <v>45.307443365695796</v>
      </c>
      <c r="K45" s="93">
        <f>IF(COUNTIF(datos_campo!I49:R49,"&gt;=0")&gt;=1,((SUM(datos_campo!I49:R49)*100)/(COUNTIF(datos_campo!I49:R49,"&gt;=0")*20))," ")</f>
        <v>7.1875</v>
      </c>
      <c r="L45" s="91">
        <f>IF(AND(datos_campo!S49&gt;=0,datos_campo!T49&gt;=0),AVERAGE(datos_campo!S49:T49),IF(OR(datos_campo!S49="",datos_campo!T49=""),SUM(datos_campo!S49:T49),"revisar"))*400</f>
        <v>11600</v>
      </c>
      <c r="M45" s="91">
        <f>IF(AND(datos_campo!U49&gt;=0,datos_campo!V49&gt;=0),AVERAGE(datos_campo!U49:V49),IF(OR(datos_campo!U49="",datos_campo!V49=""),SUM(datos_campo!U49:V49),"revisar"))*400</f>
        <v>2800</v>
      </c>
      <c r="N45" s="91">
        <f>IF(AND(datos_campo!W49&gt;=0,datos_campo!X49&gt;=0),AVERAGE(datos_campo!W49:X49),IF(OR(datos_campo!W49="",datos_campo!X49=""),SUM(datos_campo!W49:X49),"revisar"))*400</f>
        <v>0</v>
      </c>
      <c r="O45" s="91">
        <f>IF(AND(datos_campo!Y49&gt;=0,datos_campo!Z49&gt;=0),AVERAGE(datos_campo!Y49:Z49),IF(OR(datos_campo!Y49="",datos_campo!Z49=""),SUM(datos_campo!Y49:Z49),"revisar"))*400</f>
        <v>0</v>
      </c>
      <c r="P45" s="91">
        <f>IF(AND(datos_campo!AA49&gt;=0,datos_campo!AB49&gt;=0),AVERAGE(datos_campo!AA49:AB49),IF(OR(datos_campo!AA49="",datos_campo!AB49=""),SUM(datos_campo!AA49:AB49),"revisar"))*400</f>
        <v>0</v>
      </c>
      <c r="Q45" s="91">
        <f>IF(AND(datos_campo!AC49&gt;=0,datos_campo!AD49&gt;=0),AVERAGE(datos_campo!AC49:AD49),IF(OR(datos_campo!AC49="",datos_campo!AD49=""),SUM(datos_campo!AC49:AD49),"revisar"))*400</f>
        <v>0</v>
      </c>
      <c r="R45" s="91">
        <f t="shared" si="3"/>
        <v>14400</v>
      </c>
      <c r="S45" s="91">
        <f>IF(AND(datos_campo!AE49&gt;=0,datos_campo!AF49&gt;=0),AVERAGE(datos_campo!AE49:AF49),IF(OR(datos_campo!AE49="",datos_campo!AF49=""),SUM(datos_campo!AE49:AF49),"revisar"))*400</f>
        <v>0</v>
      </c>
      <c r="T45" s="91">
        <f>IF(AND(datos_campo!AG49&gt;=0,datos_campo!AH49&gt;=0),AVERAGE(datos_campo!AG49:AH49),IF(OR(datos_campo!AG49="",datos_campo!AH49=""),SUM(datos_campo!AG49:AH49),"revisar"))*400</f>
        <v>800</v>
      </c>
      <c r="U45" s="94">
        <f t="shared" si="4"/>
        <v>800</v>
      </c>
    </row>
    <row r="46" spans="1:21">
      <c r="A46" s="90">
        <f>datos_campo!A50</f>
        <v>42808</v>
      </c>
      <c r="B46" s="91">
        <f>datos_campo!B50</f>
        <v>6.1</v>
      </c>
      <c r="C46" s="92">
        <f>datos_campo!C50</f>
        <v>0</v>
      </c>
      <c r="D46" s="91" t="str">
        <f>datos_campo!D50</f>
        <v>B</v>
      </c>
      <c r="E46" s="91">
        <f>datos_campo!E50</f>
        <v>5</v>
      </c>
      <c r="F46" s="92">
        <f>(datos_campo!F50/E46)</f>
        <v>30</v>
      </c>
      <c r="G46" s="92">
        <f>(datos_campo!G50/E46)</f>
        <v>20.8</v>
      </c>
      <c r="H46" s="92">
        <f t="shared" si="0"/>
        <v>50.8</v>
      </c>
      <c r="I46" s="92">
        <f t="shared" si="1"/>
        <v>59.055118110236222</v>
      </c>
      <c r="J46" s="92">
        <f t="shared" si="2"/>
        <v>40.944881889763785</v>
      </c>
      <c r="K46" s="93">
        <f>IF(COUNTIF(datos_campo!I50:R50,"&gt;=0")&gt;=1,((SUM(datos_campo!I50:R50)*100)/(COUNTIF(datos_campo!I50:R50,"&gt;=0")*20))," ")</f>
        <v>18.333333333333332</v>
      </c>
      <c r="L46" s="91">
        <f>IF(AND(datos_campo!S50&gt;=0,datos_campo!T50&gt;=0),AVERAGE(datos_campo!S50:T50),IF(OR(datos_campo!S50="",datos_campo!T50=""),SUM(datos_campo!S50:T50),"revisar"))*400</f>
        <v>28400</v>
      </c>
      <c r="M46" s="91">
        <f>IF(AND(datos_campo!U50&gt;=0,datos_campo!V50&gt;=0),AVERAGE(datos_campo!U50:V50),IF(OR(datos_campo!U50="",datos_campo!V50=""),SUM(datos_campo!U50:V50),"revisar"))*400</f>
        <v>3600</v>
      </c>
      <c r="N46" s="91">
        <f>IF(AND(datos_campo!W50&gt;=0,datos_campo!X50&gt;=0),AVERAGE(datos_campo!W50:X50),IF(OR(datos_campo!W50="",datos_campo!X50=""),SUM(datos_campo!W50:X50),"revisar"))*400</f>
        <v>0</v>
      </c>
      <c r="O46" s="91">
        <f>IF(AND(datos_campo!Y50&gt;=0,datos_campo!Z50&gt;=0),AVERAGE(datos_campo!Y50:Z50),IF(OR(datos_campo!Y50="",datos_campo!Z50=""),SUM(datos_campo!Y50:Z50),"revisar"))*400</f>
        <v>0</v>
      </c>
      <c r="P46" s="91">
        <f>IF(AND(datos_campo!AA50&gt;=0,datos_campo!AB50&gt;=0),AVERAGE(datos_campo!AA50:AB50),IF(OR(datos_campo!AA50="",datos_campo!AB50=""),SUM(datos_campo!AA50:AB50),"revisar"))*400</f>
        <v>0</v>
      </c>
      <c r="Q46" s="91">
        <f>IF(AND(datos_campo!AC50&gt;=0,datos_campo!AD50&gt;=0),AVERAGE(datos_campo!AC50:AD50),IF(OR(datos_campo!AC50="",datos_campo!AD50=""),SUM(datos_campo!AC50:AD50),"revisar"))*400</f>
        <v>0</v>
      </c>
      <c r="R46" s="91">
        <f t="shared" si="3"/>
        <v>32000</v>
      </c>
      <c r="S46" s="91">
        <f>IF(AND(datos_campo!AE50&gt;=0,datos_campo!AF50&gt;=0),AVERAGE(datos_campo!AE50:AF50),IF(OR(datos_campo!AE50="",datos_campo!AF50=""),SUM(datos_campo!AE50:AF50),"revisar"))*400</f>
        <v>0</v>
      </c>
      <c r="T46" s="91">
        <f>IF(AND(datos_campo!AG50&gt;=0,datos_campo!AH50&gt;=0),AVERAGE(datos_campo!AG50:AH50),IF(OR(datos_campo!AG50="",datos_campo!AH50=""),SUM(datos_campo!AG50:AH50),"revisar"))*400</f>
        <v>1200</v>
      </c>
      <c r="U46" s="94">
        <f t="shared" si="4"/>
        <v>1200</v>
      </c>
    </row>
    <row r="47" spans="1:21">
      <c r="A47" s="90">
        <f>datos_campo!A51</f>
        <v>42808</v>
      </c>
      <c r="B47" s="91">
        <f>datos_campo!B51</f>
        <v>6.9</v>
      </c>
      <c r="C47" s="92">
        <f>datos_campo!C51</f>
        <v>0</v>
      </c>
      <c r="D47" s="91" t="str">
        <f>datos_campo!D51</f>
        <v>C</v>
      </c>
      <c r="E47" s="91">
        <f>datos_campo!E51</f>
        <v>5</v>
      </c>
      <c r="F47" s="92">
        <f>(datos_campo!F51/E47)</f>
        <v>28</v>
      </c>
      <c r="G47" s="92">
        <f>(datos_campo!G51/E47)</f>
        <v>29.8</v>
      </c>
      <c r="H47" s="92">
        <f t="shared" si="0"/>
        <v>57.8</v>
      </c>
      <c r="I47" s="92">
        <f t="shared" si="1"/>
        <v>48.442906574394463</v>
      </c>
      <c r="J47" s="92">
        <f t="shared" si="2"/>
        <v>51.557093425605537</v>
      </c>
      <c r="K47" s="93">
        <f>IF(COUNTIF(datos_campo!I51:R51,"&gt;=0")&gt;=1,((SUM(datos_campo!I51:R51)*100)/(COUNTIF(datos_campo!I51:R51,"&gt;=0")*20))," ")</f>
        <v>13.25</v>
      </c>
      <c r="L47" s="91">
        <f>IF(AND(datos_campo!S51&gt;=0,datos_campo!T51&gt;=0),AVERAGE(datos_campo!S51:T51),IF(OR(datos_campo!S51="",datos_campo!T51=""),SUM(datos_campo!S51:T51),"revisar"))*400</f>
        <v>18000</v>
      </c>
      <c r="M47" s="91">
        <f>IF(AND(datos_campo!U51&gt;=0,datos_campo!V51&gt;=0),AVERAGE(datos_campo!U51:V51),IF(OR(datos_campo!U51="",datos_campo!V51=""),SUM(datos_campo!U51:V51),"revisar"))*400</f>
        <v>2800</v>
      </c>
      <c r="N47" s="91">
        <f>IF(AND(datos_campo!W51&gt;=0,datos_campo!X51&gt;=0),AVERAGE(datos_campo!W51:X51),IF(OR(datos_campo!W51="",datos_campo!X51=""),SUM(datos_campo!W51:X51),"revisar"))*400</f>
        <v>800</v>
      </c>
      <c r="O47" s="91">
        <f>IF(AND(datos_campo!Y51&gt;=0,datos_campo!Z51&gt;=0),AVERAGE(datos_campo!Y51:Z51),IF(OR(datos_campo!Y51="",datos_campo!Z51=""),SUM(datos_campo!Y51:Z51),"revisar"))*400</f>
        <v>400</v>
      </c>
      <c r="P47" s="91">
        <f>IF(AND(datos_campo!AA51&gt;=0,datos_campo!AB51&gt;=0),AVERAGE(datos_campo!AA51:AB51),IF(OR(datos_campo!AA51="",datos_campo!AB51=""),SUM(datos_campo!AA51:AB51),"revisar"))*400</f>
        <v>0</v>
      </c>
      <c r="Q47" s="91">
        <f>IF(AND(datos_campo!AC51&gt;=0,datos_campo!AD51&gt;=0),AVERAGE(datos_campo!AC51:AD51),IF(OR(datos_campo!AC51="",datos_campo!AD51=""),SUM(datos_campo!AC51:AD51),"revisar"))*400</f>
        <v>0</v>
      </c>
      <c r="R47" s="91">
        <f t="shared" si="3"/>
        <v>22000</v>
      </c>
      <c r="S47" s="91">
        <f>IF(AND(datos_campo!AE51&gt;=0,datos_campo!AF51&gt;=0),AVERAGE(datos_campo!AE51:AF51),IF(OR(datos_campo!AE51="",datos_campo!AF51=""),SUM(datos_campo!AE51:AF51),"revisar"))*400</f>
        <v>0</v>
      </c>
      <c r="T47" s="91">
        <f>IF(AND(datos_campo!AG51&gt;=0,datos_campo!AH51&gt;=0),AVERAGE(datos_campo!AG51:AH51),IF(OR(datos_campo!AG51="",datos_campo!AH51=""),SUM(datos_campo!AG51:AH51),"revisar"))*400</f>
        <v>800</v>
      </c>
      <c r="U47" s="94">
        <f t="shared" si="4"/>
        <v>800</v>
      </c>
    </row>
    <row r="48" spans="1:21">
      <c r="A48" s="90">
        <f>datos_campo!A52</f>
        <v>42808</v>
      </c>
      <c r="B48" s="91">
        <f>datos_campo!B52</f>
        <v>6.14</v>
      </c>
      <c r="C48" s="92">
        <f>datos_campo!C52</f>
        <v>0</v>
      </c>
      <c r="D48" s="91" t="str">
        <f>datos_campo!D52</f>
        <v>B</v>
      </c>
      <c r="E48" s="91">
        <f>datos_campo!E52</f>
        <v>5</v>
      </c>
      <c r="F48" s="92">
        <f>(datos_campo!F52/E48)</f>
        <v>18</v>
      </c>
      <c r="G48" s="92">
        <f>(datos_campo!G52/E48)</f>
        <v>35.799999999999997</v>
      </c>
      <c r="H48" s="92">
        <f t="shared" si="0"/>
        <v>53.8</v>
      </c>
      <c r="I48" s="92">
        <f t="shared" si="1"/>
        <v>33.457249070631974</v>
      </c>
      <c r="J48" s="92">
        <f t="shared" si="2"/>
        <v>66.542750929368026</v>
      </c>
      <c r="K48" s="93">
        <f>IF(COUNTIF(datos_campo!I52:R52,"&gt;=0")&gt;=1,((SUM(datos_campo!I52:R52)*100)/(COUNTIF(datos_campo!I52:R52,"&gt;=0")*20))," ")</f>
        <v>8.3333333333333339</v>
      </c>
      <c r="L48" s="91">
        <f>IF(AND(datos_campo!S52&gt;=0,datos_campo!T52&gt;=0),AVERAGE(datos_campo!S52:T52),IF(OR(datos_campo!S52="",datos_campo!T52=""),SUM(datos_campo!S52:T52),"revisar"))*400</f>
        <v>12800</v>
      </c>
      <c r="M48" s="91">
        <f>IF(AND(datos_campo!U52&gt;=0,datos_campo!V52&gt;=0),AVERAGE(datos_campo!U52:V52),IF(OR(datos_campo!U52="",datos_campo!V52=""),SUM(datos_campo!U52:V52),"revisar"))*400</f>
        <v>17200</v>
      </c>
      <c r="N48" s="91">
        <f>IF(AND(datos_campo!W52&gt;=0,datos_campo!X52&gt;=0),AVERAGE(datos_campo!W52:X52),IF(OR(datos_campo!W52="",datos_campo!X52=""),SUM(datos_campo!W52:X52),"revisar"))*400</f>
        <v>0</v>
      </c>
      <c r="O48" s="91">
        <f>IF(AND(datos_campo!Y52&gt;=0,datos_campo!Z52&gt;=0),AVERAGE(datos_campo!Y52:Z52),IF(OR(datos_campo!Y52="",datos_campo!Z52=""),SUM(datos_campo!Y52:Z52),"revisar"))*400</f>
        <v>0</v>
      </c>
      <c r="P48" s="91">
        <f>IF(AND(datos_campo!AA52&gt;=0,datos_campo!AB52&gt;=0),AVERAGE(datos_campo!AA52:AB52),IF(OR(datos_campo!AA52="",datos_campo!AB52=""),SUM(datos_campo!AA52:AB52),"revisar"))*400</f>
        <v>0</v>
      </c>
      <c r="Q48" s="91">
        <f>IF(AND(datos_campo!AC52&gt;=0,datos_campo!AD52&gt;=0),AVERAGE(datos_campo!AC52:AD52),IF(OR(datos_campo!AC52="",datos_campo!AD52=""),SUM(datos_campo!AC52:AD52),"revisar"))*400</f>
        <v>0</v>
      </c>
      <c r="R48" s="91">
        <f t="shared" si="3"/>
        <v>30000</v>
      </c>
      <c r="S48" s="91">
        <f>IF(AND(datos_campo!AE52&gt;=0,datos_campo!AF52&gt;=0),AVERAGE(datos_campo!AE52:AF52),IF(OR(datos_campo!AE52="",datos_campo!AF52=""),SUM(datos_campo!AE52:AF52),"revisar"))*400</f>
        <v>0</v>
      </c>
      <c r="T48" s="91">
        <f>IF(AND(datos_campo!AG52&gt;=0,datos_campo!AH52&gt;=0),AVERAGE(datos_campo!AG52:AH52),IF(OR(datos_campo!AG52="",datos_campo!AH52=""),SUM(datos_campo!AG52:AH52),"revisar"))*400</f>
        <v>2400</v>
      </c>
      <c r="U48" s="94">
        <f t="shared" si="4"/>
        <v>2400</v>
      </c>
    </row>
    <row r="49" spans="1:21">
      <c r="A49" s="90">
        <f>datos_campo!A53</f>
        <v>42808</v>
      </c>
      <c r="B49" s="91">
        <f>datos_campo!B53</f>
        <v>7.1</v>
      </c>
      <c r="C49" s="92">
        <f>datos_campo!C53</f>
        <v>0</v>
      </c>
      <c r="D49" s="91" t="str">
        <f>datos_campo!D53</f>
        <v>D</v>
      </c>
      <c r="E49" s="91">
        <f>datos_campo!E53</f>
        <v>5</v>
      </c>
      <c r="F49" s="92">
        <f>(datos_campo!F53/E49)</f>
        <v>21</v>
      </c>
      <c r="G49" s="92">
        <f>(datos_campo!G53/E49)</f>
        <v>22.4</v>
      </c>
      <c r="H49" s="92">
        <f t="shared" si="0"/>
        <v>43.4</v>
      </c>
      <c r="I49" s="92">
        <f t="shared" si="1"/>
        <v>48.387096774193552</v>
      </c>
      <c r="J49" s="92">
        <f t="shared" si="2"/>
        <v>51.612903225806456</v>
      </c>
      <c r="K49" s="93">
        <f>IF(COUNTIF(datos_campo!I53:R53,"&gt;=0")&gt;=1,((SUM(datos_campo!I53:R53)*100)/(COUNTIF(datos_campo!I53:R53,"&gt;=0")*20))," ")</f>
        <v>12.5</v>
      </c>
      <c r="L49" s="91">
        <f>IF(AND(datos_campo!S53&gt;=0,datos_campo!T53&gt;=0),AVERAGE(datos_campo!S53:T53),IF(OR(datos_campo!S53="",datos_campo!T53=""),SUM(datos_campo!S53:T53),"revisar"))*400</f>
        <v>42800</v>
      </c>
      <c r="M49" s="91">
        <f>IF(AND(datos_campo!U53&gt;=0,datos_campo!V53&gt;=0),AVERAGE(datos_campo!U53:V53),IF(OR(datos_campo!U53="",datos_campo!V53=""),SUM(datos_campo!U53:V53),"revisar"))*400</f>
        <v>7600</v>
      </c>
      <c r="N49" s="91">
        <f>IF(AND(datos_campo!W53&gt;=0,datos_campo!X53&gt;=0),AVERAGE(datos_campo!W53:X53),IF(OR(datos_campo!W53="",datos_campo!X53=""),SUM(datos_campo!W53:X53),"revisar"))*400</f>
        <v>0</v>
      </c>
      <c r="O49" s="91">
        <f>IF(AND(datos_campo!Y53&gt;=0,datos_campo!Z53&gt;=0),AVERAGE(datos_campo!Y53:Z53),IF(OR(datos_campo!Y53="",datos_campo!Z53=""),SUM(datos_campo!Y53:Z53),"revisar"))*400</f>
        <v>400</v>
      </c>
      <c r="P49" s="91">
        <f>IF(AND(datos_campo!AA53&gt;=0,datos_campo!AB53&gt;=0),AVERAGE(datos_campo!AA53:AB53),IF(OR(datos_campo!AA53="",datos_campo!AB53=""),SUM(datos_campo!AA53:AB53),"revisar"))*400</f>
        <v>0</v>
      </c>
      <c r="Q49" s="91">
        <f>IF(AND(datos_campo!AC53&gt;=0,datos_campo!AD53&gt;=0),AVERAGE(datos_campo!AC53:AD53),IF(OR(datos_campo!AC53="",datos_campo!AD53=""),SUM(datos_campo!AC53:AD53),"revisar"))*400</f>
        <v>0</v>
      </c>
      <c r="R49" s="91">
        <f t="shared" si="3"/>
        <v>50800</v>
      </c>
      <c r="S49" s="91">
        <f>IF(AND(datos_campo!AE53&gt;=0,datos_campo!AF53&gt;=0),AVERAGE(datos_campo!AE53:AF53),IF(OR(datos_campo!AE53="",datos_campo!AF53=""),SUM(datos_campo!AE53:AF53),"revisar"))*400</f>
        <v>0</v>
      </c>
      <c r="T49" s="91">
        <f>IF(AND(datos_campo!AG53&gt;=0,datos_campo!AH53&gt;=0),AVERAGE(datos_campo!AG53:AH53),IF(OR(datos_campo!AG53="",datos_campo!AH53=""),SUM(datos_campo!AG53:AH53),"revisar"))*400</f>
        <v>5600</v>
      </c>
      <c r="U49" s="94">
        <f t="shared" si="4"/>
        <v>5600</v>
      </c>
    </row>
    <row r="50" spans="1:21">
      <c r="A50" s="90">
        <f>datos_campo!A54</f>
        <v>42809</v>
      </c>
      <c r="B50" s="91">
        <f>datos_campo!B54</f>
        <v>7.9</v>
      </c>
      <c r="C50" s="92">
        <f>datos_campo!C54</f>
        <v>0</v>
      </c>
      <c r="D50" s="91" t="str">
        <f>datos_campo!D54</f>
        <v>B</v>
      </c>
      <c r="E50" s="91">
        <f>datos_campo!E54</f>
        <v>5</v>
      </c>
      <c r="F50" s="92">
        <f>(datos_campo!F54/E50)</f>
        <v>30.2</v>
      </c>
      <c r="G50" s="92">
        <f>(datos_campo!G54/E50)</f>
        <v>10.8</v>
      </c>
      <c r="H50" s="92">
        <f t="shared" si="0"/>
        <v>41</v>
      </c>
      <c r="I50" s="92">
        <f t="shared" si="1"/>
        <v>73.658536585365852</v>
      </c>
      <c r="J50" s="92">
        <f t="shared" si="2"/>
        <v>26.341463414634145</v>
      </c>
      <c r="K50" s="93">
        <f>IF(COUNTIF(datos_campo!I54:R54,"&gt;=0")&gt;=1,((SUM(datos_campo!I54:R54)*100)/(COUNTIF(datos_campo!I54:R54,"&gt;=0")*20))," ")</f>
        <v>6.75</v>
      </c>
      <c r="L50" s="91">
        <f>IF(AND(datos_campo!S54&gt;=0,datos_campo!T54&gt;=0),AVERAGE(datos_campo!S54:T54),IF(OR(datos_campo!S54="",datos_campo!T54=""),SUM(datos_campo!S54:T54),"revisar"))*400</f>
        <v>10400</v>
      </c>
      <c r="M50" s="91">
        <f>IF(AND(datos_campo!U54&gt;=0,datos_campo!V54&gt;=0),AVERAGE(datos_campo!U54:V54),IF(OR(datos_campo!U54="",datos_campo!V54=""),SUM(datos_campo!U54:V54),"revisar"))*400</f>
        <v>16000</v>
      </c>
      <c r="N50" s="91">
        <f>IF(AND(datos_campo!W54&gt;=0,datos_campo!X54&gt;=0),AVERAGE(datos_campo!W54:X54),IF(OR(datos_campo!W54="",datos_campo!X54=""),SUM(datos_campo!W54:X54),"revisar"))*400</f>
        <v>0</v>
      </c>
      <c r="O50" s="91">
        <f>IF(AND(datos_campo!Y54&gt;=0,datos_campo!Z54&gt;=0),AVERAGE(datos_campo!Y54:Z54),IF(OR(datos_campo!Y54="",datos_campo!Z54=""),SUM(datos_campo!Y54:Z54),"revisar"))*400</f>
        <v>0</v>
      </c>
      <c r="P50" s="91">
        <f>IF(AND(datos_campo!AA54&gt;=0,datos_campo!AB54&gt;=0),AVERAGE(datos_campo!AA54:AB54),IF(OR(datos_campo!AA54="",datos_campo!AB54=""),SUM(datos_campo!AA54:AB54),"revisar"))*400</f>
        <v>0</v>
      </c>
      <c r="Q50" s="91">
        <f>IF(AND(datos_campo!AC54&gt;=0,datos_campo!AD54&gt;=0),AVERAGE(datos_campo!AC54:AD54),IF(OR(datos_campo!AC54="",datos_campo!AD54=""),SUM(datos_campo!AC54:AD54),"revisar"))*400</f>
        <v>0</v>
      </c>
      <c r="R50" s="91">
        <f t="shared" si="3"/>
        <v>26400</v>
      </c>
      <c r="S50" s="91">
        <f>IF(AND(datos_campo!AE54&gt;=0,datos_campo!AF54&gt;=0),AVERAGE(datos_campo!AE54:AF54),IF(OR(datos_campo!AE54="",datos_campo!AF54=""),SUM(datos_campo!AE54:AF54),"revisar"))*400</f>
        <v>0</v>
      </c>
      <c r="T50" s="91">
        <f>IF(AND(datos_campo!AG54&gt;=0,datos_campo!AH54&gt;=0),AVERAGE(datos_campo!AG54:AH54),IF(OR(datos_campo!AG54="",datos_campo!AH54=""),SUM(datos_campo!AG54:AH54),"revisar"))*400</f>
        <v>1200</v>
      </c>
      <c r="U50" s="94">
        <f t="shared" si="4"/>
        <v>1200</v>
      </c>
    </row>
    <row r="51" spans="1:21">
      <c r="A51" s="90">
        <f>datos_campo!A55</f>
        <v>42809</v>
      </c>
      <c r="B51" s="91">
        <f>datos_campo!B55</f>
        <v>7.23</v>
      </c>
      <c r="C51" s="92">
        <f>datos_campo!C55</f>
        <v>0</v>
      </c>
      <c r="D51" s="91" t="str">
        <f>datos_campo!D55</f>
        <v>B</v>
      </c>
      <c r="E51" s="91">
        <f>datos_campo!E55</f>
        <v>5</v>
      </c>
      <c r="F51" s="92">
        <f>(datos_campo!F55/E51)</f>
        <v>54.6</v>
      </c>
      <c r="G51" s="92">
        <f>(datos_campo!G55/E51)</f>
        <v>14</v>
      </c>
      <c r="H51" s="92">
        <f t="shared" si="0"/>
        <v>68.599999999999994</v>
      </c>
      <c r="I51" s="92">
        <f t="shared" si="1"/>
        <v>79.591836734693885</v>
      </c>
      <c r="J51" s="92">
        <f t="shared" si="2"/>
        <v>20.408163265306126</v>
      </c>
      <c r="K51" s="93">
        <f>IF(COUNTIF(datos_campo!I55:R55,"&gt;=0")&gt;=1,((SUM(datos_campo!I55:R55)*100)/(COUNTIF(datos_campo!I55:R55,"&gt;=0")*20))," ")</f>
        <v>5.75</v>
      </c>
      <c r="L51" s="91">
        <f>IF(AND(datos_campo!S55&gt;=0,datos_campo!T55&gt;=0),AVERAGE(datos_campo!S55:T55),IF(OR(datos_campo!S55="",datos_campo!T55=""),SUM(datos_campo!S55:T55),"revisar"))*400</f>
        <v>11600</v>
      </c>
      <c r="M51" s="91">
        <f>IF(AND(datos_campo!U55&gt;=0,datos_campo!V55&gt;=0),AVERAGE(datos_campo!U55:V55),IF(OR(datos_campo!U55="",datos_campo!V55=""),SUM(datos_campo!U55:V55),"revisar"))*400</f>
        <v>16800</v>
      </c>
      <c r="N51" s="91">
        <f>IF(AND(datos_campo!W55&gt;=0,datos_campo!X55&gt;=0),AVERAGE(datos_campo!W55:X55),IF(OR(datos_campo!W55="",datos_campo!X55=""),SUM(datos_campo!W55:X55),"revisar"))*400</f>
        <v>2000</v>
      </c>
      <c r="O51" s="91">
        <f>IF(AND(datos_campo!Y55&gt;=0,datos_campo!Z55&gt;=0),AVERAGE(datos_campo!Y55:Z55),IF(OR(datos_campo!Y55="",datos_campo!Z55=""),SUM(datos_campo!Y55:Z55),"revisar"))*400</f>
        <v>800</v>
      </c>
      <c r="P51" s="91">
        <f>IF(AND(datos_campo!AA55&gt;=0,datos_campo!AB55&gt;=0),AVERAGE(datos_campo!AA55:AB55),IF(OR(datos_campo!AA55="",datos_campo!AB55=""),SUM(datos_campo!AA55:AB55),"revisar"))*400</f>
        <v>0</v>
      </c>
      <c r="Q51" s="91">
        <f>IF(AND(datos_campo!AC55&gt;=0,datos_campo!AD55&gt;=0),AVERAGE(datos_campo!AC55:AD55),IF(OR(datos_campo!AC55="",datos_campo!AD55=""),SUM(datos_campo!AC55:AD55),"revisar"))*400</f>
        <v>0</v>
      </c>
      <c r="R51" s="91">
        <f t="shared" si="3"/>
        <v>31200</v>
      </c>
      <c r="S51" s="91">
        <f>IF(AND(datos_campo!AE55&gt;=0,datos_campo!AF55&gt;=0),AVERAGE(datos_campo!AE55:AF55),IF(OR(datos_campo!AE55="",datos_campo!AF55=""),SUM(datos_campo!AE55:AF55),"revisar"))*400</f>
        <v>0</v>
      </c>
      <c r="T51" s="91">
        <f>IF(AND(datos_campo!AG55&gt;=0,datos_campo!AH55&gt;=0),AVERAGE(datos_campo!AG55:AH55),IF(OR(datos_campo!AG55="",datos_campo!AH55=""),SUM(datos_campo!AG55:AH55),"revisar"))*400</f>
        <v>2000</v>
      </c>
      <c r="U51" s="94">
        <f t="shared" si="4"/>
        <v>2000</v>
      </c>
    </row>
    <row r="52" spans="1:21">
      <c r="A52" s="90">
        <f>datos_campo!A56</f>
        <v>42808</v>
      </c>
      <c r="B52" s="91">
        <f>datos_campo!B56</f>
        <v>8.8000000000000007</v>
      </c>
      <c r="C52" s="92">
        <f>datos_campo!C56</f>
        <v>0</v>
      </c>
      <c r="D52" s="91" t="str">
        <f>datos_campo!D56</f>
        <v>C</v>
      </c>
      <c r="E52" s="91">
        <f>datos_campo!E56</f>
        <v>5</v>
      </c>
      <c r="F52" s="92">
        <f>(datos_campo!F56/E52)</f>
        <v>16.2</v>
      </c>
      <c r="G52" s="92">
        <f>(datos_campo!G56/E52)</f>
        <v>13</v>
      </c>
      <c r="H52" s="92">
        <f t="shared" si="0"/>
        <v>29.2</v>
      </c>
      <c r="I52" s="92">
        <f t="shared" si="1"/>
        <v>55.479452054794521</v>
      </c>
      <c r="J52" s="92">
        <f t="shared" si="2"/>
        <v>44.520547945205479</v>
      </c>
      <c r="K52" s="93">
        <f>IF(COUNTIF(datos_campo!I56:R56,"&gt;=0")&gt;=1,((SUM(datos_campo!I56:R56)*100)/(COUNTIF(datos_campo!I56:R56,"&gt;=0")*20))," ")</f>
        <v>6.875</v>
      </c>
      <c r="L52" s="91">
        <f>IF(AND(datos_campo!S56&gt;=0,datos_campo!T56&gt;=0),AVERAGE(datos_campo!S56:T56),IF(OR(datos_campo!S56="",datos_campo!T56=""),SUM(datos_campo!S56:T56),"revisar"))*400</f>
        <v>2400</v>
      </c>
      <c r="M52" s="91">
        <f>IF(AND(datos_campo!U56&gt;=0,datos_campo!V56&gt;=0),AVERAGE(datos_campo!U56:V56),IF(OR(datos_campo!U56="",datos_campo!V56=""),SUM(datos_campo!U56:V56),"revisar"))*400</f>
        <v>6400</v>
      </c>
      <c r="N52" s="91">
        <f>IF(AND(datos_campo!W56&gt;=0,datos_campo!X56&gt;=0),AVERAGE(datos_campo!W56:X56),IF(OR(datos_campo!W56="",datos_campo!X56=""),SUM(datos_campo!W56:X56),"revisar"))*400</f>
        <v>800</v>
      </c>
      <c r="O52" s="91">
        <f>IF(AND(datos_campo!Y56&gt;=0,datos_campo!Z56&gt;=0),AVERAGE(datos_campo!Y56:Z56),IF(OR(datos_campo!Y56="",datos_campo!Z56=""),SUM(datos_campo!Y56:Z56),"revisar"))*400</f>
        <v>0</v>
      </c>
      <c r="P52" s="91">
        <f>IF(AND(datos_campo!AA56&gt;=0,datos_campo!AB56&gt;=0),AVERAGE(datos_campo!AA56:AB56),IF(OR(datos_campo!AA56="",datos_campo!AB56=""),SUM(datos_campo!AA56:AB56),"revisar"))*400</f>
        <v>0</v>
      </c>
      <c r="Q52" s="91">
        <f>IF(AND(datos_campo!AC56&gt;=0,datos_campo!AD56&gt;=0),AVERAGE(datos_campo!AC56:AD56),IF(OR(datos_campo!AC56="",datos_campo!AD56=""),SUM(datos_campo!AC56:AD56),"revisar"))*400</f>
        <v>0</v>
      </c>
      <c r="R52" s="91">
        <f t="shared" si="3"/>
        <v>9600</v>
      </c>
      <c r="S52" s="91">
        <f>IF(AND(datos_campo!AE56&gt;=0,datos_campo!AF56&gt;=0),AVERAGE(datos_campo!AE56:AF56),IF(OR(datos_campo!AE56="",datos_campo!AF56=""),SUM(datos_campo!AE56:AF56),"revisar"))*400</f>
        <v>0</v>
      </c>
      <c r="T52" s="91">
        <f>IF(AND(datos_campo!AG56&gt;=0,datos_campo!AH56&gt;=0),AVERAGE(datos_campo!AG56:AH56),IF(OR(datos_campo!AG56="",datos_campo!AH56=""),SUM(datos_campo!AG56:AH56),"revisar"))*400</f>
        <v>2000</v>
      </c>
      <c r="U52" s="94">
        <f t="shared" si="4"/>
        <v>2000</v>
      </c>
    </row>
    <row r="53" spans="1:21">
      <c r="A53" s="90">
        <f>datos_campo!A57</f>
        <v>42808</v>
      </c>
      <c r="B53" s="91">
        <f>datos_campo!B57</f>
        <v>9.6999999999999993</v>
      </c>
      <c r="C53" s="92">
        <f>datos_campo!C57</f>
        <v>0</v>
      </c>
      <c r="D53" s="91" t="str">
        <f>datos_campo!D57</f>
        <v>D</v>
      </c>
      <c r="E53" s="91">
        <f>datos_campo!E57</f>
        <v>5</v>
      </c>
      <c r="F53" s="92">
        <f>(datos_campo!F57/E53)</f>
        <v>38.200000000000003</v>
      </c>
      <c r="G53" s="92">
        <f>(datos_campo!G57/E53)</f>
        <v>8.1999999999999993</v>
      </c>
      <c r="H53" s="92">
        <f t="shared" si="0"/>
        <v>46.400000000000006</v>
      </c>
      <c r="I53" s="92">
        <f t="shared" si="1"/>
        <v>82.327586206896555</v>
      </c>
      <c r="J53" s="92">
        <f t="shared" si="2"/>
        <v>17.672413793103445</v>
      </c>
      <c r="K53" s="93">
        <f>IF(COUNTIF(datos_campo!I57:R57,"&gt;=0")&gt;=1,((SUM(datos_campo!I57:R57)*100)/(COUNTIF(datos_campo!I57:R57,"&gt;=0")*20))," ")</f>
        <v>0</v>
      </c>
      <c r="L53" s="91">
        <f>IF(AND(datos_campo!S57&gt;=0,datos_campo!T57&gt;=0),AVERAGE(datos_campo!S57:T57),IF(OR(datos_campo!S57="",datos_campo!T57=""),SUM(datos_campo!S57:T57),"revisar"))*400</f>
        <v>800</v>
      </c>
      <c r="M53" s="91">
        <f>IF(AND(datos_campo!U57&gt;=0,datos_campo!V57&gt;=0),AVERAGE(datos_campo!U57:V57),IF(OR(datos_campo!U57="",datos_campo!V57=""),SUM(datos_campo!U57:V57),"revisar"))*400</f>
        <v>15200</v>
      </c>
      <c r="N53" s="91">
        <f>IF(AND(datos_campo!W57&gt;=0,datos_campo!X57&gt;=0),AVERAGE(datos_campo!W57:X57),IF(OR(datos_campo!W57="",datos_campo!X57=""),SUM(datos_campo!W57:X57),"revisar"))*400</f>
        <v>3600</v>
      </c>
      <c r="O53" s="91">
        <f>IF(AND(datos_campo!Y57&gt;=0,datos_campo!Z57&gt;=0),AVERAGE(datos_campo!Y57:Z57),IF(OR(datos_campo!Y57="",datos_campo!Z57=""),SUM(datos_campo!Y57:Z57),"revisar"))*400</f>
        <v>0</v>
      </c>
      <c r="P53" s="91">
        <f>IF(AND(datos_campo!AA57&gt;=0,datos_campo!AB57&gt;=0),AVERAGE(datos_campo!AA57:AB57),IF(OR(datos_campo!AA57="",datos_campo!AB57=""),SUM(datos_campo!AA57:AB57),"revisar"))*400</f>
        <v>0</v>
      </c>
      <c r="Q53" s="91">
        <f>IF(AND(datos_campo!AC57&gt;=0,datos_campo!AD57&gt;=0),AVERAGE(datos_campo!AC57:AD57),IF(OR(datos_campo!AC57="",datos_campo!AD57=""),SUM(datos_campo!AC57:AD57),"revisar"))*400</f>
        <v>0</v>
      </c>
      <c r="R53" s="91">
        <f t="shared" si="3"/>
        <v>19600</v>
      </c>
      <c r="S53" s="91">
        <f>IF(AND(datos_campo!AE57&gt;=0,datos_campo!AF57&gt;=0),AVERAGE(datos_campo!AE57:AF57),IF(OR(datos_campo!AE57="",datos_campo!AF57=""),SUM(datos_campo!AE57:AF57),"revisar"))*400</f>
        <v>0</v>
      </c>
      <c r="T53" s="91">
        <f>IF(AND(datos_campo!AG57&gt;=0,datos_campo!AH57&gt;=0),AVERAGE(datos_campo!AG57:AH57),IF(OR(datos_campo!AG57="",datos_campo!AH57=""),SUM(datos_campo!AG57:AH57),"revisar"))*400</f>
        <v>400</v>
      </c>
      <c r="U53" s="94">
        <f t="shared" si="4"/>
        <v>400</v>
      </c>
    </row>
    <row r="54" spans="1:21">
      <c r="A54" s="90">
        <f>datos_campo!A58</f>
        <v>42808</v>
      </c>
      <c r="B54" s="91">
        <f>datos_campo!B58</f>
        <v>9.9</v>
      </c>
      <c r="C54" s="92">
        <f>datos_campo!C58</f>
        <v>0</v>
      </c>
      <c r="D54" s="91" t="str">
        <f>datos_campo!D58</f>
        <v>C</v>
      </c>
      <c r="E54" s="91">
        <f>datos_campo!E58</f>
        <v>5</v>
      </c>
      <c r="F54" s="92">
        <f>(datos_campo!F58/E54)</f>
        <v>59.6</v>
      </c>
      <c r="G54" s="92">
        <f>(datos_campo!G58/E54)</f>
        <v>46.8</v>
      </c>
      <c r="H54" s="92">
        <f t="shared" si="0"/>
        <v>106.4</v>
      </c>
      <c r="I54" s="92">
        <f t="shared" si="1"/>
        <v>56.015037593984957</v>
      </c>
      <c r="J54" s="92">
        <f t="shared" si="2"/>
        <v>43.984962406015036</v>
      </c>
      <c r="K54" s="93">
        <f>IF(COUNTIF(datos_campo!I58:R58,"&gt;=0")&gt;=1,((SUM(datos_campo!I58:R58)*100)/(COUNTIF(datos_campo!I58:R58,"&gt;=0")*20))," ")</f>
        <v>0.65</v>
      </c>
      <c r="L54" s="91">
        <f>IF(AND(datos_campo!S58&gt;=0,datos_campo!T58&gt;=0),AVERAGE(datos_campo!S58:T58),IF(OR(datos_campo!S58="",datos_campo!T58=""),SUM(datos_campo!S58:T58),"revisar"))*400</f>
        <v>12000</v>
      </c>
      <c r="M54" s="91">
        <f>IF(AND(datos_campo!U58&gt;=0,datos_campo!V58&gt;=0),AVERAGE(datos_campo!U58:V58),IF(OR(datos_campo!U58="",datos_campo!V58=""),SUM(datos_campo!U58:V58),"revisar"))*400</f>
        <v>16800</v>
      </c>
      <c r="N54" s="91">
        <f>IF(AND(datos_campo!W58&gt;=0,datos_campo!X58&gt;=0),AVERAGE(datos_campo!W58:X58),IF(OR(datos_campo!W58="",datos_campo!X58=""),SUM(datos_campo!W58:X58),"revisar"))*400</f>
        <v>1200</v>
      </c>
      <c r="O54" s="91">
        <f>IF(AND(datos_campo!Y58&gt;=0,datos_campo!Z58&gt;=0),AVERAGE(datos_campo!Y58:Z58),IF(OR(datos_campo!Y58="",datos_campo!Z58=""),SUM(datos_campo!Y58:Z58),"revisar"))*400</f>
        <v>0</v>
      </c>
      <c r="P54" s="91">
        <f>IF(AND(datos_campo!AA58&gt;=0,datos_campo!AB58&gt;=0),AVERAGE(datos_campo!AA58:AB58),IF(OR(datos_campo!AA58="",datos_campo!AB58=""),SUM(datos_campo!AA58:AB58),"revisar"))*400</f>
        <v>0</v>
      </c>
      <c r="Q54" s="91">
        <f>IF(AND(datos_campo!AC58&gt;=0,datos_campo!AD58&gt;=0),AVERAGE(datos_campo!AC58:AD58),IF(OR(datos_campo!AC58="",datos_campo!AD58=""),SUM(datos_campo!AC58:AD58),"revisar"))*400</f>
        <v>0</v>
      </c>
      <c r="R54" s="91">
        <f t="shared" si="3"/>
        <v>30000</v>
      </c>
      <c r="S54" s="91">
        <f>IF(AND(datos_campo!AE58&gt;=0,datos_campo!AF58&gt;=0),AVERAGE(datos_campo!AE58:AF58),IF(OR(datos_campo!AE58="",datos_campo!AF58=""),SUM(datos_campo!AE58:AF58),"revisar"))*400</f>
        <v>0</v>
      </c>
      <c r="T54" s="91">
        <f>IF(AND(datos_campo!AG58&gt;=0,datos_campo!AH58&gt;=0),AVERAGE(datos_campo!AG58:AH58),IF(OR(datos_campo!AG58="",datos_campo!AH58=""),SUM(datos_campo!AG58:AH58),"revisar"))*400</f>
        <v>400</v>
      </c>
      <c r="U54" s="94">
        <f t="shared" si="4"/>
        <v>400</v>
      </c>
    </row>
    <row r="55" spans="1:21">
      <c r="A55" s="90">
        <f>datos_campo!A59</f>
        <v>42809</v>
      </c>
      <c r="B55" s="91" t="str">
        <f>datos_campo!B59</f>
        <v>10.1</v>
      </c>
      <c r="C55" s="92">
        <f>datos_campo!C59</f>
        <v>0</v>
      </c>
      <c r="D55" s="91" t="str">
        <f>datos_campo!D59</f>
        <v>D</v>
      </c>
      <c r="E55" s="91">
        <f>datos_campo!E59</f>
        <v>5</v>
      </c>
      <c r="F55" s="92">
        <f>(datos_campo!F59/E55)</f>
        <v>63</v>
      </c>
      <c r="G55" s="92">
        <f>(datos_campo!G59/E55)</f>
        <v>26.4</v>
      </c>
      <c r="H55" s="92">
        <f t="shared" si="0"/>
        <v>89.4</v>
      </c>
      <c r="I55" s="92">
        <f t="shared" si="1"/>
        <v>70.469798657718115</v>
      </c>
      <c r="J55" s="92">
        <f t="shared" si="2"/>
        <v>29.530201342281877</v>
      </c>
      <c r="K55" s="93">
        <f>IF(COUNTIF(datos_campo!I59:R59,"&gt;=0")&gt;=1,((SUM(datos_campo!I59:R59)*100)/(COUNTIF(datos_campo!I59:R59,"&gt;=0")*20))," ")</f>
        <v>10.5</v>
      </c>
      <c r="L55" s="91">
        <f>IF(AND(datos_campo!S59&gt;=0,datos_campo!T59&gt;=0),AVERAGE(datos_campo!S59:T59),IF(OR(datos_campo!S59="",datos_campo!T59=""),SUM(datos_campo!S59:T59),"revisar"))*400</f>
        <v>50800</v>
      </c>
      <c r="M55" s="91">
        <f>IF(AND(datos_campo!U59&gt;=0,datos_campo!V59&gt;=0),AVERAGE(datos_campo!U59:V59),IF(OR(datos_campo!U59="",datos_campo!V59=""),SUM(datos_campo!U59:V59),"revisar"))*400</f>
        <v>33600</v>
      </c>
      <c r="N55" s="91">
        <f>IF(AND(datos_campo!W59&gt;=0,datos_campo!X59&gt;=0),AVERAGE(datos_campo!W59:X59),IF(OR(datos_campo!W59="",datos_campo!X59=""),SUM(datos_campo!W59:X59),"revisar"))*400</f>
        <v>400</v>
      </c>
      <c r="O55" s="91">
        <f>IF(AND(datos_campo!Y59&gt;=0,datos_campo!Z59&gt;=0),AVERAGE(datos_campo!Y59:Z59),IF(OR(datos_campo!Y59="",datos_campo!Z59=""),SUM(datos_campo!Y59:Z59),"revisar"))*400</f>
        <v>0</v>
      </c>
      <c r="P55" s="91">
        <f>IF(AND(datos_campo!AA59&gt;=0,datos_campo!AB59&gt;=0),AVERAGE(datos_campo!AA59:AB59),IF(OR(datos_campo!AA59="",datos_campo!AB59=""),SUM(datos_campo!AA59:AB59),"revisar"))*400</f>
        <v>0</v>
      </c>
      <c r="Q55" s="91">
        <f>IF(AND(datos_campo!AC59&gt;=0,datos_campo!AD59&gt;=0),AVERAGE(datos_campo!AC59:AD59),IF(OR(datos_campo!AC59="",datos_campo!AD59=""),SUM(datos_campo!AC59:AD59),"revisar"))*400</f>
        <v>0</v>
      </c>
      <c r="R55" s="91">
        <f t="shared" si="3"/>
        <v>84800</v>
      </c>
      <c r="S55" s="91">
        <f>IF(AND(datos_campo!AE59&gt;=0,datos_campo!AF59&gt;=0),AVERAGE(datos_campo!AE59:AF59),IF(OR(datos_campo!AE59="",datos_campo!AF59=""),SUM(datos_campo!AE59:AF59),"revisar"))*400</f>
        <v>0</v>
      </c>
      <c r="T55" s="91">
        <f>IF(AND(datos_campo!AG59&gt;=0,datos_campo!AH59&gt;=0),AVERAGE(datos_campo!AG59:AH59),IF(OR(datos_campo!AG59="",datos_campo!AH59=""),SUM(datos_campo!AG59:AH59),"revisar"))*400</f>
        <v>6000</v>
      </c>
      <c r="U55" s="94">
        <f t="shared" si="4"/>
        <v>6000</v>
      </c>
    </row>
    <row r="56" spans="1:21">
      <c r="A56" s="90">
        <f>datos_campo!A60</f>
        <v>42809</v>
      </c>
      <c r="B56" s="91">
        <f>datos_campo!B60</f>
        <v>10.8</v>
      </c>
      <c r="C56" s="92">
        <f>datos_campo!C60</f>
        <v>0</v>
      </c>
      <c r="D56" s="91" t="str">
        <f>datos_campo!D60</f>
        <v>D</v>
      </c>
      <c r="E56" s="91">
        <f>datos_campo!E60</f>
        <v>5</v>
      </c>
      <c r="F56" s="92">
        <f>(datos_campo!F60/E56)</f>
        <v>24</v>
      </c>
      <c r="G56" s="92">
        <f>(datos_campo!G60/E56)</f>
        <v>34.4</v>
      </c>
      <c r="H56" s="92">
        <f t="shared" si="0"/>
        <v>58.4</v>
      </c>
      <c r="I56" s="92">
        <f t="shared" si="1"/>
        <v>41.095890410958908</v>
      </c>
      <c r="J56" s="92">
        <f t="shared" si="2"/>
        <v>58.904109589041099</v>
      </c>
      <c r="K56" s="93">
        <f>IF(COUNTIF(datos_campo!I60:R60,"&gt;=0")&gt;=1,((SUM(datos_campo!I60:R60)*100)/(COUNTIF(datos_campo!I60:R60,"&gt;=0")*20))," ")</f>
        <v>5</v>
      </c>
      <c r="L56" s="91">
        <f>IF(AND(datos_campo!S60&gt;=0,datos_campo!T60&gt;=0),AVERAGE(datos_campo!S60:T60),IF(OR(datos_campo!S60="",datos_campo!T60=""),SUM(datos_campo!S60:T60),"revisar"))*400</f>
        <v>4000</v>
      </c>
      <c r="M56" s="91">
        <f>IF(AND(datos_campo!U60&gt;=0,datos_campo!V60&gt;=0),AVERAGE(datos_campo!U60:V60),IF(OR(datos_campo!U60="",datos_campo!V60=""),SUM(datos_campo!U60:V60),"revisar"))*400</f>
        <v>16800</v>
      </c>
      <c r="N56" s="91">
        <f>IF(AND(datos_campo!W60&gt;=0,datos_campo!X60&gt;=0),AVERAGE(datos_campo!W60:X60),IF(OR(datos_campo!W60="",datos_campo!X60=""),SUM(datos_campo!W60:X60),"revisar"))*400</f>
        <v>400</v>
      </c>
      <c r="O56" s="91">
        <f>IF(AND(datos_campo!Y60&gt;=0,datos_campo!Z60&gt;=0),AVERAGE(datos_campo!Y60:Z60),IF(OR(datos_campo!Y60="",datos_campo!Z60=""),SUM(datos_campo!Y60:Z60),"revisar"))*400</f>
        <v>800</v>
      </c>
      <c r="P56" s="91">
        <f>IF(AND(datos_campo!AA60&gt;=0,datos_campo!AB60&gt;=0),AVERAGE(datos_campo!AA60:AB60),IF(OR(datos_campo!AA60="",datos_campo!AB60=""),SUM(datos_campo!AA60:AB60),"revisar"))*400</f>
        <v>0</v>
      </c>
      <c r="Q56" s="91">
        <f>IF(AND(datos_campo!AC60&gt;=0,datos_campo!AD60&gt;=0),AVERAGE(datos_campo!AC60:AD60),IF(OR(datos_campo!AC60="",datos_campo!AD60=""),SUM(datos_campo!AC60:AD60),"revisar"))*400</f>
        <v>0</v>
      </c>
      <c r="R56" s="91">
        <f t="shared" si="3"/>
        <v>22000</v>
      </c>
      <c r="S56" s="91">
        <f>IF(AND(datos_campo!AE60&gt;=0,datos_campo!AF60&gt;=0),AVERAGE(datos_campo!AE60:AF60),IF(OR(datos_campo!AE60="",datos_campo!AF60=""),SUM(datos_campo!AE60:AF60),"revisar"))*400</f>
        <v>0</v>
      </c>
      <c r="T56" s="91">
        <f>IF(AND(datos_campo!AG60&gt;=0,datos_campo!AH60&gt;=0),AVERAGE(datos_campo!AG60:AH60),IF(OR(datos_campo!AG60="",datos_campo!AH60=""),SUM(datos_campo!AG60:AH60),"revisar"))*400</f>
        <v>400</v>
      </c>
      <c r="U56" s="94">
        <f t="shared" si="4"/>
        <v>400</v>
      </c>
    </row>
    <row r="57" spans="1:21">
      <c r="A57" s="90">
        <f>datos_campo!A61</f>
        <v>42809</v>
      </c>
      <c r="B57" s="91">
        <f>datos_campo!B61</f>
        <v>11.3</v>
      </c>
      <c r="C57" s="92">
        <f>datos_campo!C61</f>
        <v>0</v>
      </c>
      <c r="D57" s="91" t="str">
        <f>datos_campo!D61</f>
        <v>B</v>
      </c>
      <c r="E57" s="91">
        <f>datos_campo!E61</f>
        <v>5</v>
      </c>
      <c r="F57" s="92">
        <f>(datos_campo!F61/E57)</f>
        <v>36</v>
      </c>
      <c r="G57" s="92">
        <f>(datos_campo!G61/E57)</f>
        <v>16.600000000000001</v>
      </c>
      <c r="H57" s="92">
        <f t="shared" si="0"/>
        <v>52.6</v>
      </c>
      <c r="I57" s="92">
        <f t="shared" si="1"/>
        <v>68.441064638783274</v>
      </c>
      <c r="J57" s="92">
        <f t="shared" si="2"/>
        <v>31.558935361216733</v>
      </c>
      <c r="K57" s="93">
        <f>IF(COUNTIF(datos_campo!I61:R61,"&gt;=0")&gt;=1,((SUM(datos_campo!I61:R61)*100)/(COUNTIF(datos_campo!I61:R61,"&gt;=0")*20))," ")</f>
        <v>0</v>
      </c>
      <c r="L57" s="91">
        <f>IF(AND(datos_campo!S61&gt;=0,datos_campo!T61&gt;=0),AVERAGE(datos_campo!S61:T61),IF(OR(datos_campo!S61="",datos_campo!T61=""),SUM(datos_campo!S61:T61),"revisar"))*400</f>
        <v>0</v>
      </c>
      <c r="M57" s="91">
        <f>IF(AND(datos_campo!U61&gt;=0,datos_campo!V61&gt;=0),AVERAGE(datos_campo!U61:V61),IF(OR(datos_campo!U61="",datos_campo!V61=""),SUM(datos_campo!U61:V61),"revisar"))*400</f>
        <v>17200</v>
      </c>
      <c r="N57" s="91">
        <f>IF(AND(datos_campo!W61&gt;=0,datos_campo!X61&gt;=0),AVERAGE(datos_campo!W61:X61),IF(OR(datos_campo!W61="",datos_campo!X61=""),SUM(datos_campo!W61:X61),"revisar"))*400</f>
        <v>2000</v>
      </c>
      <c r="O57" s="91">
        <f>IF(AND(datos_campo!Y61&gt;=0,datos_campo!Z61&gt;=0),AVERAGE(datos_campo!Y61:Z61),IF(OR(datos_campo!Y61="",datos_campo!Z61=""),SUM(datos_campo!Y61:Z61),"revisar"))*400</f>
        <v>1200</v>
      </c>
      <c r="P57" s="91">
        <f>IF(AND(datos_campo!AA61&gt;=0,datos_campo!AB61&gt;=0),AVERAGE(datos_campo!AA61:AB61),IF(OR(datos_campo!AA61="",datos_campo!AB61=""),SUM(datos_campo!AA61:AB61),"revisar"))*400</f>
        <v>0</v>
      </c>
      <c r="Q57" s="91">
        <f>IF(AND(datos_campo!AC61&gt;=0,datos_campo!AD61&gt;=0),AVERAGE(datos_campo!AC61:AD61),IF(OR(datos_campo!AC61="",datos_campo!AD61=""),SUM(datos_campo!AC61:AD61),"revisar"))*400</f>
        <v>0</v>
      </c>
      <c r="R57" s="91">
        <f t="shared" si="3"/>
        <v>20400</v>
      </c>
      <c r="S57" s="91">
        <f>IF(AND(datos_campo!AE61&gt;=0,datos_campo!AF61&gt;=0),AVERAGE(datos_campo!AE61:AF61),IF(OR(datos_campo!AE61="",datos_campo!AF61=""),SUM(datos_campo!AE61:AF61),"revisar"))*400</f>
        <v>0</v>
      </c>
      <c r="T57" s="91">
        <f>IF(AND(datos_campo!AG61&gt;=0,datos_campo!AH61&gt;=0),AVERAGE(datos_campo!AG61:AH61),IF(OR(datos_campo!AG61="",datos_campo!AH61=""),SUM(datos_campo!AG61:AH61),"revisar"))*400</f>
        <v>400</v>
      </c>
      <c r="U57" s="94">
        <f t="shared" si="4"/>
        <v>400</v>
      </c>
    </row>
    <row r="58" spans="1:21">
      <c r="A58" s="90">
        <f>datos_campo!A62</f>
        <v>42809</v>
      </c>
      <c r="B58" s="91">
        <f>datos_campo!B62</f>
        <v>11.1</v>
      </c>
      <c r="C58" s="92">
        <f>datos_campo!C62</f>
        <v>0</v>
      </c>
      <c r="D58" s="91" t="str">
        <f>datos_campo!D62</f>
        <v>B</v>
      </c>
      <c r="E58" s="91">
        <f>datos_campo!E62</f>
        <v>5</v>
      </c>
      <c r="F58" s="92">
        <f>(datos_campo!F62/E58)</f>
        <v>29.8</v>
      </c>
      <c r="G58" s="92">
        <f>(datos_campo!G62/E58)</f>
        <v>5.2</v>
      </c>
      <c r="H58" s="92">
        <f t="shared" si="0"/>
        <v>35</v>
      </c>
      <c r="I58" s="92">
        <f t="shared" si="1"/>
        <v>85.142857142857139</v>
      </c>
      <c r="J58" s="92">
        <f t="shared" si="2"/>
        <v>14.857142857142858</v>
      </c>
      <c r="K58" s="93">
        <f>IF(COUNTIF(datos_campo!I62:R62,"&gt;=0")&gt;=1,((SUM(datos_campo!I62:R62)*100)/(COUNTIF(datos_campo!I62:R62,"&gt;=0")*20))," ")</f>
        <v>0</v>
      </c>
      <c r="L58" s="91">
        <f>IF(AND(datos_campo!S62&gt;=0,datos_campo!T62&gt;=0),AVERAGE(datos_campo!S62:T62),IF(OR(datos_campo!S62="",datos_campo!T62=""),SUM(datos_campo!S62:T62),"revisar"))*400</f>
        <v>0</v>
      </c>
      <c r="M58" s="91">
        <f>IF(AND(datos_campo!U62&gt;=0,datos_campo!V62&gt;=0),AVERAGE(datos_campo!U62:V62),IF(OR(datos_campo!U62="",datos_campo!V62=""),SUM(datos_campo!U62:V62),"revisar"))*400</f>
        <v>5200</v>
      </c>
      <c r="N58" s="91">
        <f>IF(AND(datos_campo!W62&gt;=0,datos_campo!X62&gt;=0),AVERAGE(datos_campo!W62:X62),IF(OR(datos_campo!W62="",datos_campo!X62=""),SUM(datos_campo!W62:X62),"revisar"))*400</f>
        <v>0</v>
      </c>
      <c r="O58" s="91">
        <f>IF(AND(datos_campo!Y62&gt;=0,datos_campo!Z62&gt;=0),AVERAGE(datos_campo!Y62:Z62),IF(OR(datos_campo!Y62="",datos_campo!Z62=""),SUM(datos_campo!Y62:Z62),"revisar"))*400</f>
        <v>400</v>
      </c>
      <c r="P58" s="91">
        <f>IF(AND(datos_campo!AA62&gt;=0,datos_campo!AB62&gt;=0),AVERAGE(datos_campo!AA62:AB62),IF(OR(datos_campo!AA62="",datos_campo!AB62=""),SUM(datos_campo!AA62:AB62),"revisar"))*400</f>
        <v>0</v>
      </c>
      <c r="Q58" s="91">
        <f>IF(AND(datos_campo!AC62&gt;=0,datos_campo!AD62&gt;=0),AVERAGE(datos_campo!AC62:AD62),IF(OR(datos_campo!AC62="",datos_campo!AD62=""),SUM(datos_campo!AC62:AD62),"revisar"))*400</f>
        <v>0</v>
      </c>
      <c r="R58" s="91">
        <f t="shared" si="3"/>
        <v>5600</v>
      </c>
      <c r="S58" s="91">
        <f>IF(AND(datos_campo!AE62&gt;=0,datos_campo!AF62&gt;=0),AVERAGE(datos_campo!AE62:AF62),IF(OR(datos_campo!AE62="",datos_campo!AF62=""),SUM(datos_campo!AE62:AF62),"revisar"))*400</f>
        <v>0</v>
      </c>
      <c r="T58" s="91">
        <f>IF(AND(datos_campo!AG62&gt;=0,datos_campo!AH62&gt;=0),AVERAGE(datos_campo!AG62:AH62),IF(OR(datos_campo!AG62="",datos_campo!AH62=""),SUM(datos_campo!AG62:AH62),"revisar"))*400</f>
        <v>400</v>
      </c>
      <c r="U58" s="94">
        <f t="shared" si="4"/>
        <v>400</v>
      </c>
    </row>
    <row r="59" spans="1:21">
      <c r="A59" s="90">
        <f>datos_campo!A63</f>
        <v>42809</v>
      </c>
      <c r="B59" s="91">
        <f>datos_campo!B63</f>
        <v>12.3</v>
      </c>
      <c r="C59" s="92">
        <f>datos_campo!C63</f>
        <v>0</v>
      </c>
      <c r="D59" s="91" t="str">
        <f>datos_campo!D63</f>
        <v>B</v>
      </c>
      <c r="E59" s="91">
        <f>datos_campo!E63</f>
        <v>5</v>
      </c>
      <c r="F59" s="92">
        <f>(datos_campo!F63/E59)</f>
        <v>48.2</v>
      </c>
      <c r="G59" s="92">
        <f>(datos_campo!G63/E59)</f>
        <v>12.8</v>
      </c>
      <c r="H59" s="92">
        <f t="shared" si="0"/>
        <v>61</v>
      </c>
      <c r="I59" s="92">
        <f t="shared" si="1"/>
        <v>79.016393442622956</v>
      </c>
      <c r="J59" s="92">
        <f t="shared" si="2"/>
        <v>20.983606557377048</v>
      </c>
      <c r="K59" s="93">
        <f>IF(COUNTIF(datos_campo!I63:R63,"&gt;=0")&gt;=1,((SUM(datos_campo!I63:R63)*100)/(COUNTIF(datos_campo!I63:R63,"&gt;=0")*20))," ")</f>
        <v>0</v>
      </c>
      <c r="L59" s="91">
        <f>IF(AND(datos_campo!S63&gt;=0,datos_campo!T63&gt;=0),AVERAGE(datos_campo!S63:T63),IF(OR(datos_campo!S63="",datos_campo!T63=""),SUM(datos_campo!S63:T63),"revisar"))*400</f>
        <v>10800</v>
      </c>
      <c r="M59" s="91">
        <f>IF(AND(datos_campo!U63&gt;=0,datos_campo!V63&gt;=0),AVERAGE(datos_campo!U63:V63),IF(OR(datos_campo!U63="",datos_campo!V63=""),SUM(datos_campo!U63:V63),"revisar"))*400</f>
        <v>17600</v>
      </c>
      <c r="N59" s="91">
        <f>IF(AND(datos_campo!W63&gt;=0,datos_campo!X63&gt;=0),AVERAGE(datos_campo!W63:X63),IF(OR(datos_campo!W63="",datos_campo!X63=""),SUM(datos_campo!W63:X63),"revisar"))*400</f>
        <v>400</v>
      </c>
      <c r="O59" s="91">
        <f>IF(AND(datos_campo!Y63&gt;=0,datos_campo!Z63&gt;=0),AVERAGE(datos_campo!Y63:Z63),IF(OR(datos_campo!Y63="",datos_campo!Z63=""),SUM(datos_campo!Y63:Z63),"revisar"))*400</f>
        <v>400</v>
      </c>
      <c r="P59" s="91">
        <f>IF(AND(datos_campo!AA63&gt;=0,datos_campo!AB63&gt;=0),AVERAGE(datos_campo!AA63:AB63),IF(OR(datos_campo!AA63="",datos_campo!AB63=""),SUM(datos_campo!AA63:AB63),"revisar"))*400</f>
        <v>0</v>
      </c>
      <c r="Q59" s="91">
        <f>IF(AND(datos_campo!AC63&gt;=0,datos_campo!AD63&gt;=0),AVERAGE(datos_campo!AC63:AD63),IF(OR(datos_campo!AC63="",datos_campo!AD63=""),SUM(datos_campo!AC63:AD63),"revisar"))*400</f>
        <v>0</v>
      </c>
      <c r="R59" s="91">
        <f t="shared" si="3"/>
        <v>29200</v>
      </c>
      <c r="S59" s="91">
        <f>IF(AND(datos_campo!AE63&gt;=0,datos_campo!AF63&gt;=0),AVERAGE(datos_campo!AE63:AF63),IF(OR(datos_campo!AE63="",datos_campo!AF63=""),SUM(datos_campo!AE63:AF63),"revisar"))*400</f>
        <v>0</v>
      </c>
      <c r="T59" s="91">
        <f>IF(AND(datos_campo!AG63&gt;=0,datos_campo!AH63&gt;=0),AVERAGE(datos_campo!AG63:AH63),IF(OR(datos_campo!AG63="",datos_campo!AH63=""),SUM(datos_campo!AG63:AH63),"revisar"))*400</f>
        <v>2800</v>
      </c>
      <c r="U59" s="94">
        <f t="shared" si="4"/>
        <v>2800</v>
      </c>
    </row>
    <row r="60" spans="1:21" ht="15.75" thickBot="1">
      <c r="A60" s="95">
        <f>datos_campo!A64</f>
        <v>42809</v>
      </c>
      <c r="B60" s="96">
        <f>datos_campo!B64</f>
        <v>12.6</v>
      </c>
      <c r="C60" s="97">
        <f>datos_campo!C64</f>
        <v>0</v>
      </c>
      <c r="D60" s="96" t="str">
        <f>datos_campo!D64</f>
        <v>B</v>
      </c>
      <c r="E60" s="96">
        <f>datos_campo!E64</f>
        <v>5</v>
      </c>
      <c r="F60" s="97">
        <f>(datos_campo!F64/E60)</f>
        <v>29.8</v>
      </c>
      <c r="G60" s="97">
        <f>(datos_campo!G64/E60)</f>
        <v>17.2</v>
      </c>
      <c r="H60" s="97">
        <f t="shared" si="0"/>
        <v>47</v>
      </c>
      <c r="I60" s="97">
        <f t="shared" si="1"/>
        <v>63.404255319148938</v>
      </c>
      <c r="J60" s="97">
        <f t="shared" si="2"/>
        <v>36.595744680851062</v>
      </c>
      <c r="K60" s="98">
        <f>IF(COUNTIF(datos_campo!I64:R64,"&gt;=0")&gt;=1,((SUM(datos_campo!I64:R64)*100)/(COUNTIF(datos_campo!I64:R64,"&gt;=0")*20))," ")</f>
        <v>0</v>
      </c>
      <c r="L60" s="96">
        <f>IF(AND(datos_campo!S64&gt;=0,datos_campo!T64&gt;=0),AVERAGE(datos_campo!S64:T64),IF(OR(datos_campo!S64="",datos_campo!T64=""),SUM(datos_campo!S64:T64),"revisar"))*400</f>
        <v>800</v>
      </c>
      <c r="M60" s="96">
        <f>IF(AND(datos_campo!U64&gt;=0,datos_campo!V64&gt;=0),AVERAGE(datos_campo!U64:V64),IF(OR(datos_campo!U64="",datos_campo!V64=""),SUM(datos_campo!U64:V64),"revisar"))*400</f>
        <v>18000</v>
      </c>
      <c r="N60" s="96">
        <f>IF(AND(datos_campo!W64&gt;=0,datos_campo!X64&gt;=0),AVERAGE(datos_campo!W64:X64),IF(OR(datos_campo!W64="",datos_campo!X64=""),SUM(datos_campo!W64:X64),"revisar"))*400</f>
        <v>800</v>
      </c>
      <c r="O60" s="96">
        <f>IF(AND(datos_campo!Y64&gt;=0,datos_campo!Z64&gt;=0),AVERAGE(datos_campo!Y64:Z64),IF(OR(datos_campo!Y64="",datos_campo!Z64=""),SUM(datos_campo!Y64:Z64),"revisar"))*400</f>
        <v>0</v>
      </c>
      <c r="P60" s="96">
        <f>IF(AND(datos_campo!AA64&gt;=0,datos_campo!AB64&gt;=0),AVERAGE(datos_campo!AA64:AB64),IF(OR(datos_campo!AA64="",datos_campo!AB64=""),SUM(datos_campo!AA64:AB64),"revisar"))*400</f>
        <v>0</v>
      </c>
      <c r="Q60" s="96">
        <f>IF(AND(datos_campo!AC64&gt;=0,datos_campo!AD64&gt;=0),AVERAGE(datos_campo!AC64:AD64),IF(OR(datos_campo!AC64="",datos_campo!AD64=""),SUM(datos_campo!AC64:AD64),"revisar"))*400</f>
        <v>0</v>
      </c>
      <c r="R60" s="96">
        <f t="shared" si="3"/>
        <v>19600</v>
      </c>
      <c r="S60" s="96">
        <f>IF(AND(datos_campo!AE64&gt;=0,datos_campo!AF64&gt;=0),AVERAGE(datos_campo!AE64:AF64),IF(OR(datos_campo!AE64="",datos_campo!AF64=""),SUM(datos_campo!AE64:AF64),"revisar"))*400</f>
        <v>0</v>
      </c>
      <c r="T60" s="96">
        <f>IF(AND(datos_campo!AG64&gt;=0,datos_campo!AH64&gt;=0),AVERAGE(datos_campo!AG64:AH64),IF(OR(datos_campo!AG64="",datos_campo!AH64=""),SUM(datos_campo!AG64:AH64),"revisar"))*400</f>
        <v>400</v>
      </c>
      <c r="U60" s="99">
        <f t="shared" si="4"/>
        <v>400</v>
      </c>
    </row>
    <row r="61" spans="1:21">
      <c r="A61" s="19">
        <f>datos_campo!A65</f>
        <v>42857</v>
      </c>
      <c r="B61" s="20">
        <f>datos_campo!B65</f>
        <v>1.3</v>
      </c>
      <c r="C61" s="21">
        <f>datos_campo!C65</f>
        <v>0</v>
      </c>
      <c r="D61" s="20" t="str">
        <f>datos_campo!D65</f>
        <v>A</v>
      </c>
      <c r="E61" s="20">
        <f>datos_campo!E65</f>
        <v>5</v>
      </c>
      <c r="F61" s="21">
        <f>(datos_campo!F65/E61)</f>
        <v>27.8</v>
      </c>
      <c r="G61" s="21">
        <f>(datos_campo!G65/E61)</f>
        <v>18.399999999999999</v>
      </c>
      <c r="H61" s="21">
        <f t="shared" si="0"/>
        <v>46.2</v>
      </c>
      <c r="I61" s="21">
        <f t="shared" si="1"/>
        <v>60.17316017316017</v>
      </c>
      <c r="J61" s="21">
        <f t="shared" si="2"/>
        <v>39.826839826839823</v>
      </c>
      <c r="K61" s="22">
        <f>IF(COUNTIF(datos_campo!I65:R65,"&gt;=0")&gt;=1,((SUM(datos_campo!I65:R65)*100)/(COUNTIF(datos_campo!I65:R65,"&gt;=0")*20))," ")</f>
        <v>0</v>
      </c>
      <c r="L61" s="20">
        <f>IF(AND(datos_campo!S65&gt;=0,datos_campo!T65&gt;=0),AVERAGE(datos_campo!S65:T65),IF(OR(datos_campo!S65="",datos_campo!T65=""),SUM(datos_campo!S65:T65),"revisar"))*400</f>
        <v>1600</v>
      </c>
      <c r="M61" s="20">
        <f>IF(AND(datos_campo!U65&gt;=0,datos_campo!V65&gt;=0),AVERAGE(datos_campo!U65:V65),IF(OR(datos_campo!U65="",datos_campo!V65=""),SUM(datos_campo!U65:V65),"revisar"))*400</f>
        <v>10000</v>
      </c>
      <c r="N61" s="20">
        <f>IF(AND(datos_campo!W65&gt;=0,datos_campo!X65&gt;=0),AVERAGE(datos_campo!W65:X65),IF(OR(datos_campo!W65="",datos_campo!X65=""),SUM(datos_campo!W65:X65),"revisar"))*400</f>
        <v>0</v>
      </c>
      <c r="O61" s="20">
        <f>IF(AND(datos_campo!Y65&gt;=0,datos_campo!Z65&gt;=0),AVERAGE(datos_campo!Y65:Z65),IF(OR(datos_campo!Y65="",datos_campo!Z65=""),SUM(datos_campo!Y65:Z65),"revisar"))*400</f>
        <v>400</v>
      </c>
      <c r="P61" s="20">
        <f>IF(AND(datos_campo!AA65&gt;=0,datos_campo!AB65&gt;=0),AVERAGE(datos_campo!AA65:AB65),IF(OR(datos_campo!AA65="",datos_campo!AB65=""),SUM(datos_campo!AA65:AB65),"revisar"))*400</f>
        <v>0</v>
      </c>
      <c r="Q61" s="20">
        <f>IF(AND(datos_campo!AC65&gt;=0,datos_campo!AD65&gt;=0),AVERAGE(datos_campo!AC65:AD65),IF(OR(datos_campo!AC65="",datos_campo!AD65=""),SUM(datos_campo!AC65:AD65),"revisar"))*400</f>
        <v>0</v>
      </c>
      <c r="R61" s="20">
        <f t="shared" si="3"/>
        <v>12000</v>
      </c>
      <c r="S61" s="20">
        <f>IF(AND(datos_campo!AE65&gt;=0,datos_campo!AF65&gt;=0),AVERAGE(datos_campo!AE65:AF65),IF(OR(datos_campo!AE65="",datos_campo!AF65=""),SUM(datos_campo!AE65:AF65),"revisar"))*400</f>
        <v>0</v>
      </c>
      <c r="T61" s="20">
        <f>IF(AND(datos_campo!AG65&gt;=0,datos_campo!AH65&gt;=0),AVERAGE(datos_campo!AG65:AH65),IF(OR(datos_campo!AG65="",datos_campo!AH65=""),SUM(datos_campo!AG65:AH65),"revisar"))*400</f>
        <v>1200</v>
      </c>
      <c r="U61" s="38">
        <f t="shared" si="4"/>
        <v>1200</v>
      </c>
    </row>
    <row r="62" spans="1:21">
      <c r="A62" s="26">
        <f>datos_campo!A66</f>
        <v>42857</v>
      </c>
      <c r="B62" s="23">
        <f>datos_campo!B66</f>
        <v>2.2999999999999998</v>
      </c>
      <c r="C62" s="24">
        <f>datos_campo!C66</f>
        <v>0</v>
      </c>
      <c r="D62" s="23" t="str">
        <f>datos_campo!D66</f>
        <v>A</v>
      </c>
      <c r="E62" s="23">
        <f>datos_campo!E66</f>
        <v>5</v>
      </c>
      <c r="F62" s="24">
        <f>(datos_campo!F66/E62)</f>
        <v>46</v>
      </c>
      <c r="G62" s="24">
        <f>(datos_campo!G66/E62)</f>
        <v>8.4</v>
      </c>
      <c r="H62" s="24">
        <f t="shared" si="0"/>
        <v>54.4</v>
      </c>
      <c r="I62" s="24">
        <f t="shared" si="1"/>
        <v>84.558823529411768</v>
      </c>
      <c r="J62" s="24">
        <f t="shared" si="2"/>
        <v>15.441176470588236</v>
      </c>
      <c r="K62" s="25">
        <f>IF(COUNTIF(datos_campo!I66:R66,"&gt;=0")&gt;=1,((SUM(datos_campo!I66:R66)*100)/(COUNTIF(datos_campo!I66:R66,"&gt;=0")*20))," ")</f>
        <v>0</v>
      </c>
      <c r="L62" s="23">
        <f>IF(AND(datos_campo!S66&gt;=0,datos_campo!T66&gt;=0),AVERAGE(datos_campo!S66:T66),IF(OR(datos_campo!S66="",datos_campo!T66=""),SUM(datos_campo!S66:T66),"revisar"))*400</f>
        <v>0</v>
      </c>
      <c r="M62" s="23">
        <f>IF(AND(datos_campo!U66&gt;=0,datos_campo!V66&gt;=0),AVERAGE(datos_campo!U66:V66),IF(OR(datos_campo!U66="",datos_campo!V66=""),SUM(datos_campo!U66:V66),"revisar"))*400</f>
        <v>8800</v>
      </c>
      <c r="N62" s="23">
        <f>IF(AND(datos_campo!W66&gt;=0,datos_campo!X66&gt;=0),AVERAGE(datos_campo!W66:X66),IF(OR(datos_campo!W66="",datos_campo!X66=""),SUM(datos_campo!W66:X66),"revisar"))*400</f>
        <v>800</v>
      </c>
      <c r="O62" s="23">
        <f>IF(AND(datos_campo!Y66&gt;=0,datos_campo!Z66&gt;=0),AVERAGE(datos_campo!Y66:Z66),IF(OR(datos_campo!Y66="",datos_campo!Z66=""),SUM(datos_campo!Y66:Z66),"revisar"))*400</f>
        <v>0</v>
      </c>
      <c r="P62" s="23">
        <f>IF(AND(datos_campo!AA66&gt;=0,datos_campo!AB66&gt;=0),AVERAGE(datos_campo!AA66:AB66),IF(OR(datos_campo!AA66="",datos_campo!AB66=""),SUM(datos_campo!AA66:AB66),"revisar"))*400</f>
        <v>0</v>
      </c>
      <c r="Q62" s="23">
        <f>IF(AND(datos_campo!AC66&gt;=0,datos_campo!AD66&gt;=0),AVERAGE(datos_campo!AC66:AD66),IF(OR(datos_campo!AC66="",datos_campo!AD66=""),SUM(datos_campo!AC66:AD66),"revisar"))*400</f>
        <v>0</v>
      </c>
      <c r="R62" s="23">
        <f t="shared" si="3"/>
        <v>9600</v>
      </c>
      <c r="S62" s="23">
        <f>IF(AND(datos_campo!AE66&gt;=0,datos_campo!AF66&gt;=0),AVERAGE(datos_campo!AE66:AF66),IF(OR(datos_campo!AE66="",datos_campo!AF66=""),SUM(datos_campo!AE66:AF66),"revisar"))*400</f>
        <v>0</v>
      </c>
      <c r="T62" s="23">
        <f>IF(AND(datos_campo!AG66&gt;=0,datos_campo!AH66&gt;=0),AVERAGE(datos_campo!AG66:AH66),IF(OR(datos_campo!AG66="",datos_campo!AH66=""),SUM(datos_campo!AG66:AH66),"revisar"))*400</f>
        <v>0</v>
      </c>
      <c r="U62" s="36">
        <f t="shared" si="4"/>
        <v>0</v>
      </c>
    </row>
    <row r="63" spans="1:21">
      <c r="A63" s="26">
        <f>datos_campo!A67</f>
        <v>42857</v>
      </c>
      <c r="B63" s="23">
        <f>datos_campo!B67</f>
        <v>2.5</v>
      </c>
      <c r="C63" s="24">
        <f>datos_campo!C67</f>
        <v>0</v>
      </c>
      <c r="D63" s="23" t="str">
        <f>datos_campo!D67</f>
        <v>C</v>
      </c>
      <c r="E63" s="23">
        <f>datos_campo!E67</f>
        <v>5</v>
      </c>
      <c r="F63" s="24">
        <f>(datos_campo!F67/E63)</f>
        <v>56.8</v>
      </c>
      <c r="G63" s="24">
        <f>(datos_campo!G67/E63)</f>
        <v>27</v>
      </c>
      <c r="H63" s="24">
        <f t="shared" si="0"/>
        <v>83.8</v>
      </c>
      <c r="I63" s="24">
        <f t="shared" si="1"/>
        <v>67.780429594272078</v>
      </c>
      <c r="J63" s="24">
        <f t="shared" si="2"/>
        <v>32.219570405727922</v>
      </c>
      <c r="K63" s="25">
        <f>IF(COUNTIF(datos_campo!I67:R67,"&gt;=0")&gt;=1,((SUM(datos_campo!I67:R67)*100)/(COUNTIF(datos_campo!I67:R67,"&gt;=0")*20))," ")</f>
        <v>7.7777777777777777</v>
      </c>
      <c r="L63" s="23">
        <f>IF(AND(datos_campo!S67&gt;=0,datos_campo!T67&gt;=0),AVERAGE(datos_campo!S67:T67),IF(OR(datos_campo!S67="",datos_campo!T67=""),SUM(datos_campo!S67:T67),"revisar"))*400</f>
        <v>14800</v>
      </c>
      <c r="M63" s="23">
        <f>IF(AND(datos_campo!U67&gt;=0,datos_campo!V67&gt;=0),AVERAGE(datos_campo!U67:V67),IF(OR(datos_campo!U67="",datos_campo!V67=""),SUM(datos_campo!U67:V67),"revisar"))*400</f>
        <v>10800</v>
      </c>
      <c r="N63" s="23">
        <f>IF(AND(datos_campo!W67&gt;=0,datos_campo!X67&gt;=0),AVERAGE(datos_campo!W67:X67),IF(OR(datos_campo!W67="",datos_campo!X67=""),SUM(datos_campo!W67:X67),"revisar"))*400</f>
        <v>1200</v>
      </c>
      <c r="O63" s="23">
        <f>IF(AND(datos_campo!Y67&gt;=0,datos_campo!Z67&gt;=0),AVERAGE(datos_campo!Y67:Z67),IF(OR(datos_campo!Y67="",datos_campo!Z67=""),SUM(datos_campo!Y67:Z67),"revisar"))*400</f>
        <v>0</v>
      </c>
      <c r="P63" s="23">
        <f>IF(AND(datos_campo!AA67&gt;=0,datos_campo!AB67&gt;=0),AVERAGE(datos_campo!AA67:AB67),IF(OR(datos_campo!AA67="",datos_campo!AB67=""),SUM(datos_campo!AA67:AB67),"revisar"))*400</f>
        <v>0</v>
      </c>
      <c r="Q63" s="23">
        <f>IF(AND(datos_campo!AC67&gt;=0,datos_campo!AD67&gt;=0),AVERAGE(datos_campo!AC67:AD67),IF(OR(datos_campo!AC67="",datos_campo!AD67=""),SUM(datos_campo!AC67:AD67),"revisar"))*400</f>
        <v>0</v>
      </c>
      <c r="R63" s="23">
        <f t="shared" si="3"/>
        <v>26800</v>
      </c>
      <c r="S63" s="23">
        <f>IF(AND(datos_campo!AE67&gt;=0,datos_campo!AF67&gt;=0),AVERAGE(datos_campo!AE67:AF67),IF(OR(datos_campo!AE67="",datos_campo!AF67=""),SUM(datos_campo!AE67:AF67),"revisar"))*400</f>
        <v>0</v>
      </c>
      <c r="T63" s="23">
        <f>IF(AND(datos_campo!AG67&gt;=0,datos_campo!AH67&gt;=0),AVERAGE(datos_campo!AG67:AH67),IF(OR(datos_campo!AG67="",datos_campo!AH67=""),SUM(datos_campo!AG67:AH67),"revisar"))*400</f>
        <v>0</v>
      </c>
      <c r="U63" s="36">
        <f t="shared" si="4"/>
        <v>0</v>
      </c>
    </row>
    <row r="64" spans="1:21">
      <c r="A64" s="26">
        <f>datos_campo!A68</f>
        <v>42857</v>
      </c>
      <c r="B64" s="23">
        <f>datos_campo!B68</f>
        <v>2.13</v>
      </c>
      <c r="C64" s="24">
        <f>datos_campo!C68</f>
        <v>0</v>
      </c>
      <c r="D64" s="23" t="str">
        <f>datos_campo!D68</f>
        <v>C</v>
      </c>
      <c r="E64" s="23">
        <f>datos_campo!E68</f>
        <v>5</v>
      </c>
      <c r="F64" s="24">
        <f>(datos_campo!F68/E64)</f>
        <v>52.8</v>
      </c>
      <c r="G64" s="24">
        <f>(datos_campo!G68/E64)</f>
        <v>21.4</v>
      </c>
      <c r="H64" s="24">
        <f t="shared" si="0"/>
        <v>74.199999999999989</v>
      </c>
      <c r="I64" s="24">
        <f t="shared" si="1"/>
        <v>71.159029649595695</v>
      </c>
      <c r="J64" s="24">
        <f t="shared" si="2"/>
        <v>28.840970350404316</v>
      </c>
      <c r="K64" s="25">
        <f>IF(COUNTIF(datos_campo!I68:R68,"&gt;=0")&gt;=1,((SUM(datos_campo!I68:R68)*100)/(COUNTIF(datos_campo!I68:R68,"&gt;=0")*20))," ")</f>
        <v>11.5</v>
      </c>
      <c r="L64" s="23">
        <f>IF(AND(datos_campo!S68&gt;=0,datos_campo!T68&gt;=0),AVERAGE(datos_campo!S68:T68),IF(OR(datos_campo!S68="",datos_campo!T68=""),SUM(datos_campo!S68:T68),"revisar"))*400</f>
        <v>7200</v>
      </c>
      <c r="M64" s="23">
        <f>IF(AND(datos_campo!U68&gt;=0,datos_campo!V68&gt;=0),AVERAGE(datos_campo!U68:V68),IF(OR(datos_campo!U68="",datos_campo!V68=""),SUM(datos_campo!U68:V68),"revisar"))*400</f>
        <v>9200</v>
      </c>
      <c r="N64" s="23">
        <f>IF(AND(datos_campo!W68&gt;=0,datos_campo!X68&gt;=0),AVERAGE(datos_campo!W68:X68),IF(OR(datos_campo!W68="",datos_campo!X68=""),SUM(datos_campo!W68:X68),"revisar"))*400</f>
        <v>0</v>
      </c>
      <c r="O64" s="23">
        <f>IF(AND(datos_campo!Y68&gt;=0,datos_campo!Z68&gt;=0),AVERAGE(datos_campo!Y68:Z68),IF(OR(datos_campo!Y68="",datos_campo!Z68=""),SUM(datos_campo!Y68:Z68),"revisar"))*400</f>
        <v>0</v>
      </c>
      <c r="P64" s="23">
        <f>IF(AND(datos_campo!AA68&gt;=0,datos_campo!AB68&gt;=0),AVERAGE(datos_campo!AA68:AB68),IF(OR(datos_campo!AA68="",datos_campo!AB68=""),SUM(datos_campo!AA68:AB68),"revisar"))*400</f>
        <v>0</v>
      </c>
      <c r="Q64" s="23">
        <f>IF(AND(datos_campo!AC68&gt;=0,datos_campo!AD68&gt;=0),AVERAGE(datos_campo!AC68:AD68),IF(OR(datos_campo!AC68="",datos_campo!AD68=""),SUM(datos_campo!AC68:AD68),"revisar"))*400</f>
        <v>0</v>
      </c>
      <c r="R64" s="23">
        <f t="shared" si="3"/>
        <v>16400</v>
      </c>
      <c r="S64" s="23">
        <f>IF(AND(datos_campo!AE68&gt;=0,datos_campo!AF68&gt;=0),AVERAGE(datos_campo!AE68:AF68),IF(OR(datos_campo!AE68="",datos_campo!AF68=""),SUM(datos_campo!AE68:AF68),"revisar"))*400</f>
        <v>0</v>
      </c>
      <c r="T64" s="23">
        <f>IF(AND(datos_campo!AG68&gt;=0,datos_campo!AH68&gt;=0),AVERAGE(datos_campo!AG68:AH68),IF(OR(datos_campo!AG68="",datos_campo!AH68=""),SUM(datos_campo!AG68:AH68),"revisar"))*400</f>
        <v>400</v>
      </c>
      <c r="U64" s="36">
        <f t="shared" si="4"/>
        <v>400</v>
      </c>
    </row>
    <row r="65" spans="1:21">
      <c r="A65" s="26">
        <f>datos_campo!A69</f>
        <v>42857</v>
      </c>
      <c r="B65" s="23">
        <f>datos_campo!B69</f>
        <v>3.8</v>
      </c>
      <c r="C65" s="24">
        <f>datos_campo!C69</f>
        <v>0</v>
      </c>
      <c r="D65" s="23" t="str">
        <f>datos_campo!D69</f>
        <v>C</v>
      </c>
      <c r="E65" s="23">
        <f>datos_campo!E69</f>
        <v>5</v>
      </c>
      <c r="F65" s="24">
        <f>(datos_campo!F69/E65)</f>
        <v>50</v>
      </c>
      <c r="G65" s="24">
        <f>(datos_campo!G69/E65)</f>
        <v>40.4</v>
      </c>
      <c r="H65" s="24">
        <f t="shared" si="0"/>
        <v>90.4</v>
      </c>
      <c r="I65" s="24">
        <f t="shared" si="1"/>
        <v>55.309734513274336</v>
      </c>
      <c r="J65" s="24">
        <f t="shared" si="2"/>
        <v>44.690265486725664</v>
      </c>
      <c r="K65" s="25">
        <f>IF(COUNTIF(datos_campo!I69:R69,"&gt;=0")&gt;=1,((SUM(datos_campo!I69:R69)*100)/(COUNTIF(datos_campo!I69:R69,"&gt;=0")*20))," ")</f>
        <v>5</v>
      </c>
      <c r="L65" s="23">
        <f>IF(AND(datos_campo!S69&gt;=0,datos_campo!T69&gt;=0),AVERAGE(datos_campo!S69:T69),IF(OR(datos_campo!S69="",datos_campo!T69=""),SUM(datos_campo!S69:T69),"revisar"))*400</f>
        <v>10000</v>
      </c>
      <c r="M65" s="23">
        <f>IF(AND(datos_campo!U69&gt;=0,datos_campo!V69&gt;=0),AVERAGE(datos_campo!U69:V69),IF(OR(datos_campo!U69="",datos_campo!V69=""),SUM(datos_campo!U69:V69),"revisar"))*400</f>
        <v>14800</v>
      </c>
      <c r="N65" s="23">
        <f>IF(AND(datos_campo!W69&gt;=0,datos_campo!X69&gt;=0),AVERAGE(datos_campo!W69:X69),IF(OR(datos_campo!W69="",datos_campo!X69=""),SUM(datos_campo!W69:X69),"revisar"))*400</f>
        <v>2000</v>
      </c>
      <c r="O65" s="23">
        <f>IF(AND(datos_campo!Y69&gt;=0,datos_campo!Z69&gt;=0),AVERAGE(datos_campo!Y69:Z69),IF(OR(datos_campo!Y69="",datos_campo!Z69=""),SUM(datos_campo!Y69:Z69),"revisar"))*400</f>
        <v>0</v>
      </c>
      <c r="P65" s="23">
        <f>IF(AND(datos_campo!AA69&gt;=0,datos_campo!AB69&gt;=0),AVERAGE(datos_campo!AA69:AB69),IF(OR(datos_campo!AA69="",datos_campo!AB69=""),SUM(datos_campo!AA69:AB69),"revisar"))*400</f>
        <v>0</v>
      </c>
      <c r="Q65" s="23">
        <f>IF(AND(datos_campo!AC69&gt;=0,datos_campo!AD69&gt;=0),AVERAGE(datos_campo!AC69:AD69),IF(OR(datos_campo!AC69="",datos_campo!AD69=""),SUM(datos_campo!AC69:AD69),"revisar"))*400</f>
        <v>0</v>
      </c>
      <c r="R65" s="23">
        <f t="shared" si="3"/>
        <v>26800</v>
      </c>
      <c r="S65" s="23">
        <f>IF(AND(datos_campo!AE69&gt;=0,datos_campo!AF69&gt;=0),AVERAGE(datos_campo!AE69:AF69),IF(OR(datos_campo!AE69="",datos_campo!AF69=""),SUM(datos_campo!AE69:AF69),"revisar"))*400</f>
        <v>0</v>
      </c>
      <c r="T65" s="23">
        <f>IF(AND(datos_campo!AG69&gt;=0,datos_campo!AH69&gt;=0),AVERAGE(datos_campo!AG69:AH69),IF(OR(datos_campo!AG69="",datos_campo!AH69=""),SUM(datos_campo!AG69:AH69),"revisar"))*400</f>
        <v>400</v>
      </c>
      <c r="U65" s="36">
        <f t="shared" si="4"/>
        <v>400</v>
      </c>
    </row>
    <row r="66" spans="1:21">
      <c r="A66" s="26">
        <f>datos_campo!A70</f>
        <v>42857</v>
      </c>
      <c r="B66" s="23">
        <f>datos_campo!B70</f>
        <v>4.4000000000000004</v>
      </c>
      <c r="C66" s="24">
        <f>datos_campo!C70</f>
        <v>0</v>
      </c>
      <c r="D66" s="23" t="str">
        <f>datos_campo!D70</f>
        <v>B</v>
      </c>
      <c r="E66" s="23">
        <f>datos_campo!E70</f>
        <v>5</v>
      </c>
      <c r="F66" s="24">
        <f>(datos_campo!F70/E66)</f>
        <v>37.799999999999997</v>
      </c>
      <c r="G66" s="24">
        <f>(datos_campo!G70/E66)</f>
        <v>41.4</v>
      </c>
      <c r="H66" s="24">
        <f t="shared" si="0"/>
        <v>79.199999999999989</v>
      </c>
      <c r="I66" s="24">
        <f t="shared" si="1"/>
        <v>47.727272727272727</v>
      </c>
      <c r="J66" s="24">
        <f t="shared" si="2"/>
        <v>52.27272727272728</v>
      </c>
      <c r="K66" s="25">
        <f>IF(COUNTIF(datos_campo!I70:R70,"&gt;=0")&gt;=1,((SUM(datos_campo!I70:R70)*100)/(COUNTIF(datos_campo!I70:R70,"&gt;=0")*20))," ")</f>
        <v>7.25</v>
      </c>
      <c r="L66" s="23">
        <f>IF(AND(datos_campo!S70&gt;=0,datos_campo!T70&gt;=0),AVERAGE(datos_campo!S70:T70),IF(OR(datos_campo!S70="",datos_campo!T70=""),SUM(datos_campo!S70:T70),"revisar"))*400</f>
        <v>11600</v>
      </c>
      <c r="M66" s="23">
        <f>IF(AND(datos_campo!U70&gt;=0,datos_campo!V70&gt;=0),AVERAGE(datos_campo!U70:V70),IF(OR(datos_campo!U70="",datos_campo!V70=""),SUM(datos_campo!U70:V70),"revisar"))*400</f>
        <v>7200</v>
      </c>
      <c r="N66" s="23">
        <f>IF(AND(datos_campo!W70&gt;=0,datos_campo!X70&gt;=0),AVERAGE(datos_campo!W70:X70),IF(OR(datos_campo!W70="",datos_campo!X70=""),SUM(datos_campo!W70:X70),"revisar"))*400</f>
        <v>0</v>
      </c>
      <c r="O66" s="23">
        <f>IF(AND(datos_campo!Y70&gt;=0,datos_campo!Z70&gt;=0),AVERAGE(datos_campo!Y70:Z70),IF(OR(datos_campo!Y70="",datos_campo!Z70=""),SUM(datos_campo!Y70:Z70),"revisar"))*400</f>
        <v>0</v>
      </c>
      <c r="P66" s="23">
        <f>IF(AND(datos_campo!AA70&gt;=0,datos_campo!AB70&gt;=0),AVERAGE(datos_campo!AA70:AB70),IF(OR(datos_campo!AA70="",datos_campo!AB70=""),SUM(datos_campo!AA70:AB70),"revisar"))*400</f>
        <v>0</v>
      </c>
      <c r="Q66" s="23">
        <f>IF(AND(datos_campo!AC70&gt;=0,datos_campo!AD70&gt;=0),AVERAGE(datos_campo!AC70:AD70),IF(OR(datos_campo!AC70="",datos_campo!AD70=""),SUM(datos_campo!AC70:AD70),"revisar"))*400</f>
        <v>0</v>
      </c>
      <c r="R66" s="23">
        <f t="shared" si="3"/>
        <v>18800</v>
      </c>
      <c r="S66" s="23">
        <f>IF(AND(datos_campo!AE70&gt;=0,datos_campo!AF70&gt;=0),AVERAGE(datos_campo!AE70:AF70),IF(OR(datos_campo!AE70="",datos_campo!AF70=""),SUM(datos_campo!AE70:AF70),"revisar"))*400</f>
        <v>0</v>
      </c>
      <c r="T66" s="23">
        <f>IF(AND(datos_campo!AG70&gt;=0,datos_campo!AH70&gt;=0),AVERAGE(datos_campo!AG70:AH70),IF(OR(datos_campo!AG70="",datos_campo!AH70=""),SUM(datos_campo!AG70:AH70),"revisar"))*400</f>
        <v>0</v>
      </c>
      <c r="U66" s="36">
        <f t="shared" si="4"/>
        <v>0</v>
      </c>
    </row>
    <row r="67" spans="1:21">
      <c r="A67" s="26">
        <f>datos_campo!A71</f>
        <v>42857</v>
      </c>
      <c r="B67" s="23">
        <f>datos_campo!B71</f>
        <v>4.7</v>
      </c>
      <c r="C67" s="24">
        <f>datos_campo!C71</f>
        <v>0</v>
      </c>
      <c r="D67" s="23" t="str">
        <f>datos_campo!D71</f>
        <v>C</v>
      </c>
      <c r="E67" s="23">
        <f>datos_campo!E71</f>
        <v>5</v>
      </c>
      <c r="F67" s="24">
        <f>(datos_campo!F71/E67)</f>
        <v>117.6</v>
      </c>
      <c r="G67" s="24">
        <f>(datos_campo!G71/E67)</f>
        <v>37.799999999999997</v>
      </c>
      <c r="H67" s="24">
        <f t="shared" si="0"/>
        <v>155.39999999999998</v>
      </c>
      <c r="I67" s="24">
        <f t="shared" si="1"/>
        <v>75.675675675675691</v>
      </c>
      <c r="J67" s="24">
        <f t="shared" si="2"/>
        <v>24.324324324324326</v>
      </c>
      <c r="K67" s="25">
        <f>IF(COUNTIF(datos_campo!I71:R71,"&gt;=0")&gt;=1,((SUM(datos_campo!I71:R71)*100)/(COUNTIF(datos_campo!I71:R71,"&gt;=0")*20))," ")</f>
        <v>7.2222222222222223</v>
      </c>
      <c r="L67" s="23">
        <f>IF(AND(datos_campo!S71&gt;=0,datos_campo!T71&gt;=0),AVERAGE(datos_campo!S71:T71),IF(OR(datos_campo!S71="",datos_campo!T71=""),SUM(datos_campo!S71:T71),"revisar"))*400</f>
        <v>1200</v>
      </c>
      <c r="M67" s="23">
        <f>IF(AND(datos_campo!U71&gt;=0,datos_campo!V71&gt;=0),AVERAGE(datos_campo!U71:V71),IF(OR(datos_campo!U71="",datos_campo!V71=""),SUM(datos_campo!U71:V71),"revisar"))*400</f>
        <v>21600</v>
      </c>
      <c r="N67" s="23">
        <f>IF(AND(datos_campo!W71&gt;=0,datos_campo!X71&gt;=0),AVERAGE(datos_campo!W71:X71),IF(OR(datos_campo!W71="",datos_campo!X71=""),SUM(datos_campo!W71:X71),"revisar"))*400</f>
        <v>2000</v>
      </c>
      <c r="O67" s="23">
        <f>IF(AND(datos_campo!Y71&gt;=0,datos_campo!Z71&gt;=0),AVERAGE(datos_campo!Y71:Z71),IF(OR(datos_campo!Y71="",datos_campo!Z71=""),SUM(datos_campo!Y71:Z71),"revisar"))*400</f>
        <v>400</v>
      </c>
      <c r="P67" s="23">
        <f>IF(AND(datos_campo!AA71&gt;=0,datos_campo!AB71&gt;=0),AVERAGE(datos_campo!AA71:AB71),IF(OR(datos_campo!AA71="",datos_campo!AB71=""),SUM(datos_campo!AA71:AB71),"revisar"))*400</f>
        <v>0</v>
      </c>
      <c r="Q67" s="23">
        <f>IF(AND(datos_campo!AC71&gt;=0,datos_campo!AD71&gt;=0),AVERAGE(datos_campo!AC71:AD71),IF(OR(datos_campo!AC71="",datos_campo!AD71=""),SUM(datos_campo!AC71:AD71),"revisar"))*400</f>
        <v>0</v>
      </c>
      <c r="R67" s="23">
        <f t="shared" si="3"/>
        <v>25200</v>
      </c>
      <c r="S67" s="23">
        <f>IF(AND(datos_campo!AE71&gt;=0,datos_campo!AF71&gt;=0),AVERAGE(datos_campo!AE71:AF71),IF(OR(datos_campo!AE71="",datos_campo!AF71=""),SUM(datos_campo!AE71:AF71),"revisar"))*400</f>
        <v>0</v>
      </c>
      <c r="T67" s="23">
        <f>IF(AND(datos_campo!AG71&gt;=0,datos_campo!AH71&gt;=0),AVERAGE(datos_campo!AG71:AH71),IF(OR(datos_campo!AG71="",datos_campo!AH71=""),SUM(datos_campo!AG71:AH71),"revisar"))*400</f>
        <v>400</v>
      </c>
      <c r="U67" s="36">
        <f t="shared" si="4"/>
        <v>400</v>
      </c>
    </row>
    <row r="68" spans="1:21">
      <c r="A68" s="26">
        <f>datos_campo!A72</f>
        <v>42857</v>
      </c>
      <c r="B68" s="23">
        <f>datos_campo!B72</f>
        <v>4.9000000000000004</v>
      </c>
      <c r="C68" s="24">
        <f>datos_campo!C72</f>
        <v>0</v>
      </c>
      <c r="D68" s="23" t="str">
        <f>datos_campo!D72</f>
        <v>B</v>
      </c>
      <c r="E68" s="23">
        <f>datos_campo!E72</f>
        <v>5</v>
      </c>
      <c r="F68" s="24">
        <f>(datos_campo!F72/E68)</f>
        <v>57.6</v>
      </c>
      <c r="G68" s="24">
        <f>(datos_campo!G72/E68)</f>
        <v>19.399999999999999</v>
      </c>
      <c r="H68" s="24">
        <f t="shared" si="0"/>
        <v>77</v>
      </c>
      <c r="I68" s="24">
        <f t="shared" si="1"/>
        <v>74.805194805194802</v>
      </c>
      <c r="J68" s="24">
        <f t="shared" si="2"/>
        <v>25.194805194805191</v>
      </c>
      <c r="K68" s="25">
        <f>IF(COUNTIF(datos_campo!I72:R72,"&gt;=0")&gt;=1,((SUM(datos_campo!I72:R72)*100)/(COUNTIF(datos_campo!I72:R72,"&gt;=0")*20))," ")</f>
        <v>15</v>
      </c>
      <c r="L68" s="23">
        <f>IF(AND(datos_campo!S72&gt;=0,datos_campo!T72&gt;=0),AVERAGE(datos_campo!S72:T72),IF(OR(datos_campo!S72="",datos_campo!T72=""),SUM(datos_campo!S72:T72),"revisar"))*400</f>
        <v>0</v>
      </c>
      <c r="M68" s="23">
        <f>IF(AND(datos_campo!U72&gt;=0,datos_campo!V72&gt;=0),AVERAGE(datos_campo!U72:V72),IF(OR(datos_campo!U72="",datos_campo!V72=""),SUM(datos_campo!U72:V72),"revisar"))*400</f>
        <v>15600</v>
      </c>
      <c r="N68" s="23">
        <f>IF(AND(datos_campo!W72&gt;=0,datos_campo!X72&gt;=0),AVERAGE(datos_campo!W72:X72),IF(OR(datos_campo!W72="",datos_campo!X72=""),SUM(datos_campo!W72:X72),"revisar"))*400</f>
        <v>1600</v>
      </c>
      <c r="O68" s="23">
        <f>IF(AND(datos_campo!Y72&gt;=0,datos_campo!Z72&gt;=0),AVERAGE(datos_campo!Y72:Z72),IF(OR(datos_campo!Y72="",datos_campo!Z72=""),SUM(datos_campo!Y72:Z72),"revisar"))*400</f>
        <v>0</v>
      </c>
      <c r="P68" s="23">
        <f>IF(AND(datos_campo!AA72&gt;=0,datos_campo!AB72&gt;=0),AVERAGE(datos_campo!AA72:AB72),IF(OR(datos_campo!AA72="",datos_campo!AB72=""),SUM(datos_campo!AA72:AB72),"revisar"))*400</f>
        <v>0</v>
      </c>
      <c r="Q68" s="23">
        <f>IF(AND(datos_campo!AC72&gt;=0,datos_campo!AD72&gt;=0),AVERAGE(datos_campo!AC72:AD72),IF(OR(datos_campo!AC72="",datos_campo!AD72=""),SUM(datos_campo!AC72:AD72),"revisar"))*400</f>
        <v>0</v>
      </c>
      <c r="R68" s="23">
        <f t="shared" si="3"/>
        <v>17200</v>
      </c>
      <c r="S68" s="23">
        <f>IF(AND(datos_campo!AE72&gt;=0,datos_campo!AF72&gt;=0),AVERAGE(datos_campo!AE72:AF72),IF(OR(datos_campo!AE72="",datos_campo!AF72=""),SUM(datos_campo!AE72:AF72),"revisar"))*400</f>
        <v>0</v>
      </c>
      <c r="T68" s="23">
        <f>IF(AND(datos_campo!AG72&gt;=0,datos_campo!AH72&gt;=0),AVERAGE(datos_campo!AG72:AH72),IF(OR(datos_campo!AG72="",datos_campo!AH72=""),SUM(datos_campo!AG72:AH72),"revisar"))*400</f>
        <v>0</v>
      </c>
      <c r="U68" s="36">
        <f t="shared" si="4"/>
        <v>0</v>
      </c>
    </row>
    <row r="69" spans="1:21">
      <c r="A69" s="26">
        <f>datos_campo!A73</f>
        <v>42857</v>
      </c>
      <c r="B69" s="23">
        <f>datos_campo!B73</f>
        <v>5.3</v>
      </c>
      <c r="C69" s="24">
        <f>datos_campo!C73</f>
        <v>0</v>
      </c>
      <c r="D69" s="23" t="str">
        <f>datos_campo!D73</f>
        <v>B</v>
      </c>
      <c r="E69" s="23">
        <f>datos_campo!E73</f>
        <v>5</v>
      </c>
      <c r="F69" s="24">
        <f>(datos_campo!F73/E69)</f>
        <v>47</v>
      </c>
      <c r="G69" s="24">
        <f>(datos_campo!G73/E69)</f>
        <v>44</v>
      </c>
      <c r="H69" s="24">
        <f t="shared" si="0"/>
        <v>91</v>
      </c>
      <c r="I69" s="24">
        <f t="shared" si="1"/>
        <v>51.64835164835165</v>
      </c>
      <c r="J69" s="24">
        <f t="shared" si="2"/>
        <v>48.35164835164835</v>
      </c>
      <c r="K69" s="25">
        <f>IF(COUNTIF(datos_campo!I73:R73,"&gt;=0")&gt;=1,((SUM(datos_campo!I73:R73)*100)/(COUNTIF(datos_campo!I73:R73,"&gt;=0")*20))," ")</f>
        <v>15</v>
      </c>
      <c r="L69" s="23">
        <f>IF(AND(datos_campo!S73&gt;=0,datos_campo!T73&gt;=0),AVERAGE(datos_campo!S73:T73),IF(OR(datos_campo!S73="",datos_campo!T73=""),SUM(datos_campo!S73:T73),"revisar"))*400</f>
        <v>11200</v>
      </c>
      <c r="M69" s="23">
        <f>IF(AND(datos_campo!U73&gt;=0,datos_campo!V73&gt;=0),AVERAGE(datos_campo!U73:V73),IF(OR(datos_campo!U73="",datos_campo!V73=""),SUM(datos_campo!U73:V73),"revisar"))*400</f>
        <v>6400</v>
      </c>
      <c r="N69" s="23">
        <f>IF(AND(datos_campo!W73&gt;=0,datos_campo!X73&gt;=0),AVERAGE(datos_campo!W73:X73),IF(OR(datos_campo!W73="",datos_campo!X73=""),SUM(datos_campo!W73:X73),"revisar"))*400</f>
        <v>0</v>
      </c>
      <c r="O69" s="23">
        <f>IF(AND(datos_campo!Y73&gt;=0,datos_campo!Z73&gt;=0),AVERAGE(datos_campo!Y73:Z73),IF(OR(datos_campo!Y73="",datos_campo!Z73=""),SUM(datos_campo!Y73:Z73),"revisar"))*400</f>
        <v>0</v>
      </c>
      <c r="P69" s="23">
        <f>IF(AND(datos_campo!AA73&gt;=0,datos_campo!AB73&gt;=0),AVERAGE(datos_campo!AA73:AB73),IF(OR(datos_campo!AA73="",datos_campo!AB73=""),SUM(datos_campo!AA73:AB73),"revisar"))*400</f>
        <v>0</v>
      </c>
      <c r="Q69" s="23">
        <f>IF(AND(datos_campo!AC73&gt;=0,datos_campo!AD73&gt;=0),AVERAGE(datos_campo!AC73:AD73),IF(OR(datos_campo!AC73="",datos_campo!AD73=""),SUM(datos_campo!AC73:AD73),"revisar"))*400</f>
        <v>0</v>
      </c>
      <c r="R69" s="23">
        <f t="shared" si="3"/>
        <v>17600</v>
      </c>
      <c r="S69" s="23">
        <f>IF(AND(datos_campo!AE73&gt;=0,datos_campo!AF73&gt;=0),AVERAGE(datos_campo!AE73:AF73),IF(OR(datos_campo!AE73="",datos_campo!AF73=""),SUM(datos_campo!AE73:AF73),"revisar"))*400</f>
        <v>0</v>
      </c>
      <c r="T69" s="23">
        <f>IF(AND(datos_campo!AG73&gt;=0,datos_campo!AH73&gt;=0),AVERAGE(datos_campo!AG73:AH73),IF(OR(datos_campo!AG73="",datos_campo!AH73=""),SUM(datos_campo!AG73:AH73),"revisar"))*400</f>
        <v>400</v>
      </c>
      <c r="U69" s="36">
        <f t="shared" si="4"/>
        <v>400</v>
      </c>
    </row>
    <row r="70" spans="1:21">
      <c r="A70" s="26">
        <f>datos_campo!A74</f>
        <v>42857</v>
      </c>
      <c r="B70" s="23">
        <f>datos_campo!B74</f>
        <v>5.17</v>
      </c>
      <c r="C70" s="24">
        <f>datos_campo!C74</f>
        <v>0</v>
      </c>
      <c r="D70" s="23" t="str">
        <f>datos_campo!D74</f>
        <v>C</v>
      </c>
      <c r="E70" s="23">
        <f>datos_campo!E74</f>
        <v>5</v>
      </c>
      <c r="F70" s="24">
        <f>(datos_campo!F74/E70)</f>
        <v>53.2</v>
      </c>
      <c r="G70" s="24">
        <f>(datos_campo!G74/E70)</f>
        <v>47.8</v>
      </c>
      <c r="H70" s="24">
        <f t="shared" si="0"/>
        <v>101</v>
      </c>
      <c r="I70" s="24">
        <f t="shared" si="1"/>
        <v>52.67326732673267</v>
      </c>
      <c r="J70" s="24">
        <f t="shared" si="2"/>
        <v>47.32673267326733</v>
      </c>
      <c r="K70" s="25">
        <f>IF(COUNTIF(datos_campo!I74:R74,"&gt;=0")&gt;=1,((SUM(datos_campo!I74:R74)*100)/(COUNTIF(datos_campo!I74:R74,"&gt;=0")*20))," ")</f>
        <v>4</v>
      </c>
      <c r="L70" s="23">
        <f>IF(AND(datos_campo!S74&gt;=0,datos_campo!T74&gt;=0),AVERAGE(datos_campo!S74:T74),IF(OR(datos_campo!S74="",datos_campo!T74=""),SUM(datos_campo!S74:T74),"revisar"))*400</f>
        <v>2800</v>
      </c>
      <c r="M70" s="23">
        <f>IF(AND(datos_campo!U74&gt;=0,datos_campo!V74&gt;=0),AVERAGE(datos_campo!U74:V74),IF(OR(datos_campo!U74="",datos_campo!V74=""),SUM(datos_campo!U74:V74),"revisar"))*400</f>
        <v>400</v>
      </c>
      <c r="N70" s="23">
        <f>IF(AND(datos_campo!W74&gt;=0,datos_campo!X74&gt;=0),AVERAGE(datos_campo!W74:X74),IF(OR(datos_campo!W74="",datos_campo!X74=""),SUM(datos_campo!W74:X74),"revisar"))*400</f>
        <v>400</v>
      </c>
      <c r="O70" s="23">
        <f>IF(AND(datos_campo!Y74&gt;=0,datos_campo!Z74&gt;=0),AVERAGE(datos_campo!Y74:Z74),IF(OR(datos_campo!Y74="",datos_campo!Z74=""),SUM(datos_campo!Y74:Z74),"revisar"))*400</f>
        <v>0</v>
      </c>
      <c r="P70" s="23">
        <f>IF(AND(datos_campo!AA74&gt;=0,datos_campo!AB74&gt;=0),AVERAGE(datos_campo!AA74:AB74),IF(OR(datos_campo!AA74="",datos_campo!AB74=""),SUM(datos_campo!AA74:AB74),"revisar"))*400</f>
        <v>0</v>
      </c>
      <c r="Q70" s="23">
        <f>IF(AND(datos_campo!AC74&gt;=0,datos_campo!AD74&gt;=0),AVERAGE(datos_campo!AC74:AD74),IF(OR(datos_campo!AC74="",datos_campo!AD74=""),SUM(datos_campo!AC74:AD74),"revisar"))*400</f>
        <v>0</v>
      </c>
      <c r="R70" s="23">
        <f t="shared" si="3"/>
        <v>3600</v>
      </c>
      <c r="S70" s="23">
        <f>IF(AND(datos_campo!AE74&gt;=0,datos_campo!AF74&gt;=0),AVERAGE(datos_campo!AE74:AF74),IF(OR(datos_campo!AE74="",datos_campo!AF74=""),SUM(datos_campo!AE74:AF74),"revisar"))*400</f>
        <v>0</v>
      </c>
      <c r="T70" s="23">
        <f>IF(AND(datos_campo!AG74&gt;=0,datos_campo!AH74&gt;=0),AVERAGE(datos_campo!AG74:AH74),IF(OR(datos_campo!AG74="",datos_campo!AH74=""),SUM(datos_campo!AG74:AH74),"revisar"))*400</f>
        <v>400</v>
      </c>
      <c r="U70" s="36">
        <f t="shared" si="4"/>
        <v>400</v>
      </c>
    </row>
    <row r="71" spans="1:21">
      <c r="A71" s="26">
        <f>datos_campo!A75</f>
        <v>42858</v>
      </c>
      <c r="B71" s="23">
        <f>datos_campo!B75</f>
        <v>6.1</v>
      </c>
      <c r="C71" s="24">
        <f>datos_campo!C75</f>
        <v>0</v>
      </c>
      <c r="D71" s="23" t="str">
        <f>datos_campo!D75</f>
        <v>B</v>
      </c>
      <c r="E71" s="23">
        <f>datos_campo!E75</f>
        <v>5</v>
      </c>
      <c r="F71" s="24">
        <f>(datos_campo!F75/E71)</f>
        <v>59.4</v>
      </c>
      <c r="G71" s="24">
        <f>(datos_campo!G75/E71)</f>
        <v>25</v>
      </c>
      <c r="H71" s="24">
        <f t="shared" si="0"/>
        <v>84.4</v>
      </c>
      <c r="I71" s="24">
        <f t="shared" si="1"/>
        <v>70.379146919431278</v>
      </c>
      <c r="J71" s="24">
        <f t="shared" si="2"/>
        <v>29.620853080568718</v>
      </c>
      <c r="K71" s="25">
        <f>IF(COUNTIF(datos_campo!I75:R75,"&gt;=0")&gt;=1,((SUM(datos_campo!I75:R75)*100)/(COUNTIF(datos_campo!I75:R75,"&gt;=0")*20))," ")</f>
        <v>3</v>
      </c>
      <c r="L71" s="23">
        <f>IF(AND(datos_campo!S75&gt;=0,datos_campo!T75&gt;=0),AVERAGE(datos_campo!S75:T75),IF(OR(datos_campo!S75="",datos_campo!T75=""),SUM(datos_campo!S75:T75),"revisar"))*400</f>
        <v>7600</v>
      </c>
      <c r="M71" s="23">
        <f>IF(AND(datos_campo!U75&gt;=0,datos_campo!V75&gt;=0),AVERAGE(datos_campo!U75:V75),IF(OR(datos_campo!U75="",datos_campo!V75=""),SUM(datos_campo!U75:V75),"revisar"))*400</f>
        <v>2000</v>
      </c>
      <c r="N71" s="23">
        <f>IF(AND(datos_campo!W75&gt;=0,datos_campo!X75&gt;=0),AVERAGE(datos_campo!W75:X75),IF(OR(datos_campo!W75="",datos_campo!X75=""),SUM(datos_campo!W75:X75),"revisar"))*400</f>
        <v>0</v>
      </c>
      <c r="O71" s="23">
        <f>IF(AND(datos_campo!Y75&gt;=0,datos_campo!Z75&gt;=0),AVERAGE(datos_campo!Y75:Z75),IF(OR(datos_campo!Y75="",datos_campo!Z75=""),SUM(datos_campo!Y75:Z75),"revisar"))*400</f>
        <v>0</v>
      </c>
      <c r="P71" s="23">
        <f>IF(AND(datos_campo!AA75&gt;=0,datos_campo!AB75&gt;=0),AVERAGE(datos_campo!AA75:AB75),IF(OR(datos_campo!AA75="",datos_campo!AB75=""),SUM(datos_campo!AA75:AB75),"revisar"))*400</f>
        <v>0</v>
      </c>
      <c r="Q71" s="23">
        <f>IF(AND(datos_campo!AC75&gt;=0,datos_campo!AD75&gt;=0),AVERAGE(datos_campo!AC75:AD75),IF(OR(datos_campo!AC75="",datos_campo!AD75=""),SUM(datos_campo!AC75:AD75),"revisar"))*400</f>
        <v>0</v>
      </c>
      <c r="R71" s="23">
        <f t="shared" si="3"/>
        <v>9600</v>
      </c>
      <c r="S71" s="23">
        <f>IF(AND(datos_campo!AE75&gt;=0,datos_campo!AF75&gt;=0),AVERAGE(datos_campo!AE75:AF75),IF(OR(datos_campo!AE75="",datos_campo!AF75=""),SUM(datos_campo!AE75:AF75),"revisar"))*400</f>
        <v>0</v>
      </c>
      <c r="T71" s="23">
        <f>IF(AND(datos_campo!AG75&gt;=0,datos_campo!AH75&gt;=0),AVERAGE(datos_campo!AG75:AH75),IF(OR(datos_campo!AG75="",datos_campo!AH75=""),SUM(datos_campo!AG75:AH75),"revisar"))*400</f>
        <v>400</v>
      </c>
      <c r="U71" s="36">
        <f t="shared" si="4"/>
        <v>400</v>
      </c>
    </row>
    <row r="72" spans="1:21">
      <c r="A72" s="26">
        <f>datos_campo!A76</f>
        <v>42878</v>
      </c>
      <c r="B72" s="23">
        <f>datos_campo!B76</f>
        <v>6.9</v>
      </c>
      <c r="C72" s="24">
        <f>datos_campo!C76</f>
        <v>0</v>
      </c>
      <c r="D72" s="23" t="str">
        <f>datos_campo!D76</f>
        <v>C</v>
      </c>
      <c r="E72" s="23">
        <f>datos_campo!E76</f>
        <v>5</v>
      </c>
      <c r="F72" s="24">
        <f>(datos_campo!F76/E72)</f>
        <v>25.2</v>
      </c>
      <c r="G72" s="24">
        <f>(datos_campo!G76/E72)</f>
        <v>41.8</v>
      </c>
      <c r="H72" s="24">
        <f t="shared" si="0"/>
        <v>67</v>
      </c>
      <c r="I72" s="24">
        <f t="shared" si="1"/>
        <v>37.611940298507463</v>
      </c>
      <c r="J72" s="24">
        <f t="shared" si="2"/>
        <v>62.388059701492537</v>
      </c>
      <c r="K72" s="25">
        <f>IF(COUNTIF(datos_campo!I76:R76,"&gt;=0")&gt;=1,((SUM(datos_campo!I76:R76)*100)/(COUNTIF(datos_campo!I76:R76,"&gt;=0")*20))," ")</f>
        <v>4</v>
      </c>
      <c r="L72" s="23">
        <f>IF(AND(datos_campo!S76&gt;=0,datos_campo!T76&gt;=0),AVERAGE(datos_campo!S76:T76),IF(OR(datos_campo!S76="",datos_campo!T76=""),SUM(datos_campo!S76:T76),"revisar"))*400</f>
        <v>10800</v>
      </c>
      <c r="M72" s="23">
        <f>IF(AND(datos_campo!U76&gt;=0,datos_campo!V76&gt;=0),AVERAGE(datos_campo!U76:V76),IF(OR(datos_campo!U76="",datos_campo!V76=""),SUM(datos_campo!U76:V76),"revisar"))*400</f>
        <v>10400</v>
      </c>
      <c r="N72" s="23">
        <f>IF(AND(datos_campo!W76&gt;=0,datos_campo!X76&gt;=0),AVERAGE(datos_campo!W76:X76),IF(OR(datos_campo!W76="",datos_campo!X76=""),SUM(datos_campo!W76:X76),"revisar"))*400</f>
        <v>0</v>
      </c>
      <c r="O72" s="23">
        <f>IF(AND(datos_campo!Y76&gt;=0,datos_campo!Z76&gt;=0),AVERAGE(datos_campo!Y76:Z76),IF(OR(datos_campo!Y76="",datos_campo!Z76=""),SUM(datos_campo!Y76:Z76),"revisar"))*400</f>
        <v>0</v>
      </c>
      <c r="P72" s="23">
        <f>IF(AND(datos_campo!AA76&gt;=0,datos_campo!AB76&gt;=0),AVERAGE(datos_campo!AA76:AB76),IF(OR(datos_campo!AA76="",datos_campo!AB76=""),SUM(datos_campo!AA76:AB76),"revisar"))*400</f>
        <v>0</v>
      </c>
      <c r="Q72" s="23">
        <f>IF(AND(datos_campo!AC76&gt;=0,datos_campo!AD76&gt;=0),AVERAGE(datos_campo!AC76:AD76),IF(OR(datos_campo!AC76="",datos_campo!AD76=""),SUM(datos_campo!AC76:AD76),"revisar"))*400</f>
        <v>0</v>
      </c>
      <c r="R72" s="23">
        <f t="shared" si="3"/>
        <v>21200</v>
      </c>
      <c r="S72" s="23">
        <f>IF(AND(datos_campo!AE76&gt;=0,datos_campo!AF76&gt;=0),AVERAGE(datos_campo!AE76:AF76),IF(OR(datos_campo!AE76="",datos_campo!AF76=""),SUM(datos_campo!AE76:AF76),"revisar"))*400</f>
        <v>0</v>
      </c>
      <c r="T72" s="23">
        <f>IF(AND(datos_campo!AG76&gt;=0,datos_campo!AH76&gt;=0),AVERAGE(datos_campo!AG76:AH76),IF(OR(datos_campo!AG76="",datos_campo!AH76=""),SUM(datos_campo!AG76:AH76),"revisar"))*400</f>
        <v>0</v>
      </c>
      <c r="U72" s="36">
        <f t="shared" si="4"/>
        <v>0</v>
      </c>
    </row>
    <row r="73" spans="1:21">
      <c r="A73" s="26">
        <f>datos_campo!A77</f>
        <v>42898</v>
      </c>
      <c r="B73" s="23">
        <f>datos_campo!B77</f>
        <v>6.14</v>
      </c>
      <c r="C73" s="24">
        <f>datos_campo!C77</f>
        <v>0</v>
      </c>
      <c r="D73" s="23" t="str">
        <f>datos_campo!D77</f>
        <v>B</v>
      </c>
      <c r="E73" s="23">
        <f>datos_campo!E77</f>
        <v>5</v>
      </c>
      <c r="F73" s="24">
        <f>(datos_campo!F77/E73)</f>
        <v>42</v>
      </c>
      <c r="G73" s="24">
        <f>(datos_campo!G77/E73)</f>
        <v>20.399999999999999</v>
      </c>
      <c r="H73" s="24">
        <f t="shared" si="0"/>
        <v>62.4</v>
      </c>
      <c r="I73" s="24">
        <f t="shared" si="1"/>
        <v>67.307692307692307</v>
      </c>
      <c r="J73" s="24">
        <f t="shared" si="2"/>
        <v>32.692307692307686</v>
      </c>
      <c r="K73" s="25">
        <f>IF(COUNTIF(datos_campo!I77:R77,"&gt;=0")&gt;=1,((SUM(datos_campo!I77:R77)*100)/(COUNTIF(datos_campo!I77:R77,"&gt;=0")*20))," ")</f>
        <v>5.75</v>
      </c>
      <c r="L73" s="23">
        <f>IF(AND(datos_campo!S77&gt;=0,datos_campo!T77&gt;=0),AVERAGE(datos_campo!S77:T77),IF(OR(datos_campo!S77="",datos_campo!T77=""),SUM(datos_campo!S77:T77),"revisar"))*400</f>
        <v>2000</v>
      </c>
      <c r="M73" s="23">
        <f>IF(AND(datos_campo!U77&gt;=0,datos_campo!V77&gt;=0),AVERAGE(datos_campo!U77:V77),IF(OR(datos_campo!U77="",datos_campo!V77=""),SUM(datos_campo!U77:V77),"revisar"))*400</f>
        <v>12800</v>
      </c>
      <c r="N73" s="23">
        <f>IF(AND(datos_campo!W77&gt;=0,datos_campo!X77&gt;=0),AVERAGE(datos_campo!W77:X77),IF(OR(datos_campo!W77="",datos_campo!X77=""),SUM(datos_campo!W77:X77),"revisar"))*400</f>
        <v>0</v>
      </c>
      <c r="O73" s="23">
        <f>IF(AND(datos_campo!Y77&gt;=0,datos_campo!Z77&gt;=0),AVERAGE(datos_campo!Y77:Z77),IF(OR(datos_campo!Y77="",datos_campo!Z77=""),SUM(datos_campo!Y77:Z77),"revisar"))*400</f>
        <v>0</v>
      </c>
      <c r="P73" s="23">
        <f>IF(AND(datos_campo!AA77&gt;=0,datos_campo!AB77&gt;=0),AVERAGE(datos_campo!AA77:AB77),IF(OR(datos_campo!AA77="",datos_campo!AB77=""),SUM(datos_campo!AA77:AB77),"revisar"))*400</f>
        <v>0</v>
      </c>
      <c r="Q73" s="23">
        <f>IF(AND(datos_campo!AC77&gt;=0,datos_campo!AD77&gt;=0),AVERAGE(datos_campo!AC77:AD77),IF(OR(datos_campo!AC77="",datos_campo!AD77=""),SUM(datos_campo!AC77:AD77),"revisar"))*400</f>
        <v>0</v>
      </c>
      <c r="R73" s="23">
        <f t="shared" si="3"/>
        <v>14800</v>
      </c>
      <c r="S73" s="23">
        <f>IF(AND(datos_campo!AE77&gt;=0,datos_campo!AF77&gt;=0),AVERAGE(datos_campo!AE77:AF77),IF(OR(datos_campo!AE77="",datos_campo!AF77=""),SUM(datos_campo!AE77:AF77),"revisar"))*400</f>
        <v>0</v>
      </c>
      <c r="T73" s="23">
        <f>IF(AND(datos_campo!AG77&gt;=0,datos_campo!AH77&gt;=0),AVERAGE(datos_campo!AG77:AH77),IF(OR(datos_campo!AG77="",datos_campo!AH77=""),SUM(datos_campo!AG77:AH77),"revisar"))*400</f>
        <v>0</v>
      </c>
      <c r="U73" s="36">
        <f t="shared" si="4"/>
        <v>0</v>
      </c>
    </row>
    <row r="74" spans="1:21">
      <c r="A74" s="26">
        <f>datos_campo!A78</f>
        <v>42918</v>
      </c>
      <c r="B74" s="23">
        <f>datos_campo!B78</f>
        <v>7.1</v>
      </c>
      <c r="C74" s="24">
        <f>datos_campo!C78</f>
        <v>0</v>
      </c>
      <c r="D74" s="23" t="str">
        <f>datos_campo!D78</f>
        <v>D</v>
      </c>
      <c r="E74" s="23">
        <f>datos_campo!E78</f>
        <v>5</v>
      </c>
      <c r="F74" s="24">
        <f>(datos_campo!F78/E74)</f>
        <v>38.200000000000003</v>
      </c>
      <c r="G74" s="24">
        <f>(datos_campo!G78/E74)</f>
        <v>35.200000000000003</v>
      </c>
      <c r="H74" s="24">
        <f t="shared" si="0"/>
        <v>73.400000000000006</v>
      </c>
      <c r="I74" s="24">
        <f t="shared" si="1"/>
        <v>52.043596730245234</v>
      </c>
      <c r="J74" s="24">
        <f t="shared" si="2"/>
        <v>47.956403269754773</v>
      </c>
      <c r="K74" s="25">
        <f>IF(COUNTIF(datos_campo!I78:R78,"&gt;=0")&gt;=1,((SUM(datos_campo!I78:R78)*100)/(COUNTIF(datos_campo!I78:R78,"&gt;=0")*20))," ")</f>
        <v>11</v>
      </c>
      <c r="L74" s="23">
        <f>IF(AND(datos_campo!S78&gt;=0,datos_campo!T78&gt;=0),AVERAGE(datos_campo!S78:T78),IF(OR(datos_campo!S78="",datos_campo!T78=""),SUM(datos_campo!S78:T78),"revisar"))*400</f>
        <v>30800</v>
      </c>
      <c r="M74" s="23">
        <f>IF(AND(datos_campo!U78&gt;=0,datos_campo!V78&gt;=0),AVERAGE(datos_campo!U78:V78),IF(OR(datos_campo!U78="",datos_campo!V78=""),SUM(datos_campo!U78:V78),"revisar"))*400</f>
        <v>11600</v>
      </c>
      <c r="N74" s="23">
        <f>IF(AND(datos_campo!W78&gt;=0,datos_campo!X78&gt;=0),AVERAGE(datos_campo!W78:X78),IF(OR(datos_campo!W78="",datos_campo!X78=""),SUM(datos_campo!W78:X78),"revisar"))*400</f>
        <v>0</v>
      </c>
      <c r="O74" s="23">
        <f>IF(AND(datos_campo!Y78&gt;=0,datos_campo!Z78&gt;=0),AVERAGE(datos_campo!Y78:Z78),IF(OR(datos_campo!Y78="",datos_campo!Z78=""),SUM(datos_campo!Y78:Z78),"revisar"))*400</f>
        <v>400</v>
      </c>
      <c r="P74" s="23">
        <f>IF(AND(datos_campo!AA78&gt;=0,datos_campo!AB78&gt;=0),AVERAGE(datos_campo!AA78:AB78),IF(OR(datos_campo!AA78="",datos_campo!AB78=""),SUM(datos_campo!AA78:AB78),"revisar"))*400</f>
        <v>0</v>
      </c>
      <c r="Q74" s="23">
        <f>IF(AND(datos_campo!AC78&gt;=0,datos_campo!AD78&gt;=0),AVERAGE(datos_campo!AC78:AD78),IF(OR(datos_campo!AC78="",datos_campo!AD78=""),SUM(datos_campo!AC78:AD78),"revisar"))*400</f>
        <v>0</v>
      </c>
      <c r="R74" s="23">
        <f t="shared" si="3"/>
        <v>42800</v>
      </c>
      <c r="S74" s="23">
        <f>IF(AND(datos_campo!AE78&gt;=0,datos_campo!AF78&gt;=0),AVERAGE(datos_campo!AE78:AF78),IF(OR(datos_campo!AE78="",datos_campo!AF78=""),SUM(datos_campo!AE78:AF78),"revisar"))*400</f>
        <v>0</v>
      </c>
      <c r="T74" s="23">
        <f>IF(AND(datos_campo!AG78&gt;=0,datos_campo!AH78&gt;=0),AVERAGE(datos_campo!AG78:AH78),IF(OR(datos_campo!AG78="",datos_campo!AH78=""),SUM(datos_campo!AG78:AH78),"revisar"))*400</f>
        <v>2400</v>
      </c>
      <c r="U74" s="36">
        <f t="shared" si="4"/>
        <v>2400</v>
      </c>
    </row>
    <row r="75" spans="1:21">
      <c r="A75" s="26">
        <f>datos_campo!A79</f>
        <v>42938</v>
      </c>
      <c r="B75" s="23">
        <f>datos_campo!B79</f>
        <v>7.9</v>
      </c>
      <c r="C75" s="24">
        <f>datos_campo!C79</f>
        <v>0</v>
      </c>
      <c r="D75" s="23" t="str">
        <f>datos_campo!D79</f>
        <v>B</v>
      </c>
      <c r="E75" s="23">
        <f>datos_campo!E79</f>
        <v>5</v>
      </c>
      <c r="F75" s="24">
        <f>(datos_campo!F79/E75)</f>
        <v>40.6</v>
      </c>
      <c r="G75" s="24">
        <f>(datos_campo!G79/E75)</f>
        <v>28.4</v>
      </c>
      <c r="H75" s="24">
        <f t="shared" si="0"/>
        <v>69</v>
      </c>
      <c r="I75" s="24">
        <f t="shared" si="1"/>
        <v>58.840579710144929</v>
      </c>
      <c r="J75" s="24">
        <f t="shared" si="2"/>
        <v>41.159420289855071</v>
      </c>
      <c r="K75" s="25">
        <f>IF(COUNTIF(datos_campo!I79:R79,"&gt;=0")&gt;=1,((SUM(datos_campo!I79:R79)*100)/(COUNTIF(datos_campo!I79:R79,"&gt;=0")*20))," ")</f>
        <v>5.6111111111111107</v>
      </c>
      <c r="L75" s="23">
        <f>IF(AND(datos_campo!S79&gt;=0,datos_campo!T79&gt;=0),AVERAGE(datos_campo!S79:T79),IF(OR(datos_campo!S79="",datos_campo!T79=""),SUM(datos_campo!S79:T79),"revisar"))*400</f>
        <v>10800</v>
      </c>
      <c r="M75" s="23">
        <f>IF(AND(datos_campo!U79&gt;=0,datos_campo!V79&gt;=0),AVERAGE(datos_campo!U79:V79),IF(OR(datos_campo!U79="",datos_campo!V79=""),SUM(datos_campo!U79:V79),"revisar"))*400</f>
        <v>11200</v>
      </c>
      <c r="N75" s="23">
        <f>IF(AND(datos_campo!W79&gt;=0,datos_campo!X79&gt;=0),AVERAGE(datos_campo!W79:X79),IF(OR(datos_campo!W79="",datos_campo!X79=""),SUM(datos_campo!W79:X79),"revisar"))*400</f>
        <v>0</v>
      </c>
      <c r="O75" s="23">
        <f>IF(AND(datos_campo!Y79&gt;=0,datos_campo!Z79&gt;=0),AVERAGE(datos_campo!Y79:Z79),IF(OR(datos_campo!Y79="",datos_campo!Z79=""),SUM(datos_campo!Y79:Z79),"revisar"))*400</f>
        <v>0</v>
      </c>
      <c r="P75" s="23">
        <f>IF(AND(datos_campo!AA79&gt;=0,datos_campo!AB79&gt;=0),AVERAGE(datos_campo!AA79:AB79),IF(OR(datos_campo!AA79="",datos_campo!AB79=""),SUM(datos_campo!AA79:AB79),"revisar"))*400</f>
        <v>0</v>
      </c>
      <c r="Q75" s="23">
        <f>IF(AND(datos_campo!AC79&gt;=0,datos_campo!AD79&gt;=0),AVERAGE(datos_campo!AC79:AD79),IF(OR(datos_campo!AC79="",datos_campo!AD79=""),SUM(datos_campo!AC79:AD79),"revisar"))*400</f>
        <v>0</v>
      </c>
      <c r="R75" s="23">
        <f t="shared" si="3"/>
        <v>22000</v>
      </c>
      <c r="S75" s="23">
        <f>IF(AND(datos_campo!AE79&gt;=0,datos_campo!AF79&gt;=0),AVERAGE(datos_campo!AE79:AF79),IF(OR(datos_campo!AE79="",datos_campo!AF79=""),SUM(datos_campo!AE79:AF79),"revisar"))*400</f>
        <v>0</v>
      </c>
      <c r="T75" s="23">
        <f>IF(AND(datos_campo!AG79&gt;=0,datos_campo!AH79&gt;=0),AVERAGE(datos_campo!AG79:AH79),IF(OR(datos_campo!AG79="",datos_campo!AH79=""),SUM(datos_campo!AG79:AH79),"revisar"))*400</f>
        <v>1200</v>
      </c>
      <c r="U75" s="36">
        <f t="shared" si="4"/>
        <v>1200</v>
      </c>
    </row>
    <row r="76" spans="1:21">
      <c r="A76" s="26">
        <f>datos_campo!A80</f>
        <v>42958</v>
      </c>
      <c r="B76" s="23">
        <f>datos_campo!B80</f>
        <v>7.23</v>
      </c>
      <c r="C76" s="24">
        <f>datos_campo!C80</f>
        <v>0</v>
      </c>
      <c r="D76" s="23" t="str">
        <f>datos_campo!D80</f>
        <v>B</v>
      </c>
      <c r="E76" s="23">
        <f>datos_campo!E80</f>
        <v>5</v>
      </c>
      <c r="F76" s="24">
        <f>(datos_campo!F80/E76)</f>
        <v>62.8</v>
      </c>
      <c r="G76" s="24">
        <f>(datos_campo!G80/E76)</f>
        <v>47.6</v>
      </c>
      <c r="H76" s="24">
        <f t="shared" ref="H76:H139" si="5">F76+G76</f>
        <v>110.4</v>
      </c>
      <c r="I76" s="24">
        <f t="shared" ref="I76:I139" si="6">(F76*100)/$H76</f>
        <v>56.884057971014492</v>
      </c>
      <c r="J76" s="24">
        <f t="shared" ref="J76:J139" si="7">(G76*100)/$H76</f>
        <v>43.115942028985508</v>
      </c>
      <c r="K76" s="25">
        <f>IF(COUNTIF(datos_campo!I80:R80,"&gt;=0")&gt;=1,((SUM(datos_campo!I80:R80)*100)/(COUNTIF(datos_campo!I80:R80,"&gt;=0")*20))," ")</f>
        <v>15</v>
      </c>
      <c r="L76" s="23">
        <f>IF(AND(datos_campo!S80&gt;=0,datos_campo!T80&gt;=0),AVERAGE(datos_campo!S80:T80),IF(OR(datos_campo!S80="",datos_campo!T80=""),SUM(datos_campo!S80:T80),"revisar"))*400</f>
        <v>12800</v>
      </c>
      <c r="M76" s="23">
        <f>IF(AND(datos_campo!U80&gt;=0,datos_campo!V80&gt;=0),AVERAGE(datos_campo!U80:V80),IF(OR(datos_campo!U80="",datos_campo!V80=""),SUM(datos_campo!U80:V80),"revisar"))*400</f>
        <v>18000</v>
      </c>
      <c r="N76" s="23">
        <f>IF(AND(datos_campo!W80&gt;=0,datos_campo!X80&gt;=0),AVERAGE(datos_campo!W80:X80),IF(OR(datos_campo!W80="",datos_campo!X80=""),SUM(datos_campo!W80:X80),"revisar"))*400</f>
        <v>5600</v>
      </c>
      <c r="O76" s="23">
        <f>IF(AND(datos_campo!Y80&gt;=0,datos_campo!Z80&gt;=0),AVERAGE(datos_campo!Y80:Z80),IF(OR(datos_campo!Y80="",datos_campo!Z80=""),SUM(datos_campo!Y80:Z80),"revisar"))*400</f>
        <v>0</v>
      </c>
      <c r="P76" s="23">
        <f>IF(AND(datos_campo!AA80&gt;=0,datos_campo!AB80&gt;=0),AVERAGE(datos_campo!AA80:AB80),IF(OR(datos_campo!AA80="",datos_campo!AB80=""),SUM(datos_campo!AA80:AB80),"revisar"))*400</f>
        <v>0</v>
      </c>
      <c r="Q76" s="23">
        <f>IF(AND(datos_campo!AC80&gt;=0,datos_campo!AD80&gt;=0),AVERAGE(datos_campo!AC80:AD80),IF(OR(datos_campo!AC80="",datos_campo!AD80=""),SUM(datos_campo!AC80:AD80),"revisar"))*400</f>
        <v>0</v>
      </c>
      <c r="R76" s="23">
        <f t="shared" ref="R76:R139" si="8">SUM(L76:Q76)</f>
        <v>36400</v>
      </c>
      <c r="S76" s="23">
        <f>IF(AND(datos_campo!AE80&gt;=0,datos_campo!AF80&gt;=0),AVERAGE(datos_campo!AE80:AF80),IF(OR(datos_campo!AE80="",datos_campo!AF80=""),SUM(datos_campo!AE80:AF80),"revisar"))*400</f>
        <v>0</v>
      </c>
      <c r="T76" s="23">
        <f>IF(AND(datos_campo!AG80&gt;=0,datos_campo!AH80&gt;=0),AVERAGE(datos_campo!AG80:AH80),IF(OR(datos_campo!AG80="",datos_campo!AH80=""),SUM(datos_campo!AG80:AH80),"revisar"))*400</f>
        <v>2000</v>
      </c>
      <c r="U76" s="36">
        <f t="shared" ref="U76:U139" si="9">SUM(S76+T76)</f>
        <v>2000</v>
      </c>
    </row>
    <row r="77" spans="1:21">
      <c r="A77" s="26">
        <f>datos_campo!A81</f>
        <v>42978</v>
      </c>
      <c r="B77" s="23">
        <f>datos_campo!B81</f>
        <v>8.8000000000000007</v>
      </c>
      <c r="C77" s="24">
        <f>datos_campo!C81</f>
        <v>0</v>
      </c>
      <c r="D77" s="23" t="str">
        <f>datos_campo!D81</f>
        <v>C</v>
      </c>
      <c r="E77" s="23">
        <f>datos_campo!E81</f>
        <v>5</v>
      </c>
      <c r="F77" s="24">
        <f>(datos_campo!F81/E77)</f>
        <v>16</v>
      </c>
      <c r="G77" s="24">
        <f>(datos_campo!G81/E77)</f>
        <v>53.6</v>
      </c>
      <c r="H77" s="24">
        <f t="shared" si="5"/>
        <v>69.599999999999994</v>
      </c>
      <c r="I77" s="24">
        <f t="shared" si="6"/>
        <v>22.988505747126439</v>
      </c>
      <c r="J77" s="24">
        <f t="shared" si="7"/>
        <v>77.011494252873575</v>
      </c>
      <c r="K77" s="25">
        <f>IF(COUNTIF(datos_campo!I81:R81,"&gt;=0")&gt;=1,((SUM(datos_campo!I81:R81)*100)/(COUNTIF(datos_campo!I81:R81,"&gt;=0")*20))," ")</f>
        <v>1</v>
      </c>
      <c r="L77" s="23">
        <f>IF(AND(datos_campo!S81&gt;=0,datos_campo!T81&gt;=0),AVERAGE(datos_campo!S81:T81),IF(OR(datos_campo!S81="",datos_campo!T81=""),SUM(datos_campo!S81:T81),"revisar"))*400</f>
        <v>13600</v>
      </c>
      <c r="M77" s="23">
        <f>IF(AND(datos_campo!U81&gt;=0,datos_campo!V81&gt;=0),AVERAGE(datos_campo!U81:V81),IF(OR(datos_campo!U81="",datos_campo!V81=""),SUM(datos_campo!U81:V81),"revisar"))*400</f>
        <v>6800</v>
      </c>
      <c r="N77" s="23">
        <f>IF(AND(datos_campo!W81&gt;=0,datos_campo!X81&gt;=0),AVERAGE(datos_campo!W81:X81),IF(OR(datos_campo!W81="",datos_campo!X81=""),SUM(datos_campo!W81:X81),"revisar"))*400</f>
        <v>400</v>
      </c>
      <c r="O77" s="23">
        <f>IF(AND(datos_campo!Y81&gt;=0,datos_campo!Z81&gt;=0),AVERAGE(datos_campo!Y81:Z81),IF(OR(datos_campo!Y81="",datos_campo!Z81=""),SUM(datos_campo!Y81:Z81),"revisar"))*400</f>
        <v>0</v>
      </c>
      <c r="P77" s="23">
        <f>IF(AND(datos_campo!AA81&gt;=0,datos_campo!AB81&gt;=0),AVERAGE(datos_campo!AA81:AB81),IF(OR(datos_campo!AA81="",datos_campo!AB81=""),SUM(datos_campo!AA81:AB81),"revisar"))*400</f>
        <v>0</v>
      </c>
      <c r="Q77" s="23">
        <f>IF(AND(datos_campo!AC81&gt;=0,datos_campo!AD81&gt;=0),AVERAGE(datos_campo!AC81:AD81),IF(OR(datos_campo!AC81="",datos_campo!AD81=""),SUM(datos_campo!AC81:AD81),"revisar"))*400</f>
        <v>0</v>
      </c>
      <c r="R77" s="23">
        <f t="shared" si="8"/>
        <v>20800</v>
      </c>
      <c r="S77" s="23">
        <f>IF(AND(datos_campo!AE81&gt;=0,datos_campo!AF81&gt;=0),AVERAGE(datos_campo!AE81:AF81),IF(OR(datos_campo!AE81="",datos_campo!AF81=""),SUM(datos_campo!AE81:AF81),"revisar"))*400</f>
        <v>0</v>
      </c>
      <c r="T77" s="23">
        <f>IF(AND(datos_campo!AG81&gt;=0,datos_campo!AH81&gt;=0),AVERAGE(datos_campo!AG81:AH81),IF(OR(datos_campo!AG81="",datos_campo!AH81=""),SUM(datos_campo!AG81:AH81),"revisar"))*400</f>
        <v>0</v>
      </c>
      <c r="U77" s="36">
        <f t="shared" si="9"/>
        <v>0</v>
      </c>
    </row>
    <row r="78" spans="1:21">
      <c r="A78" s="26">
        <f>datos_campo!A82</f>
        <v>42998</v>
      </c>
      <c r="B78" s="23">
        <f>datos_campo!B82</f>
        <v>9.6999999999999993</v>
      </c>
      <c r="C78" s="24">
        <f>datos_campo!C82</f>
        <v>0</v>
      </c>
      <c r="D78" s="23" t="str">
        <f>datos_campo!D82</f>
        <v>D</v>
      </c>
      <c r="E78" s="23">
        <f>datos_campo!E82</f>
        <v>5</v>
      </c>
      <c r="F78" s="24">
        <f>(datos_campo!F82/E78)</f>
        <v>67.400000000000006</v>
      </c>
      <c r="G78" s="24">
        <f>(datos_campo!G82/E78)</f>
        <v>12.2</v>
      </c>
      <c r="H78" s="24">
        <f t="shared" si="5"/>
        <v>79.600000000000009</v>
      </c>
      <c r="I78" s="24">
        <f t="shared" si="6"/>
        <v>84.673366834170864</v>
      </c>
      <c r="J78" s="24">
        <f t="shared" si="7"/>
        <v>15.326633165829143</v>
      </c>
      <c r="K78" s="25">
        <f>IF(COUNTIF(datos_campo!I82:R82,"&gt;=0")&gt;=1,((SUM(datos_campo!I82:R82)*100)/(COUNTIF(datos_campo!I82:R82,"&gt;=0")*20))," ")</f>
        <v>0</v>
      </c>
      <c r="L78" s="23">
        <f>IF(AND(datos_campo!S82&gt;=0,datos_campo!T82&gt;=0),AVERAGE(datos_campo!S82:T82),IF(OR(datos_campo!S82="",datos_campo!T82=""),SUM(datos_campo!S82:T82),"revisar"))*400</f>
        <v>0</v>
      </c>
      <c r="M78" s="23">
        <f>IF(AND(datos_campo!U82&gt;=0,datos_campo!V82&gt;=0),AVERAGE(datos_campo!U82:V82),IF(OR(datos_campo!U82="",datos_campo!V82=""),SUM(datos_campo!U82:V82),"revisar"))*400</f>
        <v>8800</v>
      </c>
      <c r="N78" s="23">
        <f>IF(AND(datos_campo!W82&gt;=0,datos_campo!X82&gt;=0),AVERAGE(datos_campo!W82:X82),IF(OR(datos_campo!W82="",datos_campo!X82=""),SUM(datos_campo!W82:X82),"revisar"))*400</f>
        <v>400</v>
      </c>
      <c r="O78" s="23">
        <f>IF(AND(datos_campo!Y82&gt;=0,datos_campo!Z82&gt;=0),AVERAGE(datos_campo!Y82:Z82),IF(OR(datos_campo!Y82="",datos_campo!Z82=""),SUM(datos_campo!Y82:Z82),"revisar"))*400</f>
        <v>0</v>
      </c>
      <c r="P78" s="23">
        <f>IF(AND(datos_campo!AA82&gt;=0,datos_campo!AB82&gt;=0),AVERAGE(datos_campo!AA82:AB82),IF(OR(datos_campo!AA82="",datos_campo!AB82=""),SUM(datos_campo!AA82:AB82),"revisar"))*400</f>
        <v>0</v>
      </c>
      <c r="Q78" s="23">
        <f>IF(AND(datos_campo!AC82&gt;=0,datos_campo!AD82&gt;=0),AVERAGE(datos_campo!AC82:AD82),IF(OR(datos_campo!AC82="",datos_campo!AD82=""),SUM(datos_campo!AC82:AD82),"revisar"))*400</f>
        <v>0</v>
      </c>
      <c r="R78" s="23">
        <f t="shared" si="8"/>
        <v>9200</v>
      </c>
      <c r="S78" s="23">
        <f>IF(AND(datos_campo!AE82&gt;=0,datos_campo!AF82&gt;=0),AVERAGE(datos_campo!AE82:AF82),IF(OR(datos_campo!AE82="",datos_campo!AF82=""),SUM(datos_campo!AE82:AF82),"revisar"))*400</f>
        <v>0</v>
      </c>
      <c r="T78" s="23">
        <f>IF(AND(datos_campo!AG82&gt;=0,datos_campo!AH82&gt;=0),AVERAGE(datos_campo!AG82:AH82),IF(OR(datos_campo!AG82="",datos_campo!AH82=""),SUM(datos_campo!AG82:AH82),"revisar"))*400</f>
        <v>0</v>
      </c>
      <c r="U78" s="36">
        <f t="shared" si="9"/>
        <v>0</v>
      </c>
    </row>
    <row r="79" spans="1:21">
      <c r="A79" s="26">
        <f>datos_campo!A83</f>
        <v>43018</v>
      </c>
      <c r="B79" s="23">
        <f>datos_campo!B83</f>
        <v>9.9</v>
      </c>
      <c r="C79" s="24">
        <f>datos_campo!C83</f>
        <v>0</v>
      </c>
      <c r="D79" s="23" t="str">
        <f>datos_campo!D83</f>
        <v>C</v>
      </c>
      <c r="E79" s="23">
        <f>datos_campo!E83</f>
        <v>5</v>
      </c>
      <c r="F79" s="24">
        <f>(datos_campo!F83/E79)</f>
        <v>47.8</v>
      </c>
      <c r="G79" s="24">
        <f>(datos_campo!G83/E79)</f>
        <v>45.8</v>
      </c>
      <c r="H79" s="24">
        <f t="shared" si="5"/>
        <v>93.6</v>
      </c>
      <c r="I79" s="24">
        <f t="shared" si="6"/>
        <v>51.068376068376068</v>
      </c>
      <c r="J79" s="24">
        <f t="shared" si="7"/>
        <v>48.931623931623932</v>
      </c>
      <c r="K79" s="25">
        <f>IF(COUNTIF(datos_campo!I83:R83,"&gt;=0")&gt;=1,((SUM(datos_campo!I83:R83)*100)/(COUNTIF(datos_campo!I83:R83,"&gt;=0")*20))," ")</f>
        <v>2</v>
      </c>
      <c r="L79" s="23">
        <f>IF(AND(datos_campo!S83&gt;=0,datos_campo!T83&gt;=0),AVERAGE(datos_campo!S83:T83),IF(OR(datos_campo!S83="",datos_campo!T83=""),SUM(datos_campo!S83:T83),"revisar"))*400</f>
        <v>400</v>
      </c>
      <c r="M79" s="23">
        <f>IF(AND(datos_campo!U83&gt;=0,datos_campo!V83&gt;=0),AVERAGE(datos_campo!U83:V83),IF(OR(datos_campo!U83="",datos_campo!V83=""),SUM(datos_campo!U83:V83),"revisar"))*400</f>
        <v>10400</v>
      </c>
      <c r="N79" s="23">
        <f>IF(AND(datos_campo!W83&gt;=0,datos_campo!X83&gt;=0),AVERAGE(datos_campo!W83:X83),IF(OR(datos_campo!W83="",datos_campo!X83=""),SUM(datos_campo!W83:X83),"revisar"))*400</f>
        <v>0</v>
      </c>
      <c r="O79" s="23">
        <f>IF(AND(datos_campo!Y83&gt;=0,datos_campo!Z83&gt;=0),AVERAGE(datos_campo!Y83:Z83),IF(OR(datos_campo!Y83="",datos_campo!Z83=""),SUM(datos_campo!Y83:Z83),"revisar"))*400</f>
        <v>0</v>
      </c>
      <c r="P79" s="23">
        <f>IF(AND(datos_campo!AA83&gt;=0,datos_campo!AB83&gt;=0),AVERAGE(datos_campo!AA83:AB83),IF(OR(datos_campo!AA83="",datos_campo!AB83=""),SUM(datos_campo!AA83:AB83),"revisar"))*400</f>
        <v>0</v>
      </c>
      <c r="Q79" s="23">
        <f>IF(AND(datos_campo!AC83&gt;=0,datos_campo!AD83&gt;=0),AVERAGE(datos_campo!AC83:AD83),IF(OR(datos_campo!AC83="",datos_campo!AD83=""),SUM(datos_campo!AC83:AD83),"revisar"))*400</f>
        <v>0</v>
      </c>
      <c r="R79" s="23">
        <f t="shared" si="8"/>
        <v>10800</v>
      </c>
      <c r="S79" s="23">
        <f>IF(AND(datos_campo!AE83&gt;=0,datos_campo!AF83&gt;=0),AVERAGE(datos_campo!AE83:AF83),IF(OR(datos_campo!AE83="",datos_campo!AF83=""),SUM(datos_campo!AE83:AF83),"revisar"))*400</f>
        <v>0</v>
      </c>
      <c r="T79" s="23">
        <f>IF(AND(datos_campo!AG83&gt;=0,datos_campo!AH83&gt;=0),AVERAGE(datos_campo!AG83:AH83),IF(OR(datos_campo!AG83="",datos_campo!AH83=""),SUM(datos_campo!AG83:AH83),"revisar"))*400</f>
        <v>400</v>
      </c>
      <c r="U79" s="36">
        <f t="shared" si="9"/>
        <v>400</v>
      </c>
    </row>
    <row r="80" spans="1:21">
      <c r="A80" s="26">
        <f>datos_campo!A84</f>
        <v>43038</v>
      </c>
      <c r="B80" s="23" t="str">
        <f>datos_campo!B84</f>
        <v>10.1</v>
      </c>
      <c r="C80" s="24">
        <f>datos_campo!C84</f>
        <v>0</v>
      </c>
      <c r="D80" s="23" t="str">
        <f>datos_campo!D84</f>
        <v>D</v>
      </c>
      <c r="E80" s="23">
        <f>datos_campo!E84</f>
        <v>5</v>
      </c>
      <c r="F80" s="24">
        <f>(datos_campo!F84/E80)</f>
        <v>28</v>
      </c>
      <c r="G80" s="24">
        <f>(datos_campo!G84/E80)</f>
        <v>32.6</v>
      </c>
      <c r="H80" s="24">
        <f t="shared" si="5"/>
        <v>60.6</v>
      </c>
      <c r="I80" s="24">
        <f t="shared" si="6"/>
        <v>46.204620462046201</v>
      </c>
      <c r="J80" s="24">
        <f t="shared" si="7"/>
        <v>53.795379537953792</v>
      </c>
      <c r="K80" s="25">
        <f>IF(COUNTIF(datos_campo!I84:R84,"&gt;=0")&gt;=1,((SUM(datos_campo!I84:R84)*100)/(COUNTIF(datos_campo!I84:R84,"&gt;=0")*20))," ")</f>
        <v>8.3000000000000007</v>
      </c>
      <c r="L80" s="23">
        <f>IF(AND(datos_campo!S84&gt;=0,datos_campo!T84&gt;=0),AVERAGE(datos_campo!S84:T84),IF(OR(datos_campo!S84="",datos_campo!T84=""),SUM(datos_campo!S84:T84),"revisar"))*400</f>
        <v>2400</v>
      </c>
      <c r="M80" s="23">
        <f>IF(AND(datos_campo!U84&gt;=0,datos_campo!V84&gt;=0),AVERAGE(datos_campo!U84:V84),IF(OR(datos_campo!U84="",datos_campo!V84=""),SUM(datos_campo!U84:V84),"revisar"))*400</f>
        <v>1800</v>
      </c>
      <c r="N80" s="23">
        <f>IF(AND(datos_campo!W84&gt;=0,datos_campo!X84&gt;=0),AVERAGE(datos_campo!W84:X84),IF(OR(datos_campo!W84="",datos_campo!X84=""),SUM(datos_campo!W84:X84),"revisar"))*400</f>
        <v>0</v>
      </c>
      <c r="O80" s="23">
        <f>IF(AND(datos_campo!Y84&gt;=0,datos_campo!Z84&gt;=0),AVERAGE(datos_campo!Y84:Z84),IF(OR(datos_campo!Y84="",datos_campo!Z84=""),SUM(datos_campo!Y84:Z84),"revisar"))*400</f>
        <v>0</v>
      </c>
      <c r="P80" s="23">
        <f>IF(AND(datos_campo!AA84&gt;=0,datos_campo!AB84&gt;=0),AVERAGE(datos_campo!AA84:AB84),IF(OR(datos_campo!AA84="",datos_campo!AB84=""),SUM(datos_campo!AA84:AB84),"revisar"))*400</f>
        <v>0</v>
      </c>
      <c r="Q80" s="23">
        <f>IF(AND(datos_campo!AC84&gt;=0,datos_campo!AD84&gt;=0),AVERAGE(datos_campo!AC84:AD84),IF(OR(datos_campo!AC84="",datos_campo!AD84=""),SUM(datos_campo!AC84:AD84),"revisar"))*400</f>
        <v>0</v>
      </c>
      <c r="R80" s="23">
        <f t="shared" si="8"/>
        <v>4200</v>
      </c>
      <c r="S80" s="23">
        <f>IF(AND(datos_campo!AE84&gt;=0,datos_campo!AF84&gt;=0),AVERAGE(datos_campo!AE84:AF84),IF(OR(datos_campo!AE84="",datos_campo!AF84=""),SUM(datos_campo!AE84:AF84),"revisar"))*400</f>
        <v>0</v>
      </c>
      <c r="T80" s="23">
        <f>IF(AND(datos_campo!AG84&gt;=0,datos_campo!AH84&gt;=0),AVERAGE(datos_campo!AG84:AH84),IF(OR(datos_campo!AG84="",datos_campo!AH84=""),SUM(datos_campo!AG84:AH84),"revisar"))*400</f>
        <v>0</v>
      </c>
      <c r="U80" s="36">
        <f t="shared" si="9"/>
        <v>0</v>
      </c>
    </row>
    <row r="81" spans="1:21">
      <c r="A81" s="26">
        <f>datos_campo!A85</f>
        <v>42859</v>
      </c>
      <c r="B81" s="23">
        <f>datos_campo!B85</f>
        <v>10.8</v>
      </c>
      <c r="C81" s="24">
        <f>datos_campo!C85</f>
        <v>0</v>
      </c>
      <c r="D81" s="23" t="str">
        <f>datos_campo!D85</f>
        <v>D</v>
      </c>
      <c r="E81" s="23">
        <f>datos_campo!E85</f>
        <v>5</v>
      </c>
      <c r="F81" s="24">
        <f>(datos_campo!F85/E81)</f>
        <v>50.8</v>
      </c>
      <c r="G81" s="24">
        <f>(datos_campo!G85/E81)</f>
        <v>21.4</v>
      </c>
      <c r="H81" s="24">
        <f t="shared" si="5"/>
        <v>72.199999999999989</v>
      </c>
      <c r="I81" s="24">
        <f t="shared" si="6"/>
        <v>70.360110803324105</v>
      </c>
      <c r="J81" s="24">
        <f t="shared" si="7"/>
        <v>29.639889196675906</v>
      </c>
      <c r="K81" s="25">
        <f>IF(COUNTIF(datos_campo!I85:R85,"&gt;=0")&gt;=1,((SUM(datos_campo!I85:R85)*100)/(COUNTIF(datos_campo!I85:R85,"&gt;=0")*20))," ")</f>
        <v>6</v>
      </c>
      <c r="L81" s="23">
        <f>IF(AND(datos_campo!S85&gt;=0,datos_campo!T85&gt;=0),AVERAGE(datos_campo!S85:T85),IF(OR(datos_campo!S85="",datos_campo!T85=""),SUM(datos_campo!S85:T85),"revisar"))*400</f>
        <v>2400</v>
      </c>
      <c r="M81" s="23">
        <f>IF(AND(datos_campo!U85&gt;=0,datos_campo!V85&gt;=0),AVERAGE(datos_campo!U85:V85),IF(OR(datos_campo!U85="",datos_campo!V85=""),SUM(datos_campo!U85:V85),"revisar"))*400</f>
        <v>800</v>
      </c>
      <c r="N81" s="23">
        <f>IF(AND(datos_campo!W85&gt;=0,datos_campo!X85&gt;=0),AVERAGE(datos_campo!W85:X85),IF(OR(datos_campo!W85="",datos_campo!X85=""),SUM(datos_campo!W85:X85),"revisar"))*400</f>
        <v>0</v>
      </c>
      <c r="O81" s="23">
        <f>IF(AND(datos_campo!Y85&gt;=0,datos_campo!Z85&gt;=0),AVERAGE(datos_campo!Y85:Z85),IF(OR(datos_campo!Y85="",datos_campo!Z85=""),SUM(datos_campo!Y85:Z85),"revisar"))*400</f>
        <v>0</v>
      </c>
      <c r="P81" s="23">
        <f>IF(AND(datos_campo!AA85&gt;=0,datos_campo!AB85&gt;=0),AVERAGE(datos_campo!AA85:AB85),IF(OR(datos_campo!AA85="",datos_campo!AB85=""),SUM(datos_campo!AA85:AB85),"revisar"))*400</f>
        <v>0</v>
      </c>
      <c r="Q81" s="23">
        <f>IF(AND(datos_campo!AC85&gt;=0,datos_campo!AD85&gt;=0),AVERAGE(datos_campo!AC85:AD85),IF(OR(datos_campo!AC85="",datos_campo!AD85=""),SUM(datos_campo!AC85:AD85),"revisar"))*400</f>
        <v>0</v>
      </c>
      <c r="R81" s="23">
        <f t="shared" si="8"/>
        <v>3200</v>
      </c>
      <c r="S81" s="23">
        <f>IF(AND(datos_campo!AE85&gt;=0,datos_campo!AF85&gt;=0),AVERAGE(datos_campo!AE85:AF85),IF(OR(datos_campo!AE85="",datos_campo!AF85=""),SUM(datos_campo!AE85:AF85),"revisar"))*400</f>
        <v>0</v>
      </c>
      <c r="T81" s="23">
        <f>IF(AND(datos_campo!AG85&gt;=0,datos_campo!AH85&gt;=0),AVERAGE(datos_campo!AG85:AH85),IF(OR(datos_campo!AG85="",datos_campo!AH85=""),SUM(datos_campo!AG85:AH85),"revisar"))*400</f>
        <v>400</v>
      </c>
      <c r="U81" s="36">
        <f t="shared" si="9"/>
        <v>400</v>
      </c>
    </row>
    <row r="82" spans="1:21">
      <c r="A82" s="26">
        <f>datos_campo!A86</f>
        <v>42859</v>
      </c>
      <c r="B82" s="23">
        <f>datos_campo!B86</f>
        <v>11.3</v>
      </c>
      <c r="C82" s="24">
        <f>datos_campo!C86</f>
        <v>0</v>
      </c>
      <c r="D82" s="23" t="str">
        <f>datos_campo!D86</f>
        <v>B</v>
      </c>
      <c r="E82" s="23">
        <f>datos_campo!E86</f>
        <v>5</v>
      </c>
      <c r="F82" s="24">
        <f>(datos_campo!F86/E82)</f>
        <v>73</v>
      </c>
      <c r="G82" s="24">
        <f>(datos_campo!G86/E82)</f>
        <v>38.799999999999997</v>
      </c>
      <c r="H82" s="24">
        <f t="shared" si="5"/>
        <v>111.8</v>
      </c>
      <c r="I82" s="24">
        <f t="shared" si="6"/>
        <v>65.295169946332734</v>
      </c>
      <c r="J82" s="24">
        <f t="shared" si="7"/>
        <v>34.704830053667258</v>
      </c>
      <c r="K82" s="25">
        <f>IF(COUNTIF(datos_campo!I86:R86,"&gt;=0")&gt;=1,((SUM(datos_campo!I86:R86)*100)/(COUNTIF(datos_campo!I86:R86,"&gt;=0")*20))," ")</f>
        <v>0</v>
      </c>
      <c r="L82" s="23">
        <f>IF(AND(datos_campo!S86&gt;=0,datos_campo!T86&gt;=0),AVERAGE(datos_campo!S86:T86),IF(OR(datos_campo!S86="",datos_campo!T86=""),SUM(datos_campo!S86:T86),"revisar"))*400</f>
        <v>0</v>
      </c>
      <c r="M82" s="23">
        <f>IF(AND(datos_campo!U86&gt;=0,datos_campo!V86&gt;=0),AVERAGE(datos_campo!U86:V86),IF(OR(datos_campo!U86="",datos_campo!V86=""),SUM(datos_campo!U86:V86),"revisar"))*400</f>
        <v>4000</v>
      </c>
      <c r="N82" s="23">
        <f>IF(AND(datos_campo!W86&gt;=0,datos_campo!X86&gt;=0),AVERAGE(datos_campo!W86:X86),IF(OR(datos_campo!W86="",datos_campo!X86=""),SUM(datos_campo!W86:X86),"revisar"))*400</f>
        <v>3200</v>
      </c>
      <c r="O82" s="23">
        <f>IF(AND(datos_campo!Y86&gt;=0,datos_campo!Z86&gt;=0),AVERAGE(datos_campo!Y86:Z86),IF(OR(datos_campo!Y86="",datos_campo!Z86=""),SUM(datos_campo!Y86:Z86),"revisar"))*400</f>
        <v>0</v>
      </c>
      <c r="P82" s="23">
        <f>IF(AND(datos_campo!AA86&gt;=0,datos_campo!AB86&gt;=0),AVERAGE(datos_campo!AA86:AB86),IF(OR(datos_campo!AA86="",datos_campo!AB86=""),SUM(datos_campo!AA86:AB86),"revisar"))*400</f>
        <v>0</v>
      </c>
      <c r="Q82" s="23">
        <f>IF(AND(datos_campo!AC86&gt;=0,datos_campo!AD86&gt;=0),AVERAGE(datos_campo!AC86:AD86),IF(OR(datos_campo!AC86="",datos_campo!AD86=""),SUM(datos_campo!AC86:AD86),"revisar"))*400</f>
        <v>0</v>
      </c>
      <c r="R82" s="23">
        <f t="shared" si="8"/>
        <v>7200</v>
      </c>
      <c r="S82" s="23">
        <f>IF(AND(datos_campo!AE86&gt;=0,datos_campo!AF86&gt;=0),AVERAGE(datos_campo!AE86:AF86),IF(OR(datos_campo!AE86="",datos_campo!AF86=""),SUM(datos_campo!AE86:AF86),"revisar"))*400</f>
        <v>0</v>
      </c>
      <c r="T82" s="23">
        <f>IF(AND(datos_campo!AG86&gt;=0,datos_campo!AH86&gt;=0),AVERAGE(datos_campo!AG86:AH86),IF(OR(datos_campo!AG86="",datos_campo!AH86=""),SUM(datos_campo!AG86:AH86),"revisar"))*400</f>
        <v>0</v>
      </c>
      <c r="U82" s="36">
        <f t="shared" si="9"/>
        <v>0</v>
      </c>
    </row>
    <row r="83" spans="1:21">
      <c r="A83" s="26">
        <f>datos_campo!A87</f>
        <v>42859</v>
      </c>
      <c r="B83" s="23">
        <f>datos_campo!B87</f>
        <v>11.1</v>
      </c>
      <c r="C83" s="24">
        <f>datos_campo!C87</f>
        <v>0</v>
      </c>
      <c r="D83" s="23" t="str">
        <f>datos_campo!D87</f>
        <v>B</v>
      </c>
      <c r="E83" s="23">
        <f>datos_campo!E87</f>
        <v>5</v>
      </c>
      <c r="F83" s="24">
        <f>(datos_campo!F87/E83)</f>
        <v>62.4</v>
      </c>
      <c r="G83" s="24">
        <f>(datos_campo!G87/E83)</f>
        <v>17.2</v>
      </c>
      <c r="H83" s="24">
        <f t="shared" si="5"/>
        <v>79.599999999999994</v>
      </c>
      <c r="I83" s="24">
        <f t="shared" si="6"/>
        <v>78.391959798994975</v>
      </c>
      <c r="J83" s="24">
        <f t="shared" si="7"/>
        <v>21.608040201005025</v>
      </c>
      <c r="K83" s="25">
        <f>IF(COUNTIF(datos_campo!I87:R87,"&gt;=0")&gt;=1,((SUM(datos_campo!I87:R87)*100)/(COUNTIF(datos_campo!I87:R87,"&gt;=0")*20))," ")</f>
        <v>2</v>
      </c>
      <c r="L83" s="23">
        <f>IF(AND(datos_campo!S87&gt;=0,datos_campo!T87&gt;=0),AVERAGE(datos_campo!S87:T87),IF(OR(datos_campo!S87="",datos_campo!T87=""),SUM(datos_campo!S87:T87),"revisar"))*400</f>
        <v>0</v>
      </c>
      <c r="M83" s="23">
        <f>IF(AND(datos_campo!U87&gt;=0,datos_campo!V87&gt;=0),AVERAGE(datos_campo!U87:V87),IF(OR(datos_campo!U87="",datos_campo!V87=""),SUM(datos_campo!U87:V87),"revisar"))*400</f>
        <v>10000</v>
      </c>
      <c r="N83" s="23">
        <f>IF(AND(datos_campo!W87&gt;=0,datos_campo!X87&gt;=0),AVERAGE(datos_campo!W87:X87),IF(OR(datos_campo!W87="",datos_campo!X87=""),SUM(datos_campo!W87:X87),"revisar"))*400</f>
        <v>11600</v>
      </c>
      <c r="O83" s="23">
        <f>IF(AND(datos_campo!Y87&gt;=0,datos_campo!Z87&gt;=0),AVERAGE(datos_campo!Y87:Z87),IF(OR(datos_campo!Y87="",datos_campo!Z87=""),SUM(datos_campo!Y87:Z87),"revisar"))*400</f>
        <v>0</v>
      </c>
      <c r="P83" s="23">
        <f>IF(AND(datos_campo!AA87&gt;=0,datos_campo!AB87&gt;=0),AVERAGE(datos_campo!AA87:AB87),IF(OR(datos_campo!AA87="",datos_campo!AB87=""),SUM(datos_campo!AA87:AB87),"revisar"))*400</f>
        <v>0</v>
      </c>
      <c r="Q83" s="23">
        <f>IF(AND(datos_campo!AC87&gt;=0,datos_campo!AD87&gt;=0),AVERAGE(datos_campo!AC87:AD87),IF(OR(datos_campo!AC87="",datos_campo!AD87=""),SUM(datos_campo!AC87:AD87),"revisar"))*400</f>
        <v>0</v>
      </c>
      <c r="R83" s="23">
        <f t="shared" si="8"/>
        <v>21600</v>
      </c>
      <c r="S83" s="23">
        <f>IF(AND(datos_campo!AE87&gt;=0,datos_campo!AF87&gt;=0),AVERAGE(datos_campo!AE87:AF87),IF(OR(datos_campo!AE87="",datos_campo!AF87=""),SUM(datos_campo!AE87:AF87),"revisar"))*400</f>
        <v>0</v>
      </c>
      <c r="T83" s="23">
        <f>IF(AND(datos_campo!AG87&gt;=0,datos_campo!AH87&gt;=0),AVERAGE(datos_campo!AG87:AH87),IF(OR(datos_campo!AG87="",datos_campo!AH87=""),SUM(datos_campo!AG87:AH87),"revisar"))*400</f>
        <v>0</v>
      </c>
      <c r="U83" s="36">
        <f t="shared" si="9"/>
        <v>0</v>
      </c>
    </row>
    <row r="84" spans="1:21">
      <c r="A84" s="26">
        <f>datos_campo!A88</f>
        <v>42859</v>
      </c>
      <c r="B84" s="23">
        <f>datos_campo!B88</f>
        <v>12.3</v>
      </c>
      <c r="C84" s="24">
        <f>datos_campo!C88</f>
        <v>0</v>
      </c>
      <c r="D84" s="23" t="str">
        <f>datos_campo!D88</f>
        <v>B</v>
      </c>
      <c r="E84" s="23">
        <f>datos_campo!E88</f>
        <v>5</v>
      </c>
      <c r="F84" s="24">
        <f>(datos_campo!F88/E84)</f>
        <v>23</v>
      </c>
      <c r="G84" s="24">
        <f>(datos_campo!G88/E84)</f>
        <v>25.2</v>
      </c>
      <c r="H84" s="24">
        <f t="shared" si="5"/>
        <v>48.2</v>
      </c>
      <c r="I84" s="24">
        <f t="shared" si="6"/>
        <v>47.717842323651446</v>
      </c>
      <c r="J84" s="24">
        <f t="shared" si="7"/>
        <v>52.282157676348547</v>
      </c>
      <c r="K84" s="25">
        <f>IF(COUNTIF(datos_campo!I88:R88,"&gt;=0")&gt;=1,((SUM(datos_campo!I88:R88)*100)/(COUNTIF(datos_campo!I88:R88,"&gt;=0")*20))," ")</f>
        <v>4</v>
      </c>
      <c r="L84" s="23">
        <f>IF(AND(datos_campo!S88&gt;=0,datos_campo!T88&gt;=0),AVERAGE(datos_campo!S88:T88),IF(OR(datos_campo!S88="",datos_campo!T88=""),SUM(datos_campo!S88:T88),"revisar"))*400</f>
        <v>7200</v>
      </c>
      <c r="M84" s="23">
        <f>IF(AND(datos_campo!U88&gt;=0,datos_campo!V88&gt;=0),AVERAGE(datos_campo!U88:V88),IF(OR(datos_campo!U88="",datos_campo!V88=""),SUM(datos_campo!U88:V88),"revisar"))*400</f>
        <v>12400</v>
      </c>
      <c r="N84" s="23">
        <f>IF(AND(datos_campo!W88&gt;=0,datos_campo!X88&gt;=0),AVERAGE(datos_campo!W88:X88),IF(OR(datos_campo!W88="",datos_campo!X88=""),SUM(datos_campo!W88:X88),"revisar"))*400</f>
        <v>0</v>
      </c>
      <c r="O84" s="23">
        <f>IF(AND(datos_campo!Y88&gt;=0,datos_campo!Z88&gt;=0),AVERAGE(datos_campo!Y88:Z88),IF(OR(datos_campo!Y88="",datos_campo!Z88=""),SUM(datos_campo!Y88:Z88),"revisar"))*400</f>
        <v>2000</v>
      </c>
      <c r="P84" s="23">
        <f>IF(AND(datos_campo!AA88&gt;=0,datos_campo!AB88&gt;=0),AVERAGE(datos_campo!AA88:AB88),IF(OR(datos_campo!AA88="",datos_campo!AB88=""),SUM(datos_campo!AA88:AB88),"revisar"))*400</f>
        <v>0</v>
      </c>
      <c r="Q84" s="23">
        <f>IF(AND(datos_campo!AC88&gt;=0,datos_campo!AD88&gt;=0),AVERAGE(datos_campo!AC88:AD88),IF(OR(datos_campo!AC88="",datos_campo!AD88=""),SUM(datos_campo!AC88:AD88),"revisar"))*400</f>
        <v>0</v>
      </c>
      <c r="R84" s="23">
        <f t="shared" si="8"/>
        <v>21600</v>
      </c>
      <c r="S84" s="23">
        <f>IF(AND(datos_campo!AE88&gt;=0,datos_campo!AF88&gt;=0),AVERAGE(datos_campo!AE88:AF88),IF(OR(datos_campo!AE88="",datos_campo!AF88=""),SUM(datos_campo!AE88:AF88),"revisar"))*400</f>
        <v>0</v>
      </c>
      <c r="T84" s="23">
        <f>IF(AND(datos_campo!AG88&gt;=0,datos_campo!AH88&gt;=0),AVERAGE(datos_campo!AG88:AH88),IF(OR(datos_campo!AG88="",datos_campo!AH88=""),SUM(datos_campo!AG88:AH88),"revisar"))*400</f>
        <v>1200</v>
      </c>
      <c r="U84" s="36">
        <f t="shared" si="9"/>
        <v>1200</v>
      </c>
    </row>
    <row r="85" spans="1:21" ht="15.75" thickBot="1">
      <c r="A85" s="27">
        <f>datos_campo!A89</f>
        <v>42859</v>
      </c>
      <c r="B85" s="28">
        <f>datos_campo!B89</f>
        <v>12.6</v>
      </c>
      <c r="C85" s="29">
        <f>datos_campo!C89</f>
        <v>0</v>
      </c>
      <c r="D85" s="28" t="str">
        <f>datos_campo!D89</f>
        <v>B</v>
      </c>
      <c r="E85" s="28">
        <f>datos_campo!E89</f>
        <v>5</v>
      </c>
      <c r="F85" s="29">
        <f>(datos_campo!F89/E85)</f>
        <v>10.6</v>
      </c>
      <c r="G85" s="29">
        <f>(datos_campo!G89/E85)</f>
        <v>36</v>
      </c>
      <c r="H85" s="29">
        <f t="shared" si="5"/>
        <v>46.6</v>
      </c>
      <c r="I85" s="29">
        <f t="shared" si="6"/>
        <v>22.746781115879827</v>
      </c>
      <c r="J85" s="29">
        <f t="shared" si="7"/>
        <v>77.253218884120173</v>
      </c>
      <c r="K85" s="30">
        <f>IF(COUNTIF(datos_campo!I89:R89,"&gt;=0")&gt;=1,((SUM(datos_campo!I89:R89)*100)/(COUNTIF(datos_campo!I89:R89,"&gt;=0")*20))," ")</f>
        <v>1.5</v>
      </c>
      <c r="L85" s="28">
        <f>IF(AND(datos_campo!S89&gt;=0,datos_campo!T89&gt;=0),AVERAGE(datos_campo!S89:T89),IF(OR(datos_campo!S89="",datos_campo!T89=""),SUM(datos_campo!S89:T89),"revisar"))*400</f>
        <v>400</v>
      </c>
      <c r="M85" s="28">
        <f>IF(AND(datos_campo!U89&gt;=0,datos_campo!V89&gt;=0),AVERAGE(datos_campo!U89:V89),IF(OR(datos_campo!U89="",datos_campo!V89=""),SUM(datos_campo!U89:V89),"revisar"))*400</f>
        <v>8000</v>
      </c>
      <c r="N85" s="28">
        <f>IF(AND(datos_campo!W89&gt;=0,datos_campo!X89&gt;=0),AVERAGE(datos_campo!W89:X89),IF(OR(datos_campo!W89="",datos_campo!X89=""),SUM(datos_campo!W89:X89),"revisar"))*400</f>
        <v>0</v>
      </c>
      <c r="O85" s="28">
        <f>IF(AND(datos_campo!Y89&gt;=0,datos_campo!Z89&gt;=0),AVERAGE(datos_campo!Y89:Z89),IF(OR(datos_campo!Y89="",datos_campo!Z89=""),SUM(datos_campo!Y89:Z89),"revisar"))*400</f>
        <v>400</v>
      </c>
      <c r="P85" s="28">
        <f>IF(AND(datos_campo!AA89&gt;=0,datos_campo!AB89&gt;=0),AVERAGE(datos_campo!AA89:AB89),IF(OR(datos_campo!AA89="",datos_campo!AB89=""),SUM(datos_campo!AA89:AB89),"revisar"))*400</f>
        <v>0</v>
      </c>
      <c r="Q85" s="28">
        <f>IF(AND(datos_campo!AC89&gt;=0,datos_campo!AD89&gt;=0),AVERAGE(datos_campo!AC89:AD89),IF(OR(datos_campo!AC89="",datos_campo!AD89=""),SUM(datos_campo!AC89:AD89),"revisar"))*400</f>
        <v>0</v>
      </c>
      <c r="R85" s="28">
        <f t="shared" si="8"/>
        <v>8800</v>
      </c>
      <c r="S85" s="28">
        <f>IF(AND(datos_campo!AE89&gt;=0,datos_campo!AF89&gt;=0),AVERAGE(datos_campo!AE89:AF89),IF(OR(datos_campo!AE89="",datos_campo!AF89=""),SUM(datos_campo!AE89:AF89),"revisar"))*400</f>
        <v>0</v>
      </c>
      <c r="T85" s="28">
        <f>IF(AND(datos_campo!AG89&gt;=0,datos_campo!AH89&gt;=0),AVERAGE(datos_campo!AG89:AH89),IF(OR(datos_campo!AG89="",datos_campo!AH89=""),SUM(datos_campo!AG89:AH89),"revisar"))*400</f>
        <v>0</v>
      </c>
      <c r="U85" s="37">
        <f t="shared" si="9"/>
        <v>0</v>
      </c>
    </row>
    <row r="86" spans="1:21">
      <c r="A86" s="85">
        <f>datos_campo!A90</f>
        <v>42941</v>
      </c>
      <c r="B86" s="86">
        <f>datos_campo!B90</f>
        <v>1.3</v>
      </c>
      <c r="C86" s="87">
        <f>datos_campo!C90</f>
        <v>0</v>
      </c>
      <c r="D86" s="86" t="str">
        <f>datos_campo!D90</f>
        <v>A</v>
      </c>
      <c r="E86" s="86">
        <f>datos_campo!E90</f>
        <v>5</v>
      </c>
      <c r="F86" s="87">
        <f>(datos_campo!F90/E86)</f>
        <v>70</v>
      </c>
      <c r="G86" s="87">
        <f>(datos_campo!G90/E86)</f>
        <v>11</v>
      </c>
      <c r="H86" s="87">
        <f t="shared" si="5"/>
        <v>81</v>
      </c>
      <c r="I86" s="87">
        <f t="shared" si="6"/>
        <v>86.419753086419746</v>
      </c>
      <c r="J86" s="87">
        <f t="shared" si="7"/>
        <v>13.580246913580247</v>
      </c>
      <c r="K86" s="88">
        <f>IF(COUNTIF(datos_campo!I90:R90,"&gt;=0")&gt;=1,((SUM(datos_campo!I90:R90)*100)/(COUNTIF(datos_campo!I90:R90,"&gt;=0")*20))," ")</f>
        <v>0</v>
      </c>
      <c r="L86" s="86">
        <f>IF(AND(datos_campo!S90&gt;=0,datos_campo!T90&gt;=0),AVERAGE(datos_campo!S90:T90),IF(OR(datos_campo!S90="",datos_campo!T90=""),SUM(datos_campo!S90:T90),"revisar"))*400</f>
        <v>0</v>
      </c>
      <c r="M86" s="86">
        <f>IF(AND(datos_campo!U90&gt;=0,datos_campo!V90&gt;=0),AVERAGE(datos_campo!U90:V90),IF(OR(datos_campo!U90="",datos_campo!V90=""),SUM(datos_campo!U90:V90),"revisar"))*400</f>
        <v>11600</v>
      </c>
      <c r="N86" s="86">
        <f>IF(AND(datos_campo!W90&gt;=0,datos_campo!X90&gt;=0),AVERAGE(datos_campo!W90:X90),IF(OR(datos_campo!W90="",datos_campo!X90=""),SUM(datos_campo!W90:X90),"revisar"))*400</f>
        <v>0</v>
      </c>
      <c r="O86" s="86">
        <f>IF(AND(datos_campo!Y90&gt;=0,datos_campo!Z90&gt;=0),AVERAGE(datos_campo!Y90:Z90),IF(OR(datos_campo!Y90="",datos_campo!Z90=""),SUM(datos_campo!Y90:Z90),"revisar"))*400</f>
        <v>0</v>
      </c>
      <c r="P86" s="86">
        <f>IF(AND(datos_campo!AA90&gt;=0,datos_campo!AB90&gt;=0),AVERAGE(datos_campo!AA90:AB90),IF(OR(datos_campo!AA90="",datos_campo!AB90=""),SUM(datos_campo!AA90:AB90),"revisar"))*400</f>
        <v>0</v>
      </c>
      <c r="Q86" s="86">
        <f>IF(AND(datos_campo!AC90&gt;=0,datos_campo!AD90&gt;=0),AVERAGE(datos_campo!AC90:AD90),IF(OR(datos_campo!AC90="",datos_campo!AD90=""),SUM(datos_campo!AC90:AD90),"revisar"))*400</f>
        <v>0</v>
      </c>
      <c r="R86" s="86">
        <f t="shared" si="8"/>
        <v>11600</v>
      </c>
      <c r="S86" s="86">
        <f>IF(AND(datos_campo!AE90&gt;=0,datos_campo!AF90&gt;=0),AVERAGE(datos_campo!AE90:AF90),IF(OR(datos_campo!AE90="",datos_campo!AF90=""),SUM(datos_campo!AE90:AF90),"revisar"))*400</f>
        <v>0</v>
      </c>
      <c r="T86" s="86">
        <f>IF(AND(datos_campo!AG90&gt;=0,datos_campo!AH90&gt;=0),AVERAGE(datos_campo!AG90:AH90),IF(OR(datos_campo!AG90="",datos_campo!AH90=""),SUM(datos_campo!AG90:AH90),"revisar"))*400</f>
        <v>600</v>
      </c>
      <c r="U86" s="89">
        <f t="shared" si="9"/>
        <v>600</v>
      </c>
    </row>
    <row r="87" spans="1:21">
      <c r="A87" s="90">
        <f>datos_campo!A91</f>
        <v>42941</v>
      </c>
      <c r="B87" s="91">
        <f>datos_campo!B91</f>
        <v>2.2999999999999998</v>
      </c>
      <c r="C87" s="92">
        <f>datos_campo!C91</f>
        <v>0</v>
      </c>
      <c r="D87" s="91" t="str">
        <f>datos_campo!D91</f>
        <v>A</v>
      </c>
      <c r="E87" s="91">
        <f>datos_campo!E91</f>
        <v>5</v>
      </c>
      <c r="F87" s="92">
        <f>(datos_campo!F91/E87)</f>
        <v>86.2</v>
      </c>
      <c r="G87" s="92">
        <f>(datos_campo!G91/E87)</f>
        <v>2.6</v>
      </c>
      <c r="H87" s="92">
        <f t="shared" si="5"/>
        <v>88.8</v>
      </c>
      <c r="I87" s="92">
        <f t="shared" si="6"/>
        <v>97.072072072072075</v>
      </c>
      <c r="J87" s="92">
        <f t="shared" si="7"/>
        <v>2.9279279279279282</v>
      </c>
      <c r="K87" s="93">
        <f>IF(COUNTIF(datos_campo!I91:R91,"&gt;=0")&gt;=1,((SUM(datos_campo!I91:R91)*100)/(COUNTIF(datos_campo!I91:R91,"&gt;=0")*20))," ")</f>
        <v>7</v>
      </c>
      <c r="L87" s="91">
        <f>IF(AND(datos_campo!S91&gt;=0,datos_campo!T91&gt;=0),AVERAGE(datos_campo!S91:T91),IF(OR(datos_campo!S91="",datos_campo!T91=""),SUM(datos_campo!S91:T91),"revisar"))*400</f>
        <v>0</v>
      </c>
      <c r="M87" s="91">
        <f>IF(AND(datos_campo!U91&gt;=0,datos_campo!V91&gt;=0),AVERAGE(datos_campo!U91:V91),IF(OR(datos_campo!U91="",datos_campo!V91=""),SUM(datos_campo!U91:V91),"revisar"))*400</f>
        <v>5600</v>
      </c>
      <c r="N87" s="91">
        <f>IF(AND(datos_campo!W91&gt;=0,datos_campo!X91&gt;=0),AVERAGE(datos_campo!W91:X91),IF(OR(datos_campo!W91="",datos_campo!X91=""),SUM(datos_campo!W91:X91),"revisar"))*400</f>
        <v>7600</v>
      </c>
      <c r="O87" s="91">
        <f>IF(AND(datos_campo!Y91&gt;=0,datos_campo!Z91&gt;=0),AVERAGE(datos_campo!Y91:Z91),IF(OR(datos_campo!Y91="",datos_campo!Z91=""),SUM(datos_campo!Y91:Z91),"revisar"))*400</f>
        <v>200</v>
      </c>
      <c r="P87" s="91">
        <f>IF(AND(datos_campo!AA91&gt;=0,datos_campo!AB91&gt;=0),AVERAGE(datos_campo!AA91:AB91),IF(OR(datos_campo!AA91="",datos_campo!AB91=""),SUM(datos_campo!AA91:AB91),"revisar"))*400</f>
        <v>0</v>
      </c>
      <c r="Q87" s="91">
        <f>IF(AND(datos_campo!AC91&gt;=0,datos_campo!AD91&gt;=0),AVERAGE(datos_campo!AC91:AD91),IF(OR(datos_campo!AC91="",datos_campo!AD91=""),SUM(datos_campo!AC91:AD91),"revisar"))*400</f>
        <v>0</v>
      </c>
      <c r="R87" s="91">
        <f t="shared" si="8"/>
        <v>13400</v>
      </c>
      <c r="S87" s="91">
        <f>IF(AND(datos_campo!AE91&gt;=0,datos_campo!AF91&gt;=0),AVERAGE(datos_campo!AE91:AF91),IF(OR(datos_campo!AE91="",datos_campo!AF91=""),SUM(datos_campo!AE91:AF91),"revisar"))*400</f>
        <v>0</v>
      </c>
      <c r="T87" s="91">
        <f>IF(AND(datos_campo!AG91&gt;=0,datos_campo!AH91&gt;=0),AVERAGE(datos_campo!AG91:AH91),IF(OR(datos_campo!AG91="",datos_campo!AH91=""),SUM(datos_campo!AG91:AH91),"revisar"))*400</f>
        <v>400</v>
      </c>
      <c r="U87" s="94">
        <f t="shared" si="9"/>
        <v>400</v>
      </c>
    </row>
    <row r="88" spans="1:21">
      <c r="A88" s="90">
        <f>datos_campo!A92</f>
        <v>42941</v>
      </c>
      <c r="B88" s="91">
        <f>datos_campo!B92</f>
        <v>2.5</v>
      </c>
      <c r="C88" s="92">
        <f>datos_campo!C92</f>
        <v>0</v>
      </c>
      <c r="D88" s="91" t="str">
        <f>datos_campo!D92</f>
        <v>C</v>
      </c>
      <c r="E88" s="91">
        <f>datos_campo!E92</f>
        <v>5</v>
      </c>
      <c r="F88" s="92">
        <f>(datos_campo!F92/E88)</f>
        <v>83</v>
      </c>
      <c r="G88" s="92">
        <f>(datos_campo!G92/E88)</f>
        <v>8.1999999999999993</v>
      </c>
      <c r="H88" s="92">
        <f t="shared" si="5"/>
        <v>91.2</v>
      </c>
      <c r="I88" s="92">
        <f t="shared" si="6"/>
        <v>91.008771929824562</v>
      </c>
      <c r="J88" s="92">
        <f t="shared" si="7"/>
        <v>8.9912280701754366</v>
      </c>
      <c r="K88" s="93">
        <f>IF(COUNTIF(datos_campo!I92:R92,"&gt;=0")&gt;=1,((SUM(datos_campo!I92:R92)*100)/(COUNTIF(datos_campo!I92:R92,"&gt;=0")*20))," ")</f>
        <v>1</v>
      </c>
      <c r="L88" s="91">
        <f>IF(AND(datos_campo!S92&gt;=0,datos_campo!T92&gt;=0),AVERAGE(datos_campo!S92:T92),IF(OR(datos_campo!S92="",datos_campo!T92=""),SUM(datos_campo!S92:T92),"revisar"))*400</f>
        <v>0</v>
      </c>
      <c r="M88" s="91">
        <f>IF(AND(datos_campo!U92&gt;=0,datos_campo!V92&gt;=0),AVERAGE(datos_campo!U92:V92),IF(OR(datos_campo!U92="",datos_campo!V92=""),SUM(datos_campo!U92:V92),"revisar"))*400</f>
        <v>44400</v>
      </c>
      <c r="N88" s="91">
        <f>IF(AND(datos_campo!W92&gt;=0,datos_campo!X92&gt;=0),AVERAGE(datos_campo!W92:X92),IF(OR(datos_campo!W92="",datos_campo!X92=""),SUM(datos_campo!W92:X92),"revisar"))*400</f>
        <v>1000</v>
      </c>
      <c r="O88" s="91">
        <f>IF(AND(datos_campo!Y92&gt;=0,datos_campo!Z92&gt;=0),AVERAGE(datos_campo!Y92:Z92),IF(OR(datos_campo!Y92="",datos_campo!Z92=""),SUM(datos_campo!Y92:Z92),"revisar"))*400</f>
        <v>800</v>
      </c>
      <c r="P88" s="91">
        <f>IF(AND(datos_campo!AA92&gt;=0,datos_campo!AB92&gt;=0),AVERAGE(datos_campo!AA92:AB92),IF(OR(datos_campo!AA92="",datos_campo!AB92=""),SUM(datos_campo!AA92:AB92),"revisar"))*400</f>
        <v>0</v>
      </c>
      <c r="Q88" s="91">
        <f>IF(AND(datos_campo!AC92&gt;=0,datos_campo!AD92&gt;=0),AVERAGE(datos_campo!AC92:AD92),IF(OR(datos_campo!AC92="",datos_campo!AD92=""),SUM(datos_campo!AC92:AD92),"revisar"))*400</f>
        <v>0</v>
      </c>
      <c r="R88" s="91">
        <f t="shared" si="8"/>
        <v>46200</v>
      </c>
      <c r="S88" s="91">
        <f>IF(AND(datos_campo!AE92&gt;=0,datos_campo!AF92&gt;=0),AVERAGE(datos_campo!AE92:AF92),IF(OR(datos_campo!AE92="",datos_campo!AF92=""),SUM(datos_campo!AE92:AF92),"revisar"))*400</f>
        <v>0</v>
      </c>
      <c r="T88" s="91">
        <f>IF(AND(datos_campo!AG92&gt;=0,datos_campo!AH92&gt;=0),AVERAGE(datos_campo!AG92:AH92),IF(OR(datos_campo!AG92="",datos_campo!AH92=""),SUM(datos_campo!AG92:AH92),"revisar"))*400</f>
        <v>400</v>
      </c>
      <c r="U88" s="94">
        <f t="shared" si="9"/>
        <v>400</v>
      </c>
    </row>
    <row r="89" spans="1:21">
      <c r="A89" s="90">
        <f>datos_campo!A93</f>
        <v>42941</v>
      </c>
      <c r="B89" s="91">
        <f>datos_campo!B93</f>
        <v>2.13</v>
      </c>
      <c r="C89" s="92">
        <f>datos_campo!C93</f>
        <v>0</v>
      </c>
      <c r="D89" s="91" t="str">
        <f>datos_campo!D93</f>
        <v>C</v>
      </c>
      <c r="E89" s="91">
        <f>datos_campo!E93</f>
        <v>5</v>
      </c>
      <c r="F89" s="92">
        <f>(datos_campo!F93/E89)</f>
        <v>63.8</v>
      </c>
      <c r="G89" s="92">
        <f>(datos_campo!G93/E89)</f>
        <v>5.2</v>
      </c>
      <c r="H89" s="92">
        <f t="shared" si="5"/>
        <v>69</v>
      </c>
      <c r="I89" s="92">
        <f t="shared" si="6"/>
        <v>92.463768115942031</v>
      </c>
      <c r="J89" s="92">
        <f t="shared" si="7"/>
        <v>7.5362318840579707</v>
      </c>
      <c r="K89" s="93">
        <f>IF(COUNTIF(datos_campo!I93:R93,"&gt;=0")&gt;=1,((SUM(datos_campo!I93:R93)*100)/(COUNTIF(datos_campo!I93:R93,"&gt;=0")*20))," ")</f>
        <v>10</v>
      </c>
      <c r="L89" s="91">
        <f>IF(AND(datos_campo!S93&gt;=0,datos_campo!T93&gt;=0),AVERAGE(datos_campo!S93:T93),IF(OR(datos_campo!S93="",datos_campo!T93=""),SUM(datos_campo!S93:T93),"revisar"))*400</f>
        <v>12000</v>
      </c>
      <c r="M89" s="91">
        <f>IF(AND(datos_campo!U93&gt;=0,datos_campo!V93&gt;=0),AVERAGE(datos_campo!U93:V93),IF(OR(datos_campo!U93="",datos_campo!V93=""),SUM(datos_campo!U93:V93),"revisar"))*400</f>
        <v>28400</v>
      </c>
      <c r="N89" s="91">
        <f>IF(AND(datos_campo!W93&gt;=0,datos_campo!X93&gt;=0),AVERAGE(datos_campo!W93:X93),IF(OR(datos_campo!W93="",datos_campo!X93=""),SUM(datos_campo!W93:X93),"revisar"))*400</f>
        <v>2600</v>
      </c>
      <c r="O89" s="91">
        <f>IF(AND(datos_campo!Y93&gt;=0,datos_campo!Z93&gt;=0),AVERAGE(datos_campo!Y93:Z93),IF(OR(datos_campo!Y93="",datos_campo!Z93=""),SUM(datos_campo!Y93:Z93),"revisar"))*400</f>
        <v>400</v>
      </c>
      <c r="P89" s="91">
        <f>IF(AND(datos_campo!AA93&gt;=0,datos_campo!AB93&gt;=0),AVERAGE(datos_campo!AA93:AB93),IF(OR(datos_campo!AA93="",datos_campo!AB93=""),SUM(datos_campo!AA93:AB93),"revisar"))*400</f>
        <v>0</v>
      </c>
      <c r="Q89" s="91">
        <f>IF(AND(datos_campo!AC93&gt;=0,datos_campo!AD93&gt;=0),AVERAGE(datos_campo!AC93:AD93),IF(OR(datos_campo!AC93="",datos_campo!AD93=""),SUM(datos_campo!AC93:AD93),"revisar"))*400</f>
        <v>0</v>
      </c>
      <c r="R89" s="91">
        <f t="shared" si="8"/>
        <v>43400</v>
      </c>
      <c r="S89" s="91">
        <f>IF(AND(datos_campo!AE93&gt;=0,datos_campo!AF93&gt;=0),AVERAGE(datos_campo!AE93:AF93),IF(OR(datos_campo!AE93="",datos_campo!AF93=""),SUM(datos_campo!AE93:AF93),"revisar"))*400</f>
        <v>0</v>
      </c>
      <c r="T89" s="91">
        <f>IF(AND(datos_campo!AG93&gt;=0,datos_campo!AH93&gt;=0),AVERAGE(datos_campo!AG93:AH93),IF(OR(datos_campo!AG93="",datos_campo!AH93=""),SUM(datos_campo!AG93:AH93),"revisar"))*400</f>
        <v>200</v>
      </c>
      <c r="U89" s="94">
        <f t="shared" si="9"/>
        <v>200</v>
      </c>
    </row>
    <row r="90" spans="1:21">
      <c r="A90" s="90">
        <f>datos_campo!A94</f>
        <v>42941</v>
      </c>
      <c r="B90" s="91">
        <f>datos_campo!B94</f>
        <v>3.8</v>
      </c>
      <c r="C90" s="92">
        <f>datos_campo!C94</f>
        <v>0</v>
      </c>
      <c r="D90" s="91" t="str">
        <f>datos_campo!D94</f>
        <v>C</v>
      </c>
      <c r="E90" s="91">
        <f>datos_campo!E94</f>
        <v>5</v>
      </c>
      <c r="F90" s="92">
        <f>(datos_campo!F94/E90)</f>
        <v>65.599999999999994</v>
      </c>
      <c r="G90" s="92">
        <f>(datos_campo!G94/E90)</f>
        <v>21.6</v>
      </c>
      <c r="H90" s="92">
        <f t="shared" si="5"/>
        <v>87.199999999999989</v>
      </c>
      <c r="I90" s="92">
        <f t="shared" si="6"/>
        <v>75.22935779816514</v>
      </c>
      <c r="J90" s="92">
        <f t="shared" si="7"/>
        <v>24.770642201834864</v>
      </c>
      <c r="K90" s="93">
        <f>IF(COUNTIF(datos_campo!I94:R94,"&gt;=0")&gt;=1,((SUM(datos_campo!I94:R94)*100)/(COUNTIF(datos_campo!I94:R94,"&gt;=0")*20))," ")</f>
        <v>19.5</v>
      </c>
      <c r="L90" s="91">
        <f>IF(AND(datos_campo!S94&gt;=0,datos_campo!T94&gt;=0),AVERAGE(datos_campo!S94:T94),IF(OR(datos_campo!S94="",datos_campo!T94=""),SUM(datos_campo!S94:T94),"revisar"))*400</f>
        <v>17800</v>
      </c>
      <c r="M90" s="91">
        <f>IF(AND(datos_campo!U94&gt;=0,datos_campo!V94&gt;=0),AVERAGE(datos_campo!U94:V94),IF(OR(datos_campo!U94="",datos_campo!V94=""),SUM(datos_campo!U94:V94),"revisar"))*400</f>
        <v>14000</v>
      </c>
      <c r="N90" s="91">
        <f>IF(AND(datos_campo!W94&gt;=0,datos_campo!X94&gt;=0),AVERAGE(datos_campo!W94:X94),IF(OR(datos_campo!W94="",datos_campo!X94=""),SUM(datos_campo!W94:X94),"revisar"))*400</f>
        <v>17600</v>
      </c>
      <c r="O90" s="91">
        <f>IF(AND(datos_campo!Y94&gt;=0,datos_campo!Z94&gt;=0),AVERAGE(datos_campo!Y94:Z94),IF(OR(datos_campo!Y94="",datos_campo!Z94=""),SUM(datos_campo!Y94:Z94),"revisar"))*400</f>
        <v>8400</v>
      </c>
      <c r="P90" s="91">
        <f>IF(AND(datos_campo!AA94&gt;=0,datos_campo!AB94&gt;=0),AVERAGE(datos_campo!AA94:AB94),IF(OR(datos_campo!AA94="",datos_campo!AB94=""),SUM(datos_campo!AA94:AB94),"revisar"))*400</f>
        <v>0</v>
      </c>
      <c r="Q90" s="91">
        <f>IF(AND(datos_campo!AC94&gt;=0,datos_campo!AD94&gt;=0),AVERAGE(datos_campo!AC94:AD94),IF(OR(datos_campo!AC94="",datos_campo!AD94=""),SUM(datos_campo!AC94:AD94),"revisar"))*400</f>
        <v>0</v>
      </c>
      <c r="R90" s="91">
        <f t="shared" si="8"/>
        <v>57800</v>
      </c>
      <c r="S90" s="91">
        <f>IF(AND(datos_campo!AE94&gt;=0,datos_campo!AF94&gt;=0),AVERAGE(datos_campo!AE94:AF94),IF(OR(datos_campo!AE94="",datos_campo!AF94=""),SUM(datos_campo!AE94:AF94),"revisar"))*400</f>
        <v>0</v>
      </c>
      <c r="T90" s="91">
        <f>IF(AND(datos_campo!AG94&gt;=0,datos_campo!AH94&gt;=0),AVERAGE(datos_campo!AG94:AH94),IF(OR(datos_campo!AG94="",datos_campo!AH94=""),SUM(datos_campo!AG94:AH94),"revisar"))*400</f>
        <v>2600</v>
      </c>
      <c r="U90" s="94">
        <f t="shared" si="9"/>
        <v>2600</v>
      </c>
    </row>
    <row r="91" spans="1:21">
      <c r="A91" s="90">
        <f>datos_campo!A95</f>
        <v>42941</v>
      </c>
      <c r="B91" s="91">
        <f>datos_campo!B95</f>
        <v>4.4000000000000004</v>
      </c>
      <c r="C91" s="92">
        <f>datos_campo!C95</f>
        <v>0</v>
      </c>
      <c r="D91" s="91" t="str">
        <f>datos_campo!D95</f>
        <v>B</v>
      </c>
      <c r="E91" s="91">
        <f>datos_campo!E95</f>
        <v>5</v>
      </c>
      <c r="F91" s="92">
        <f>(datos_campo!F95/E91)</f>
        <v>82.4</v>
      </c>
      <c r="G91" s="92">
        <f>(datos_campo!G95/E91)</f>
        <v>21.4</v>
      </c>
      <c r="H91" s="92">
        <f t="shared" si="5"/>
        <v>103.80000000000001</v>
      </c>
      <c r="I91" s="92">
        <f t="shared" si="6"/>
        <v>79.383429672447008</v>
      </c>
      <c r="J91" s="92">
        <f t="shared" si="7"/>
        <v>20.616570327552985</v>
      </c>
      <c r="K91" s="93">
        <f>IF(COUNTIF(datos_campo!I95:R95,"&gt;=0")&gt;=1,((SUM(datos_campo!I95:R95)*100)/(COUNTIF(datos_campo!I95:R95,"&gt;=0")*20))," ")</f>
        <v>1.5</v>
      </c>
      <c r="L91" s="91">
        <f>IF(AND(datos_campo!S95&gt;=0,datos_campo!T95&gt;=0),AVERAGE(datos_campo!S95:T95),IF(OR(datos_campo!S95="",datos_campo!T95=""),SUM(datos_campo!S95:T95),"revisar"))*400</f>
        <v>6000</v>
      </c>
      <c r="M91" s="91">
        <f>IF(AND(datos_campo!U95&gt;=0,datos_campo!V95&gt;=0),AVERAGE(datos_campo!U95:V95),IF(OR(datos_campo!U95="",datos_campo!V95=""),SUM(datos_campo!U95:V95),"revisar"))*400</f>
        <v>14200</v>
      </c>
      <c r="N91" s="91">
        <f>IF(AND(datos_campo!W95&gt;=0,datos_campo!X95&gt;=0),AVERAGE(datos_campo!W95:X95),IF(OR(datos_campo!W95="",datos_campo!X95=""),SUM(datos_campo!W95:X95),"revisar"))*400</f>
        <v>200</v>
      </c>
      <c r="O91" s="91">
        <f>IF(AND(datos_campo!Y95&gt;=0,datos_campo!Z95&gt;=0),AVERAGE(datos_campo!Y95:Z95),IF(OR(datos_campo!Y95="",datos_campo!Z95=""),SUM(datos_campo!Y95:Z95),"revisar"))*400</f>
        <v>0</v>
      </c>
      <c r="P91" s="91">
        <f>IF(AND(datos_campo!AA95&gt;=0,datos_campo!AB95&gt;=0),AVERAGE(datos_campo!AA95:AB95),IF(OR(datos_campo!AA95="",datos_campo!AB95=""),SUM(datos_campo!AA95:AB95),"revisar"))*400</f>
        <v>0</v>
      </c>
      <c r="Q91" s="91">
        <f>IF(AND(datos_campo!AC95&gt;=0,datos_campo!AD95&gt;=0),AVERAGE(datos_campo!AC95:AD95),IF(OR(datos_campo!AC95="",datos_campo!AD95=""),SUM(datos_campo!AC95:AD95),"revisar"))*400</f>
        <v>0</v>
      </c>
      <c r="R91" s="91">
        <f t="shared" si="8"/>
        <v>20400</v>
      </c>
      <c r="S91" s="91">
        <f>IF(AND(datos_campo!AE95&gt;=0,datos_campo!AF95&gt;=0),AVERAGE(datos_campo!AE95:AF95),IF(OR(datos_campo!AE95="",datos_campo!AF95=""),SUM(datos_campo!AE95:AF95),"revisar"))*400</f>
        <v>0</v>
      </c>
      <c r="T91" s="91">
        <f>IF(AND(datos_campo!AG95&gt;=0,datos_campo!AH95&gt;=0),AVERAGE(datos_campo!AG95:AH95),IF(OR(datos_campo!AG95="",datos_campo!AH95=""),SUM(datos_campo!AG95:AH95),"revisar"))*400</f>
        <v>600</v>
      </c>
      <c r="U91" s="94">
        <f t="shared" si="9"/>
        <v>600</v>
      </c>
    </row>
    <row r="92" spans="1:21">
      <c r="A92" s="90">
        <f>datos_campo!A96</f>
        <v>42941</v>
      </c>
      <c r="B92" s="91">
        <f>datos_campo!B96</f>
        <v>4.7</v>
      </c>
      <c r="C92" s="92">
        <f>datos_campo!C96</f>
        <v>0</v>
      </c>
      <c r="D92" s="91" t="str">
        <f>datos_campo!D96</f>
        <v>C</v>
      </c>
      <c r="E92" s="91">
        <f>datos_campo!E96</f>
        <v>5</v>
      </c>
      <c r="F92" s="92">
        <f>(datos_campo!F96/E92)</f>
        <v>65.2</v>
      </c>
      <c r="G92" s="92">
        <f>(datos_campo!G96/E92)</f>
        <v>10.4</v>
      </c>
      <c r="H92" s="92">
        <f t="shared" si="5"/>
        <v>75.600000000000009</v>
      </c>
      <c r="I92" s="92">
        <f t="shared" si="6"/>
        <v>86.24338624338624</v>
      </c>
      <c r="J92" s="92">
        <f t="shared" si="7"/>
        <v>13.756613756613755</v>
      </c>
      <c r="K92" s="93">
        <f>IF(COUNTIF(datos_campo!I96:R96,"&gt;=0")&gt;=1,((SUM(datos_campo!I96:R96)*100)/(COUNTIF(datos_campo!I96:R96,"&gt;=0")*20))," ")</f>
        <v>25.5</v>
      </c>
      <c r="L92" s="91">
        <f>IF(AND(datos_campo!S96&gt;=0,datos_campo!T96&gt;=0),AVERAGE(datos_campo!S96:T96),IF(OR(datos_campo!S96="",datos_campo!T96=""),SUM(datos_campo!S96:T96),"revisar"))*400</f>
        <v>8000</v>
      </c>
      <c r="M92" s="91">
        <f>IF(AND(datos_campo!U96&gt;=0,datos_campo!V96&gt;=0),AVERAGE(datos_campo!U96:V96),IF(OR(datos_campo!U96="",datos_campo!V96=""),SUM(datos_campo!U96:V96),"revisar"))*400</f>
        <v>9000</v>
      </c>
      <c r="N92" s="91">
        <f>IF(AND(datos_campo!W96&gt;=0,datos_campo!X96&gt;=0),AVERAGE(datos_campo!W96:X96),IF(OR(datos_campo!W96="",datos_campo!X96=""),SUM(datos_campo!W96:X96),"revisar"))*400</f>
        <v>200</v>
      </c>
      <c r="O92" s="91">
        <f>IF(AND(datos_campo!Y96&gt;=0,datos_campo!Z96&gt;=0),AVERAGE(datos_campo!Y96:Z96),IF(OR(datos_campo!Y96="",datos_campo!Z96=""),SUM(datos_campo!Y96:Z96),"revisar"))*400</f>
        <v>600</v>
      </c>
      <c r="P92" s="91">
        <f>IF(AND(datos_campo!AA96&gt;=0,datos_campo!AB96&gt;=0),AVERAGE(datos_campo!AA96:AB96),IF(OR(datos_campo!AA96="",datos_campo!AB96=""),SUM(datos_campo!AA96:AB96),"revisar"))*400</f>
        <v>0</v>
      </c>
      <c r="Q92" s="91">
        <f>IF(AND(datos_campo!AC96&gt;=0,datos_campo!AD96&gt;=0),AVERAGE(datos_campo!AC96:AD96),IF(OR(datos_campo!AC96="",datos_campo!AD96=""),SUM(datos_campo!AC96:AD96),"revisar"))*400</f>
        <v>0</v>
      </c>
      <c r="R92" s="91">
        <f t="shared" si="8"/>
        <v>17800</v>
      </c>
      <c r="S92" s="91">
        <f>IF(AND(datos_campo!AE96&gt;=0,datos_campo!AF96&gt;=0),AVERAGE(datos_campo!AE96:AF96),IF(OR(datos_campo!AE96="",datos_campo!AF96=""),SUM(datos_campo!AE96:AF96),"revisar"))*400</f>
        <v>0</v>
      </c>
      <c r="T92" s="91">
        <f>IF(AND(datos_campo!AG96&gt;=0,datos_campo!AH96&gt;=0),AVERAGE(datos_campo!AG96:AH96),IF(OR(datos_campo!AG96="",datos_campo!AH96=""),SUM(datos_campo!AG96:AH96),"revisar"))*400</f>
        <v>1000</v>
      </c>
      <c r="U92" s="94">
        <f t="shared" si="9"/>
        <v>1000</v>
      </c>
    </row>
    <row r="93" spans="1:21">
      <c r="A93" s="90">
        <f>datos_campo!A97</f>
        <v>42941</v>
      </c>
      <c r="B93" s="91">
        <f>datos_campo!B97</f>
        <v>4.9000000000000004</v>
      </c>
      <c r="C93" s="92">
        <f>datos_campo!C97</f>
        <v>0</v>
      </c>
      <c r="D93" s="91" t="str">
        <f>datos_campo!D97</f>
        <v>B</v>
      </c>
      <c r="E93" s="91">
        <f>datos_campo!E97</f>
        <v>5</v>
      </c>
      <c r="F93" s="92">
        <f>(datos_campo!F97/E93)</f>
        <v>42.2</v>
      </c>
      <c r="G93" s="92">
        <f>(datos_campo!G97/E93)</f>
        <v>3.2</v>
      </c>
      <c r="H93" s="92">
        <f t="shared" si="5"/>
        <v>45.400000000000006</v>
      </c>
      <c r="I93" s="92">
        <f t="shared" si="6"/>
        <v>92.951541850220252</v>
      </c>
      <c r="J93" s="92">
        <f t="shared" si="7"/>
        <v>7.0484581497797345</v>
      </c>
      <c r="K93" s="93">
        <f>IF(COUNTIF(datos_campo!I97:R97,"&gt;=0")&gt;=1,((SUM(datos_campo!I97:R97)*100)/(COUNTIF(datos_campo!I97:R97,"&gt;=0")*20))," ")</f>
        <v>3</v>
      </c>
      <c r="L93" s="91">
        <f>IF(AND(datos_campo!S97&gt;=0,datos_campo!T97&gt;=0),AVERAGE(datos_campo!S97:T97),IF(OR(datos_campo!S97="",datos_campo!T97=""),SUM(datos_campo!S97:T97),"revisar"))*400</f>
        <v>6200</v>
      </c>
      <c r="M93" s="91">
        <f>IF(AND(datos_campo!U97&gt;=0,datos_campo!V97&gt;=0),AVERAGE(datos_campo!U97:V97),IF(OR(datos_campo!U97="",datos_campo!V97=""),SUM(datos_campo!U97:V97),"revisar"))*400</f>
        <v>13600</v>
      </c>
      <c r="N93" s="91">
        <f>IF(AND(datos_campo!W97&gt;=0,datos_campo!X97&gt;=0),AVERAGE(datos_campo!W97:X97),IF(OR(datos_campo!W97="",datos_campo!X97=""),SUM(datos_campo!W97:X97),"revisar"))*400</f>
        <v>800</v>
      </c>
      <c r="O93" s="91">
        <f>IF(AND(datos_campo!Y97&gt;=0,datos_campo!Z97&gt;=0),AVERAGE(datos_campo!Y97:Z97),IF(OR(datos_campo!Y97="",datos_campo!Z97=""),SUM(datos_campo!Y97:Z97),"revisar"))*400</f>
        <v>400</v>
      </c>
      <c r="P93" s="91">
        <f>IF(AND(datos_campo!AA97&gt;=0,datos_campo!AB97&gt;=0),AVERAGE(datos_campo!AA97:AB97),IF(OR(datos_campo!AA97="",datos_campo!AB97=""),SUM(datos_campo!AA97:AB97),"revisar"))*400</f>
        <v>0</v>
      </c>
      <c r="Q93" s="91">
        <f>IF(AND(datos_campo!AC97&gt;=0,datos_campo!AD97&gt;=0),AVERAGE(datos_campo!AC97:AD97),IF(OR(datos_campo!AC97="",datos_campo!AD97=""),SUM(datos_campo!AC97:AD97),"revisar"))*400</f>
        <v>0</v>
      </c>
      <c r="R93" s="91">
        <f t="shared" si="8"/>
        <v>21000</v>
      </c>
      <c r="S93" s="91">
        <f>IF(AND(datos_campo!AE97&gt;=0,datos_campo!AF97&gt;=0),AVERAGE(datos_campo!AE97:AF97),IF(OR(datos_campo!AE97="",datos_campo!AF97=""),SUM(datos_campo!AE97:AF97),"revisar"))*400</f>
        <v>0</v>
      </c>
      <c r="T93" s="91">
        <f>IF(AND(datos_campo!AG97&gt;=0,datos_campo!AH97&gt;=0),AVERAGE(datos_campo!AG97:AH97),IF(OR(datos_campo!AG97="",datos_campo!AH97=""),SUM(datos_campo!AG97:AH97),"revisar"))*400</f>
        <v>1000</v>
      </c>
      <c r="U93" s="94">
        <f t="shared" si="9"/>
        <v>1000</v>
      </c>
    </row>
    <row r="94" spans="1:21">
      <c r="A94" s="90">
        <f>datos_campo!A98</f>
        <v>42941</v>
      </c>
      <c r="B94" s="91">
        <f>datos_campo!B98</f>
        <v>5.3</v>
      </c>
      <c r="C94" s="92">
        <f>datos_campo!C98</f>
        <v>0</v>
      </c>
      <c r="D94" s="91" t="str">
        <f>datos_campo!D98</f>
        <v>B</v>
      </c>
      <c r="E94" s="91">
        <f>datos_campo!E98</f>
        <v>5</v>
      </c>
      <c r="F94" s="92">
        <f>(datos_campo!F98/E94)</f>
        <v>79.599999999999994</v>
      </c>
      <c r="G94" s="92">
        <f>(datos_campo!G98/E94)</f>
        <v>6</v>
      </c>
      <c r="H94" s="92">
        <f t="shared" si="5"/>
        <v>85.6</v>
      </c>
      <c r="I94" s="92">
        <f t="shared" si="6"/>
        <v>92.99065420560747</v>
      </c>
      <c r="J94" s="92">
        <f t="shared" si="7"/>
        <v>7.0093457943925239</v>
      </c>
      <c r="K94" s="93">
        <f>IF(COUNTIF(datos_campo!I98:R98,"&gt;=0")&gt;=1,((SUM(datos_campo!I98:R98)*100)/(COUNTIF(datos_campo!I98:R98,"&gt;=0")*20))," ")</f>
        <v>15.5</v>
      </c>
      <c r="L94" s="91">
        <f>IF(AND(datos_campo!S98&gt;=0,datos_campo!T98&gt;=0),AVERAGE(datos_campo!S98:T98),IF(OR(datos_campo!S98="",datos_campo!T98=""),SUM(datos_campo!S98:T98),"revisar"))*400</f>
        <v>4000</v>
      </c>
      <c r="M94" s="91">
        <f>IF(AND(datos_campo!U98&gt;=0,datos_campo!V98&gt;=0),AVERAGE(datos_campo!U98:V98),IF(OR(datos_campo!U98="",datos_campo!V98=""),SUM(datos_campo!U98:V98),"revisar"))*400</f>
        <v>32200</v>
      </c>
      <c r="N94" s="91">
        <f>IF(AND(datos_campo!W98&gt;=0,datos_campo!X98&gt;=0),AVERAGE(datos_campo!W98:X98),IF(OR(datos_campo!W98="",datos_campo!X98=""),SUM(datos_campo!W98:X98),"revisar"))*400</f>
        <v>1000</v>
      </c>
      <c r="O94" s="91">
        <f>IF(AND(datos_campo!Y98&gt;=0,datos_campo!Z98&gt;=0),AVERAGE(datos_campo!Y98:Z98),IF(OR(datos_campo!Y98="",datos_campo!Z98=""),SUM(datos_campo!Y98:Z98),"revisar"))*400</f>
        <v>0</v>
      </c>
      <c r="P94" s="91">
        <f>IF(AND(datos_campo!AA98&gt;=0,datos_campo!AB98&gt;=0),AVERAGE(datos_campo!AA98:AB98),IF(OR(datos_campo!AA98="",datos_campo!AB98=""),SUM(datos_campo!AA98:AB98),"revisar"))*400</f>
        <v>0</v>
      </c>
      <c r="Q94" s="91">
        <f>IF(AND(datos_campo!AC98&gt;=0,datos_campo!AD98&gt;=0),AVERAGE(datos_campo!AC98:AD98),IF(OR(datos_campo!AC98="",datos_campo!AD98=""),SUM(datos_campo!AC98:AD98),"revisar"))*400</f>
        <v>0</v>
      </c>
      <c r="R94" s="91">
        <f t="shared" si="8"/>
        <v>37200</v>
      </c>
      <c r="S94" s="91">
        <f>IF(AND(datos_campo!AE98&gt;=0,datos_campo!AF98&gt;=0),AVERAGE(datos_campo!AE98:AF98),IF(OR(datos_campo!AE98="",datos_campo!AF98=""),SUM(datos_campo!AE98:AF98),"revisar"))*400</f>
        <v>0</v>
      </c>
      <c r="T94" s="91">
        <f>IF(AND(datos_campo!AG98&gt;=0,datos_campo!AH98&gt;=0),AVERAGE(datos_campo!AG98:AH98),IF(OR(datos_campo!AG98="",datos_campo!AH98=""),SUM(datos_campo!AG98:AH98),"revisar"))*400</f>
        <v>1200</v>
      </c>
      <c r="U94" s="94">
        <f t="shared" si="9"/>
        <v>1200</v>
      </c>
    </row>
    <row r="95" spans="1:21">
      <c r="A95" s="90">
        <f>datos_campo!A99</f>
        <v>42941</v>
      </c>
      <c r="B95" s="91">
        <f>datos_campo!B99</f>
        <v>5.17</v>
      </c>
      <c r="C95" s="92">
        <f>datos_campo!C99</f>
        <v>0</v>
      </c>
      <c r="D95" s="91" t="str">
        <f>datos_campo!D99</f>
        <v>C</v>
      </c>
      <c r="E95" s="91">
        <f>datos_campo!E99</f>
        <v>5</v>
      </c>
      <c r="F95" s="92">
        <f>(datos_campo!F99/E95)</f>
        <v>49.8</v>
      </c>
      <c r="G95" s="92">
        <f>(datos_campo!G99/E95)</f>
        <v>14.4</v>
      </c>
      <c r="H95" s="92">
        <f t="shared" si="5"/>
        <v>64.2</v>
      </c>
      <c r="I95" s="92">
        <f t="shared" si="6"/>
        <v>77.570093457943926</v>
      </c>
      <c r="J95" s="92">
        <f t="shared" si="7"/>
        <v>22.429906542056074</v>
      </c>
      <c r="K95" s="93">
        <f>IF(COUNTIF(datos_campo!I99:R99,"&gt;=0")&gt;=1,((SUM(datos_campo!I99:R99)*100)/(COUNTIF(datos_campo!I99:R99,"&gt;=0")*20))," ")</f>
        <v>12</v>
      </c>
      <c r="L95" s="91">
        <f>IF(AND(datos_campo!S99&gt;=0,datos_campo!T99&gt;=0),AVERAGE(datos_campo!S99:T99),IF(OR(datos_campo!S99="",datos_campo!T99=""),SUM(datos_campo!S99:T99),"revisar"))*400</f>
        <v>34000</v>
      </c>
      <c r="M95" s="91">
        <f>IF(AND(datos_campo!U99&gt;=0,datos_campo!V99&gt;=0),AVERAGE(datos_campo!U99:V99),IF(OR(datos_campo!U99="",datos_campo!V99=""),SUM(datos_campo!U99:V99),"revisar"))*400</f>
        <v>6000</v>
      </c>
      <c r="N95" s="91">
        <f>IF(AND(datos_campo!W99&gt;=0,datos_campo!X99&gt;=0),AVERAGE(datos_campo!W99:X99),IF(OR(datos_campo!W99="",datos_campo!X99=""),SUM(datos_campo!W99:X99),"revisar"))*400</f>
        <v>0</v>
      </c>
      <c r="O95" s="91">
        <f>IF(AND(datos_campo!Y99&gt;=0,datos_campo!Z99&gt;=0),AVERAGE(datos_campo!Y99:Z99),IF(OR(datos_campo!Y99="",datos_campo!Z99=""),SUM(datos_campo!Y99:Z99),"revisar"))*400</f>
        <v>200</v>
      </c>
      <c r="P95" s="91">
        <f>IF(AND(datos_campo!AA99&gt;=0,datos_campo!AB99&gt;=0),AVERAGE(datos_campo!AA99:AB99),IF(OR(datos_campo!AA99="",datos_campo!AB99=""),SUM(datos_campo!AA99:AB99),"revisar"))*400</f>
        <v>0</v>
      </c>
      <c r="Q95" s="91">
        <f>IF(AND(datos_campo!AC99&gt;=0,datos_campo!AD99&gt;=0),AVERAGE(datos_campo!AC99:AD99),IF(OR(datos_campo!AC99="",datos_campo!AD99=""),SUM(datos_campo!AC99:AD99),"revisar"))*400</f>
        <v>0</v>
      </c>
      <c r="R95" s="91">
        <f t="shared" si="8"/>
        <v>40200</v>
      </c>
      <c r="S95" s="91">
        <f>IF(AND(datos_campo!AE99&gt;=0,datos_campo!AF99&gt;=0),AVERAGE(datos_campo!AE99:AF99),IF(OR(datos_campo!AE99="",datos_campo!AF99=""),SUM(datos_campo!AE99:AF99),"revisar"))*400</f>
        <v>0</v>
      </c>
      <c r="T95" s="91">
        <f>IF(AND(datos_campo!AG99&gt;=0,datos_campo!AH99&gt;=0),AVERAGE(datos_campo!AG99:AH99),IF(OR(datos_campo!AG99="",datos_campo!AH99=""),SUM(datos_campo!AG99:AH99),"revisar"))*400</f>
        <v>4200</v>
      </c>
      <c r="U95" s="94">
        <f t="shared" si="9"/>
        <v>4200</v>
      </c>
    </row>
    <row r="96" spans="1:21">
      <c r="A96" s="90">
        <f>datos_campo!A100</f>
        <v>42940</v>
      </c>
      <c r="B96" s="91">
        <f>datos_campo!B100</f>
        <v>6.1</v>
      </c>
      <c r="C96" s="92">
        <f>datos_campo!C100</f>
        <v>0</v>
      </c>
      <c r="D96" s="91" t="str">
        <f>datos_campo!D100</f>
        <v>B</v>
      </c>
      <c r="E96" s="91">
        <f>datos_campo!E100</f>
        <v>5</v>
      </c>
      <c r="F96" s="92">
        <f>(datos_campo!F100/E96)</f>
        <v>67.2</v>
      </c>
      <c r="G96" s="92">
        <f>(datos_campo!G100/E96)</f>
        <v>14.8</v>
      </c>
      <c r="H96" s="92">
        <f t="shared" si="5"/>
        <v>82</v>
      </c>
      <c r="I96" s="92">
        <f t="shared" si="6"/>
        <v>81.951219512195124</v>
      </c>
      <c r="J96" s="92">
        <f t="shared" si="7"/>
        <v>18.048780487804876</v>
      </c>
      <c r="K96" s="93">
        <f>IF(COUNTIF(datos_campo!I100:R100,"&gt;=0")&gt;=1,((SUM(datos_campo!I100:R100)*100)/(COUNTIF(datos_campo!I100:R100,"&gt;=0")*20))," ")</f>
        <v>15</v>
      </c>
      <c r="L96" s="91">
        <f>IF(AND(datos_campo!S100&gt;=0,datos_campo!T100&gt;=0),AVERAGE(datos_campo!S100:T100),IF(OR(datos_campo!S100="",datos_campo!T100=""),SUM(datos_campo!S100:T100),"revisar"))*400</f>
        <v>25800</v>
      </c>
      <c r="M96" s="91">
        <f>IF(AND(datos_campo!U100&gt;=0,datos_campo!V100&gt;=0),AVERAGE(datos_campo!U100:V100),IF(OR(datos_campo!U100="",datos_campo!V100=""),SUM(datos_campo!U100:V100),"revisar"))*400</f>
        <v>16600</v>
      </c>
      <c r="N96" s="91">
        <f>IF(AND(datos_campo!W100&gt;=0,datos_campo!X100&gt;=0),AVERAGE(datos_campo!W100:X100),IF(OR(datos_campo!W100="",datos_campo!X100=""),SUM(datos_campo!W100:X100),"revisar"))*400</f>
        <v>600</v>
      </c>
      <c r="O96" s="91">
        <f>IF(AND(datos_campo!Y100&gt;=0,datos_campo!Z100&gt;=0),AVERAGE(datos_campo!Y100:Z100),IF(OR(datos_campo!Y100="",datos_campo!Z100=""),SUM(datos_campo!Y100:Z100),"revisar"))*400</f>
        <v>0</v>
      </c>
      <c r="P96" s="91">
        <f>IF(AND(datos_campo!AA100&gt;=0,datos_campo!AB100&gt;=0),AVERAGE(datos_campo!AA100:AB100),IF(OR(datos_campo!AA100="",datos_campo!AB100=""),SUM(datos_campo!AA100:AB100),"revisar"))*400</f>
        <v>0</v>
      </c>
      <c r="Q96" s="91">
        <f>IF(AND(datos_campo!AC100&gt;=0,datos_campo!AD100&gt;=0),AVERAGE(datos_campo!AC100:AD100),IF(OR(datos_campo!AC100="",datos_campo!AD100=""),SUM(datos_campo!AC100:AD100),"revisar"))*400</f>
        <v>0</v>
      </c>
      <c r="R96" s="91">
        <f t="shared" si="8"/>
        <v>43000</v>
      </c>
      <c r="S96" s="91">
        <f>IF(AND(datos_campo!AE100&gt;=0,datos_campo!AF100&gt;=0),AVERAGE(datos_campo!AE100:AF100),IF(OR(datos_campo!AE100="",datos_campo!AF100=""),SUM(datos_campo!AE100:AF100),"revisar"))*400</f>
        <v>0</v>
      </c>
      <c r="T96" s="91">
        <f>IF(AND(datos_campo!AG100&gt;=0,datos_campo!AH100&gt;=0),AVERAGE(datos_campo!AG100:AH100),IF(OR(datos_campo!AG100="",datos_campo!AH100=""),SUM(datos_campo!AG100:AH100),"revisar"))*400</f>
        <v>5400</v>
      </c>
      <c r="U96" s="94">
        <f t="shared" si="9"/>
        <v>5400</v>
      </c>
    </row>
    <row r="97" spans="1:21">
      <c r="A97" s="90">
        <f>datos_campo!A101</f>
        <v>42940</v>
      </c>
      <c r="B97" s="91">
        <f>datos_campo!B101</f>
        <v>6.9</v>
      </c>
      <c r="C97" s="92">
        <f>datos_campo!C101</f>
        <v>0</v>
      </c>
      <c r="D97" s="91" t="str">
        <f>datos_campo!D101</f>
        <v>C</v>
      </c>
      <c r="E97" s="91">
        <f>datos_campo!E101</f>
        <v>5</v>
      </c>
      <c r="F97" s="92">
        <f>(datos_campo!F101/E97)</f>
        <v>54.4</v>
      </c>
      <c r="G97" s="92">
        <f>(datos_campo!G101/E97)</f>
        <v>36.6</v>
      </c>
      <c r="H97" s="92">
        <f t="shared" si="5"/>
        <v>91</v>
      </c>
      <c r="I97" s="92">
        <f t="shared" si="6"/>
        <v>59.780219780219781</v>
      </c>
      <c r="J97" s="92">
        <f t="shared" si="7"/>
        <v>40.219780219780219</v>
      </c>
      <c r="K97" s="93">
        <f>IF(COUNTIF(datos_campo!I101:R101,"&gt;=0")&gt;=1,((SUM(datos_campo!I101:R101)*100)/(COUNTIF(datos_campo!I101:R101,"&gt;=0")*20))," ")</f>
        <v>9</v>
      </c>
      <c r="L97" s="91">
        <f>IF(AND(datos_campo!S101&gt;=0,datos_campo!T101&gt;=0),AVERAGE(datos_campo!S101:T101),IF(OR(datos_campo!S101="",datos_campo!T101=""),SUM(datos_campo!S101:T101),"revisar"))*400</f>
        <v>16400</v>
      </c>
      <c r="M97" s="91">
        <f>IF(AND(datos_campo!U101&gt;=0,datos_campo!V101&gt;=0),AVERAGE(datos_campo!U101:V101),IF(OR(datos_campo!U101="",datos_campo!V101=""),SUM(datos_campo!U101:V101),"revisar"))*400</f>
        <v>8200</v>
      </c>
      <c r="N97" s="91">
        <f>IF(AND(datos_campo!W101&gt;=0,datos_campo!X101&gt;=0),AVERAGE(datos_campo!W101:X101),IF(OR(datos_campo!W101="",datos_campo!X101=""),SUM(datos_campo!W101:X101),"revisar"))*400</f>
        <v>200</v>
      </c>
      <c r="O97" s="91">
        <f>IF(AND(datos_campo!Y101&gt;=0,datos_campo!Z101&gt;=0),AVERAGE(datos_campo!Y101:Z101),IF(OR(datos_campo!Y101="",datos_campo!Z101=""),SUM(datos_campo!Y101:Z101),"revisar"))*400</f>
        <v>0</v>
      </c>
      <c r="P97" s="91">
        <f>IF(AND(datos_campo!AA101&gt;=0,datos_campo!AB101&gt;=0),AVERAGE(datos_campo!AA101:AB101),IF(OR(datos_campo!AA101="",datos_campo!AB101=""),SUM(datos_campo!AA101:AB101),"revisar"))*400</f>
        <v>0</v>
      </c>
      <c r="Q97" s="91">
        <f>IF(AND(datos_campo!AC101&gt;=0,datos_campo!AD101&gt;=0),AVERAGE(datos_campo!AC101:AD101),IF(OR(datos_campo!AC101="",datos_campo!AD101=""),SUM(datos_campo!AC101:AD101),"revisar"))*400</f>
        <v>0</v>
      </c>
      <c r="R97" s="91">
        <f t="shared" si="8"/>
        <v>24800</v>
      </c>
      <c r="S97" s="91">
        <f>IF(AND(datos_campo!AE101&gt;=0,datos_campo!AF101&gt;=0),AVERAGE(datos_campo!AE101:AF101),IF(OR(datos_campo!AE101="",datos_campo!AF101=""),SUM(datos_campo!AE101:AF101),"revisar"))*400</f>
        <v>0</v>
      </c>
      <c r="T97" s="91">
        <f>IF(AND(datos_campo!AG101&gt;=0,datos_campo!AH101&gt;=0),AVERAGE(datos_campo!AG101:AH101),IF(OR(datos_campo!AG101="",datos_campo!AH101=""),SUM(datos_campo!AG101:AH101),"revisar"))*400</f>
        <v>1000</v>
      </c>
      <c r="U97" s="94">
        <f t="shared" si="9"/>
        <v>1000</v>
      </c>
    </row>
    <row r="98" spans="1:21">
      <c r="A98" s="90">
        <f>datos_campo!A102</f>
        <v>42940</v>
      </c>
      <c r="B98" s="91">
        <f>datos_campo!B102</f>
        <v>6.14</v>
      </c>
      <c r="C98" s="92">
        <f>datos_campo!C102</f>
        <v>0</v>
      </c>
      <c r="D98" s="91" t="str">
        <f>datos_campo!D102</f>
        <v>B</v>
      </c>
      <c r="E98" s="91">
        <f>datos_campo!E102</f>
        <v>5</v>
      </c>
      <c r="F98" s="92">
        <f>(datos_campo!F102/E98)</f>
        <v>86.4</v>
      </c>
      <c r="G98" s="92">
        <f>(datos_campo!G102/E98)</f>
        <v>27.6</v>
      </c>
      <c r="H98" s="92">
        <f t="shared" si="5"/>
        <v>114</v>
      </c>
      <c r="I98" s="92">
        <f t="shared" si="6"/>
        <v>75.78947368421052</v>
      </c>
      <c r="J98" s="92">
        <f t="shared" si="7"/>
        <v>24.210526315789473</v>
      </c>
      <c r="K98" s="93">
        <f>IF(COUNTIF(datos_campo!I102:R102,"&gt;=0")&gt;=1,((SUM(datos_campo!I102:R102)*100)/(COUNTIF(datos_campo!I102:R102,"&gt;=0")*20))," ")</f>
        <v>26.5</v>
      </c>
      <c r="L98" s="91">
        <f>IF(AND(datos_campo!S102&gt;=0,datos_campo!T102&gt;=0),AVERAGE(datos_campo!S102:T102),IF(OR(datos_campo!S102="",datos_campo!T102=""),SUM(datos_campo!S102:T102),"revisar"))*400</f>
        <v>52000</v>
      </c>
      <c r="M98" s="91">
        <f>IF(AND(datos_campo!U102&gt;=0,datos_campo!V102&gt;=0),AVERAGE(datos_campo!U102:V102),IF(OR(datos_campo!U102="",datos_campo!V102=""),SUM(datos_campo!U102:V102),"revisar"))*400</f>
        <v>10600</v>
      </c>
      <c r="N98" s="91">
        <f>IF(AND(datos_campo!W102&gt;=0,datos_campo!X102&gt;=0),AVERAGE(datos_campo!W102:X102),IF(OR(datos_campo!W102="",datos_campo!X102=""),SUM(datos_campo!W102:X102),"revisar"))*400</f>
        <v>600</v>
      </c>
      <c r="O98" s="91">
        <f>IF(AND(datos_campo!Y102&gt;=0,datos_campo!Z102&gt;=0),AVERAGE(datos_campo!Y102:Z102),IF(OR(datos_campo!Y102="",datos_campo!Z102=""),SUM(datos_campo!Y102:Z102),"revisar"))*400</f>
        <v>400</v>
      </c>
      <c r="P98" s="91">
        <f>IF(AND(datos_campo!AA102&gt;=0,datos_campo!AB102&gt;=0),AVERAGE(datos_campo!AA102:AB102),IF(OR(datos_campo!AA102="",datos_campo!AB102=""),SUM(datos_campo!AA102:AB102),"revisar"))*400</f>
        <v>0</v>
      </c>
      <c r="Q98" s="91">
        <f>IF(AND(datos_campo!AC102&gt;=0,datos_campo!AD102&gt;=0),AVERAGE(datos_campo!AC102:AD102),IF(OR(datos_campo!AC102="",datos_campo!AD102=""),SUM(datos_campo!AC102:AD102),"revisar"))*400</f>
        <v>0</v>
      </c>
      <c r="R98" s="91">
        <f t="shared" si="8"/>
        <v>63600</v>
      </c>
      <c r="S98" s="91">
        <f>IF(AND(datos_campo!AE102&gt;=0,datos_campo!AF102&gt;=0),AVERAGE(datos_campo!AE102:AF102),IF(OR(datos_campo!AE102="",datos_campo!AF102=""),SUM(datos_campo!AE102:AF102),"revisar"))*400</f>
        <v>0</v>
      </c>
      <c r="T98" s="91">
        <f>IF(AND(datos_campo!AG102&gt;=0,datos_campo!AH102&gt;=0),AVERAGE(datos_campo!AG102:AH102),IF(OR(datos_campo!AG102="",datos_campo!AH102=""),SUM(datos_campo!AG102:AH102),"revisar"))*400</f>
        <v>7600</v>
      </c>
      <c r="U98" s="94">
        <f t="shared" si="9"/>
        <v>7600</v>
      </c>
    </row>
    <row r="99" spans="1:21">
      <c r="A99" s="90">
        <f>datos_campo!A103</f>
        <v>42940</v>
      </c>
      <c r="B99" s="91">
        <f>datos_campo!B103</f>
        <v>7.1</v>
      </c>
      <c r="C99" s="92">
        <f>datos_campo!C103</f>
        <v>0</v>
      </c>
      <c r="D99" s="91" t="str">
        <f>datos_campo!D103</f>
        <v>D</v>
      </c>
      <c r="E99" s="91">
        <f>datos_campo!E103</f>
        <v>5</v>
      </c>
      <c r="F99" s="92">
        <f>(datos_campo!F103/E99)</f>
        <v>44.4</v>
      </c>
      <c r="G99" s="92">
        <f>(datos_campo!G103/E99)</f>
        <v>46.4</v>
      </c>
      <c r="H99" s="92">
        <f t="shared" si="5"/>
        <v>90.8</v>
      </c>
      <c r="I99" s="92">
        <f t="shared" si="6"/>
        <v>48.898678414096921</v>
      </c>
      <c r="J99" s="92">
        <f t="shared" si="7"/>
        <v>51.101321585903086</v>
      </c>
      <c r="K99" s="93">
        <f>IF(COUNTIF(datos_campo!I103:R103,"&gt;=0")&gt;=1,((SUM(datos_campo!I103:R103)*100)/(COUNTIF(datos_campo!I103:R103,"&gt;=0")*20))," ")</f>
        <v>3.5714285714285716</v>
      </c>
      <c r="L99" s="91">
        <f>IF(AND(datos_campo!S103&gt;=0,datos_campo!T103&gt;=0),AVERAGE(datos_campo!S103:T103),IF(OR(datos_campo!S103="",datos_campo!T103=""),SUM(datos_campo!S103:T103),"revisar"))*400</f>
        <v>24800</v>
      </c>
      <c r="M99" s="91">
        <f>IF(AND(datos_campo!U103&gt;=0,datos_campo!V103&gt;=0),AVERAGE(datos_campo!U103:V103),IF(OR(datos_campo!U103="",datos_campo!V103=""),SUM(datos_campo!U103:V103),"revisar"))*400</f>
        <v>8800</v>
      </c>
      <c r="N99" s="91">
        <f>IF(AND(datos_campo!W103&gt;=0,datos_campo!X103&gt;=0),AVERAGE(datos_campo!W103:X103),IF(OR(datos_campo!W103="",datos_campo!X103=""),SUM(datos_campo!W103:X103),"revisar"))*400</f>
        <v>0</v>
      </c>
      <c r="O99" s="91">
        <f>IF(AND(datos_campo!Y103&gt;=0,datos_campo!Z103&gt;=0),AVERAGE(datos_campo!Y103:Z103),IF(OR(datos_campo!Y103="",datos_campo!Z103=""),SUM(datos_campo!Y103:Z103),"revisar"))*400</f>
        <v>400</v>
      </c>
      <c r="P99" s="91">
        <f>IF(AND(datos_campo!AA103&gt;=0,datos_campo!AB103&gt;=0),AVERAGE(datos_campo!AA103:AB103),IF(OR(datos_campo!AA103="",datos_campo!AB103=""),SUM(datos_campo!AA103:AB103),"revisar"))*400</f>
        <v>0</v>
      </c>
      <c r="Q99" s="91">
        <f>IF(AND(datos_campo!AC103&gt;=0,datos_campo!AD103&gt;=0),AVERAGE(datos_campo!AC103:AD103),IF(OR(datos_campo!AC103="",datos_campo!AD103=""),SUM(datos_campo!AC103:AD103),"revisar"))*400</f>
        <v>0</v>
      </c>
      <c r="R99" s="91">
        <f t="shared" si="8"/>
        <v>34000</v>
      </c>
      <c r="S99" s="91">
        <f>IF(AND(datos_campo!AE103&gt;=0,datos_campo!AF103&gt;=0),AVERAGE(datos_campo!AE103:AF103),IF(OR(datos_campo!AE103="",datos_campo!AF103=""),SUM(datos_campo!AE103:AF103),"revisar"))*400</f>
        <v>0</v>
      </c>
      <c r="T99" s="91">
        <f>IF(AND(datos_campo!AG103&gt;=0,datos_campo!AH103&gt;=0),AVERAGE(datos_campo!AG103:AH103),IF(OR(datos_campo!AG103="",datos_campo!AH103=""),SUM(datos_campo!AG103:AH103),"revisar"))*400</f>
        <v>4000</v>
      </c>
      <c r="U99" s="94">
        <f t="shared" si="9"/>
        <v>4000</v>
      </c>
    </row>
    <row r="100" spans="1:21">
      <c r="A100" s="90">
        <f>datos_campo!A104</f>
        <v>42940</v>
      </c>
      <c r="B100" s="91">
        <f>datos_campo!B104</f>
        <v>7.9</v>
      </c>
      <c r="C100" s="92">
        <f>datos_campo!C104</f>
        <v>0</v>
      </c>
      <c r="D100" s="91" t="str">
        <f>datos_campo!D104</f>
        <v>B</v>
      </c>
      <c r="E100" s="91">
        <f>datos_campo!E104</f>
        <v>5</v>
      </c>
      <c r="F100" s="92">
        <f>(datos_campo!F104/E100)</f>
        <v>23</v>
      </c>
      <c r="G100" s="92">
        <f>(datos_campo!G104/E100)</f>
        <v>19.8</v>
      </c>
      <c r="H100" s="92">
        <f t="shared" si="5"/>
        <v>42.8</v>
      </c>
      <c r="I100" s="92">
        <f t="shared" si="6"/>
        <v>53.738317757009348</v>
      </c>
      <c r="J100" s="92">
        <f t="shared" si="7"/>
        <v>46.261682242990659</v>
      </c>
      <c r="K100" s="93">
        <f>IF(COUNTIF(datos_campo!I104:R104,"&gt;=0")&gt;=1,((SUM(datos_campo!I104:R104)*100)/(COUNTIF(datos_campo!I104:R104,"&gt;=0")*20))," ")</f>
        <v>10</v>
      </c>
      <c r="L100" s="91">
        <f>IF(AND(datos_campo!S104&gt;=0,datos_campo!T104&gt;=0),AVERAGE(datos_campo!S104:T104),IF(OR(datos_campo!S104="",datos_campo!T104=""),SUM(datos_campo!S104:T104),"revisar"))*400</f>
        <v>9800</v>
      </c>
      <c r="M100" s="91">
        <f>IF(AND(datos_campo!U104&gt;=0,datos_campo!V104&gt;=0),AVERAGE(datos_campo!U104:V104),IF(OR(datos_campo!U104="",datos_campo!V104=""),SUM(datos_campo!U104:V104),"revisar"))*400</f>
        <v>27400</v>
      </c>
      <c r="N100" s="91">
        <f>IF(AND(datos_campo!W104&gt;=0,datos_campo!X104&gt;=0),AVERAGE(datos_campo!W104:X104),IF(OR(datos_campo!W104="",datos_campo!X104=""),SUM(datos_campo!W104:X104),"revisar"))*400</f>
        <v>1600</v>
      </c>
      <c r="O100" s="91">
        <f>IF(AND(datos_campo!Y104&gt;=0,datos_campo!Z104&gt;=0),AVERAGE(datos_campo!Y104:Z104),IF(OR(datos_campo!Y104="",datos_campo!Z104=""),SUM(datos_campo!Y104:Z104),"revisar"))*400</f>
        <v>600</v>
      </c>
      <c r="P100" s="91">
        <f>IF(AND(datos_campo!AA104&gt;=0,datos_campo!AB104&gt;=0),AVERAGE(datos_campo!AA104:AB104),IF(OR(datos_campo!AA104="",datos_campo!AB104=""),SUM(datos_campo!AA104:AB104),"revisar"))*400</f>
        <v>0</v>
      </c>
      <c r="Q100" s="91">
        <f>IF(AND(datos_campo!AC104&gt;=0,datos_campo!AD104&gt;=0),AVERAGE(datos_campo!AC104:AD104),IF(OR(datos_campo!AC104="",datos_campo!AD104=""),SUM(datos_campo!AC104:AD104),"revisar"))*400</f>
        <v>0</v>
      </c>
      <c r="R100" s="91">
        <f t="shared" si="8"/>
        <v>39400</v>
      </c>
      <c r="S100" s="91">
        <f>IF(AND(datos_campo!AE104&gt;=0,datos_campo!AF104&gt;=0),AVERAGE(datos_campo!AE104:AF104),IF(OR(datos_campo!AE104="",datos_campo!AF104=""),SUM(datos_campo!AE104:AF104),"revisar"))*400</f>
        <v>0</v>
      </c>
      <c r="T100" s="91">
        <f>IF(AND(datos_campo!AG104&gt;=0,datos_campo!AH104&gt;=0),AVERAGE(datos_campo!AG104:AH104),IF(OR(datos_campo!AG104="",datos_campo!AH104=""),SUM(datos_campo!AG104:AH104),"revisar"))*400</f>
        <v>2200</v>
      </c>
      <c r="U100" s="94">
        <f t="shared" si="9"/>
        <v>2200</v>
      </c>
    </row>
    <row r="101" spans="1:21">
      <c r="A101" s="90">
        <f>datos_campo!A105</f>
        <v>42940</v>
      </c>
      <c r="B101" s="91">
        <f>datos_campo!B105</f>
        <v>7.23</v>
      </c>
      <c r="C101" s="92">
        <f>datos_campo!C105</f>
        <v>0</v>
      </c>
      <c r="D101" s="91" t="str">
        <f>datos_campo!D105</f>
        <v>B</v>
      </c>
      <c r="E101" s="91">
        <f>datos_campo!E105</f>
        <v>5</v>
      </c>
      <c r="F101" s="92">
        <f>(datos_campo!F105/E101)</f>
        <v>76.599999999999994</v>
      </c>
      <c r="G101" s="92">
        <f>(datos_campo!G105/E101)</f>
        <v>17.600000000000001</v>
      </c>
      <c r="H101" s="92">
        <f t="shared" si="5"/>
        <v>94.199999999999989</v>
      </c>
      <c r="I101" s="92">
        <f t="shared" si="6"/>
        <v>81.316348195329084</v>
      </c>
      <c r="J101" s="92">
        <f t="shared" si="7"/>
        <v>18.683651804670916</v>
      </c>
      <c r="K101" s="93">
        <f>IF(COUNTIF(datos_campo!I105:R105,"&gt;=0")&gt;=1,((SUM(datos_campo!I105:R105)*100)/(COUNTIF(datos_campo!I105:R105,"&gt;=0")*20))," ")</f>
        <v>6</v>
      </c>
      <c r="L101" s="91">
        <f>IF(AND(datos_campo!S105&gt;=0,datos_campo!T105&gt;=0),AVERAGE(datos_campo!S105:T105),IF(OR(datos_campo!S105="",datos_campo!T105=""),SUM(datos_campo!S105:T105),"revisar"))*400</f>
        <v>14200</v>
      </c>
      <c r="M101" s="91">
        <f>IF(AND(datos_campo!U105&gt;=0,datos_campo!V105&gt;=0),AVERAGE(datos_campo!U105:V105),IF(OR(datos_campo!U105="",datos_campo!V105=""),SUM(datos_campo!U105:V105),"revisar"))*400</f>
        <v>10600</v>
      </c>
      <c r="N101" s="91">
        <f>IF(AND(datos_campo!W105&gt;=0,datos_campo!X105&gt;=0),AVERAGE(datos_campo!W105:X105),IF(OR(datos_campo!W105="",datos_campo!X105=""),SUM(datos_campo!W105:X105),"revisar"))*400</f>
        <v>0</v>
      </c>
      <c r="O101" s="91">
        <f>IF(AND(datos_campo!Y105&gt;=0,datos_campo!Z105&gt;=0),AVERAGE(datos_campo!Y105:Z105),IF(OR(datos_campo!Y105="",datos_campo!Z105=""),SUM(datos_campo!Y105:Z105),"revisar"))*400</f>
        <v>400</v>
      </c>
      <c r="P101" s="91">
        <f>IF(AND(datos_campo!AA105&gt;=0,datos_campo!AB105&gt;=0),AVERAGE(datos_campo!AA105:AB105),IF(OR(datos_campo!AA105="",datos_campo!AB105=""),SUM(datos_campo!AA105:AB105),"revisar"))*400</f>
        <v>0</v>
      </c>
      <c r="Q101" s="91">
        <f>IF(AND(datos_campo!AC105&gt;=0,datos_campo!AD105&gt;=0),AVERAGE(datos_campo!AC105:AD105),IF(OR(datos_campo!AC105="",datos_campo!AD105=""),SUM(datos_campo!AC105:AD105),"revisar"))*400</f>
        <v>0</v>
      </c>
      <c r="R101" s="91">
        <f t="shared" si="8"/>
        <v>25200</v>
      </c>
      <c r="S101" s="91">
        <f>IF(AND(datos_campo!AE105&gt;=0,datos_campo!AF105&gt;=0),AVERAGE(datos_campo!AE105:AF105),IF(OR(datos_campo!AE105="",datos_campo!AF105=""),SUM(datos_campo!AE105:AF105),"revisar"))*400</f>
        <v>0</v>
      </c>
      <c r="T101" s="91">
        <f>IF(AND(datos_campo!AG105&gt;=0,datos_campo!AH105&gt;=0),AVERAGE(datos_campo!AG105:AH105),IF(OR(datos_campo!AG105="",datos_campo!AH105=""),SUM(datos_campo!AG105:AH105),"revisar"))*400</f>
        <v>2000</v>
      </c>
      <c r="U101" s="94">
        <f t="shared" si="9"/>
        <v>2000</v>
      </c>
    </row>
    <row r="102" spans="1:21">
      <c r="A102" s="90">
        <f>datos_campo!A106</f>
        <v>42940</v>
      </c>
      <c r="B102" s="91">
        <f>datos_campo!B106</f>
        <v>8.8000000000000007</v>
      </c>
      <c r="C102" s="92">
        <f>datos_campo!C106</f>
        <v>0</v>
      </c>
      <c r="D102" s="91" t="str">
        <f>datos_campo!D106</f>
        <v>C</v>
      </c>
      <c r="E102" s="91">
        <f>datos_campo!E106</f>
        <v>5</v>
      </c>
      <c r="F102" s="92">
        <f>(datos_campo!F106/E102)</f>
        <v>78.599999999999994</v>
      </c>
      <c r="G102" s="92">
        <f>(datos_campo!G106/E102)</f>
        <v>15.2</v>
      </c>
      <c r="H102" s="92">
        <f t="shared" si="5"/>
        <v>93.8</v>
      </c>
      <c r="I102" s="92">
        <f t="shared" si="6"/>
        <v>83.795309168443495</v>
      </c>
      <c r="J102" s="92">
        <f t="shared" si="7"/>
        <v>16.204690831556505</v>
      </c>
      <c r="K102" s="93">
        <f>IF(COUNTIF(datos_campo!I106:R106,"&gt;=0")&gt;=1,((SUM(datos_campo!I106:R106)*100)/(COUNTIF(datos_campo!I106:R106,"&gt;=0")*20))," ")</f>
        <v>0</v>
      </c>
      <c r="L102" s="91">
        <f>IF(AND(datos_campo!S106&gt;=0,datos_campo!T106&gt;=0),AVERAGE(datos_campo!S106:T106),IF(OR(datos_campo!S106="",datos_campo!T106=""),SUM(datos_campo!S106:T106),"revisar"))*400</f>
        <v>0</v>
      </c>
      <c r="M102" s="91">
        <f>IF(AND(datos_campo!U106&gt;=0,datos_campo!V106&gt;=0),AVERAGE(datos_campo!U106:V106),IF(OR(datos_campo!U106="",datos_campo!V106=""),SUM(datos_campo!U106:V106),"revisar"))*400</f>
        <v>2600</v>
      </c>
      <c r="N102" s="91">
        <f>IF(AND(datos_campo!W106&gt;=0,datos_campo!X106&gt;=0),AVERAGE(datos_campo!W106:X106),IF(OR(datos_campo!W106="",datos_campo!X106=""),SUM(datos_campo!W106:X106),"revisar"))*400</f>
        <v>1200</v>
      </c>
      <c r="O102" s="91">
        <f>IF(AND(datos_campo!Y106&gt;=0,datos_campo!Z106&gt;=0),AVERAGE(datos_campo!Y106:Z106),IF(OR(datos_campo!Y106="",datos_campo!Z106=""),SUM(datos_campo!Y106:Z106),"revisar"))*400</f>
        <v>0</v>
      </c>
      <c r="P102" s="91">
        <f>IF(AND(datos_campo!AA106&gt;=0,datos_campo!AB106&gt;=0),AVERAGE(datos_campo!AA106:AB106),IF(OR(datos_campo!AA106="",datos_campo!AB106=""),SUM(datos_campo!AA106:AB106),"revisar"))*400</f>
        <v>0</v>
      </c>
      <c r="Q102" s="91">
        <f>IF(AND(datos_campo!AC106&gt;=0,datos_campo!AD106&gt;=0),AVERAGE(datos_campo!AC106:AD106),IF(OR(datos_campo!AC106="",datos_campo!AD106=""),SUM(datos_campo!AC106:AD106),"revisar"))*400</f>
        <v>0</v>
      </c>
      <c r="R102" s="91">
        <f t="shared" si="8"/>
        <v>3800</v>
      </c>
      <c r="S102" s="91">
        <f>IF(AND(datos_campo!AE106&gt;=0,datos_campo!AF106&gt;=0),AVERAGE(datos_campo!AE106:AF106),IF(OR(datos_campo!AE106="",datos_campo!AF106=""),SUM(datos_campo!AE106:AF106),"revisar"))*400</f>
        <v>0</v>
      </c>
      <c r="T102" s="91">
        <f>IF(AND(datos_campo!AG106&gt;=0,datos_campo!AH106&gt;=0),AVERAGE(datos_campo!AG106:AH106),IF(OR(datos_campo!AG106="",datos_campo!AH106=""),SUM(datos_campo!AG106:AH106),"revisar"))*400</f>
        <v>400</v>
      </c>
      <c r="U102" s="94">
        <f t="shared" si="9"/>
        <v>400</v>
      </c>
    </row>
    <row r="103" spans="1:21">
      <c r="A103" s="90">
        <f>datos_campo!A107</f>
        <v>42940</v>
      </c>
      <c r="B103" s="91">
        <f>datos_campo!B107</f>
        <v>9.6999999999999993</v>
      </c>
      <c r="C103" s="92">
        <f>datos_campo!C107</f>
        <v>0</v>
      </c>
      <c r="D103" s="91" t="str">
        <f>datos_campo!D107</f>
        <v>D</v>
      </c>
      <c r="E103" s="91">
        <f>datos_campo!E107</f>
        <v>5</v>
      </c>
      <c r="F103" s="92">
        <f>(datos_campo!F107/E103)</f>
        <v>74.400000000000006</v>
      </c>
      <c r="G103" s="92">
        <f>(datos_campo!G107/E103)</f>
        <v>19.600000000000001</v>
      </c>
      <c r="H103" s="92">
        <f t="shared" si="5"/>
        <v>94</v>
      </c>
      <c r="I103" s="92">
        <f t="shared" si="6"/>
        <v>79.148936170212778</v>
      </c>
      <c r="J103" s="92">
        <f t="shared" si="7"/>
        <v>20.851063829787236</v>
      </c>
      <c r="K103" s="93">
        <f>IF(COUNTIF(datos_campo!I107:R107,"&gt;=0")&gt;=1,((SUM(datos_campo!I107:R107)*100)/(COUNTIF(datos_campo!I107:R107,"&gt;=0")*20))," ")</f>
        <v>0</v>
      </c>
      <c r="L103" s="91">
        <f>IF(AND(datos_campo!S107&gt;=0,datos_campo!T107&gt;=0),AVERAGE(datos_campo!S107:T107),IF(OR(datos_campo!S107="",datos_campo!T107=""),SUM(datos_campo!S107:T107),"revisar"))*400</f>
        <v>800</v>
      </c>
      <c r="M103" s="91">
        <f>IF(AND(datos_campo!U107&gt;=0,datos_campo!V107&gt;=0),AVERAGE(datos_campo!U107:V107),IF(OR(datos_campo!U107="",datos_campo!V107=""),SUM(datos_campo!U107:V107),"revisar"))*400</f>
        <v>9000</v>
      </c>
      <c r="N103" s="91">
        <f>IF(AND(datos_campo!W107&gt;=0,datos_campo!X107&gt;=0),AVERAGE(datos_campo!W107:X107),IF(OR(datos_campo!W107="",datos_campo!X107=""),SUM(datos_campo!W107:X107),"revisar"))*400</f>
        <v>4000</v>
      </c>
      <c r="O103" s="91">
        <f>IF(AND(datos_campo!Y107&gt;=0,datos_campo!Z107&gt;=0),AVERAGE(datos_campo!Y107:Z107),IF(OR(datos_campo!Y107="",datos_campo!Z107=""),SUM(datos_campo!Y107:Z107),"revisar"))*400</f>
        <v>0</v>
      </c>
      <c r="P103" s="91">
        <f>IF(AND(datos_campo!AA107&gt;=0,datos_campo!AB107&gt;=0),AVERAGE(datos_campo!AA107:AB107),IF(OR(datos_campo!AA107="",datos_campo!AB107=""),SUM(datos_campo!AA107:AB107),"revisar"))*400</f>
        <v>0</v>
      </c>
      <c r="Q103" s="91">
        <f>IF(AND(datos_campo!AC107&gt;=0,datos_campo!AD107&gt;=0),AVERAGE(datos_campo!AC107:AD107),IF(OR(datos_campo!AC107="",datos_campo!AD107=""),SUM(datos_campo!AC107:AD107),"revisar"))*400</f>
        <v>0</v>
      </c>
      <c r="R103" s="91">
        <f t="shared" si="8"/>
        <v>13800</v>
      </c>
      <c r="S103" s="91">
        <f>IF(AND(datos_campo!AE107&gt;=0,datos_campo!AF107&gt;=0),AVERAGE(datos_campo!AE107:AF107),IF(OR(datos_campo!AE107="",datos_campo!AF107=""),SUM(datos_campo!AE107:AF107),"revisar"))*400</f>
        <v>200</v>
      </c>
      <c r="T103" s="91">
        <f>IF(AND(datos_campo!AG107&gt;=0,datos_campo!AH107&gt;=0),AVERAGE(datos_campo!AG107:AH107),IF(OR(datos_campo!AG107="",datos_campo!AH107=""),SUM(datos_campo!AG107:AH107),"revisar"))*400</f>
        <v>400</v>
      </c>
      <c r="U103" s="94">
        <f t="shared" si="9"/>
        <v>600</v>
      </c>
    </row>
    <row r="104" spans="1:21">
      <c r="A104" s="90">
        <f>datos_campo!A108</f>
        <v>42940</v>
      </c>
      <c r="B104" s="91">
        <f>datos_campo!B108</f>
        <v>9.9</v>
      </c>
      <c r="C104" s="92">
        <f>datos_campo!C108</f>
        <v>0</v>
      </c>
      <c r="D104" s="91" t="str">
        <f>datos_campo!D108</f>
        <v>C</v>
      </c>
      <c r="E104" s="91">
        <f>datos_campo!E108</f>
        <v>5</v>
      </c>
      <c r="F104" s="92">
        <f>(datos_campo!F108/E104)</f>
        <v>54</v>
      </c>
      <c r="G104" s="92">
        <f>(datos_campo!G108/E104)</f>
        <v>25.8</v>
      </c>
      <c r="H104" s="92">
        <f t="shared" si="5"/>
        <v>79.8</v>
      </c>
      <c r="I104" s="92">
        <f t="shared" si="6"/>
        <v>67.669172932330824</v>
      </c>
      <c r="J104" s="92">
        <f t="shared" si="7"/>
        <v>32.330827067669176</v>
      </c>
      <c r="K104" s="93">
        <f>IF(COUNTIF(datos_campo!I108:R108,"&gt;=0")&gt;=1,((SUM(datos_campo!I108:R108)*100)/(COUNTIF(datos_campo!I108:R108,"&gt;=0")*20))," ")</f>
        <v>0</v>
      </c>
      <c r="L104" s="91">
        <f>IF(AND(datos_campo!S108&gt;=0,datos_campo!T108&gt;=0),AVERAGE(datos_campo!S108:T108),IF(OR(datos_campo!S108="",datos_campo!T108=""),SUM(datos_campo!S108:T108),"revisar"))*400</f>
        <v>0</v>
      </c>
      <c r="M104" s="91">
        <f>IF(AND(datos_campo!U108&gt;=0,datos_campo!V108&gt;=0),AVERAGE(datos_campo!U108:V108),IF(OR(datos_campo!U108="",datos_campo!V108=""),SUM(datos_campo!U108:V108),"revisar"))*400</f>
        <v>21400</v>
      </c>
      <c r="N104" s="91">
        <f>IF(AND(datos_campo!W108&gt;=0,datos_campo!X108&gt;=0),AVERAGE(datos_campo!W108:X108),IF(OR(datos_campo!W108="",datos_campo!X108=""),SUM(datos_campo!W108:X108),"revisar"))*400</f>
        <v>9600</v>
      </c>
      <c r="O104" s="91">
        <f>IF(AND(datos_campo!Y108&gt;=0,datos_campo!Z108&gt;=0),AVERAGE(datos_campo!Y108:Z108),IF(OR(datos_campo!Y108="",datos_campo!Z108=""),SUM(datos_campo!Y108:Z108),"revisar"))*400</f>
        <v>0</v>
      </c>
      <c r="P104" s="91">
        <f>IF(AND(datos_campo!AA108&gt;=0,datos_campo!AB108&gt;=0),AVERAGE(datos_campo!AA108:AB108),IF(OR(datos_campo!AA108="",datos_campo!AB108=""),SUM(datos_campo!AA108:AB108),"revisar"))*400</f>
        <v>0</v>
      </c>
      <c r="Q104" s="91">
        <f>IF(AND(datos_campo!AC108&gt;=0,datos_campo!AD108&gt;=0),AVERAGE(datos_campo!AC108:AD108),IF(OR(datos_campo!AC108="",datos_campo!AD108=""),SUM(datos_campo!AC108:AD108),"revisar"))*400</f>
        <v>0</v>
      </c>
      <c r="R104" s="91">
        <f t="shared" si="8"/>
        <v>31000</v>
      </c>
      <c r="S104" s="91">
        <f>IF(AND(datos_campo!AE108&gt;=0,datos_campo!AF108&gt;=0),AVERAGE(datos_campo!AE108:AF108),IF(OR(datos_campo!AE108="",datos_campo!AF108=""),SUM(datos_campo!AE108:AF108),"revisar"))*400</f>
        <v>0</v>
      </c>
      <c r="T104" s="91">
        <f>IF(AND(datos_campo!AG108&gt;=0,datos_campo!AH108&gt;=0),AVERAGE(datos_campo!AG108:AH108),IF(OR(datos_campo!AG108="",datos_campo!AH108=""),SUM(datos_campo!AG108:AH108),"revisar"))*400</f>
        <v>0</v>
      </c>
      <c r="U104" s="94">
        <f t="shared" si="9"/>
        <v>0</v>
      </c>
    </row>
    <row r="105" spans="1:21">
      <c r="A105" s="90">
        <f>datos_campo!A109</f>
        <v>42940</v>
      </c>
      <c r="B105" s="91" t="str">
        <f>datos_campo!B109</f>
        <v>10.1</v>
      </c>
      <c r="C105" s="92">
        <f>datos_campo!C109</f>
        <v>0</v>
      </c>
      <c r="D105" s="91" t="str">
        <f>datos_campo!D109</f>
        <v>D</v>
      </c>
      <c r="E105" s="91">
        <f>datos_campo!E109</f>
        <v>5</v>
      </c>
      <c r="F105" s="92">
        <f>(datos_campo!F109/E105)</f>
        <v>94.4</v>
      </c>
      <c r="G105" s="92">
        <f>(datos_campo!G109/E105)</f>
        <v>42.4</v>
      </c>
      <c r="H105" s="92">
        <f t="shared" si="5"/>
        <v>136.80000000000001</v>
      </c>
      <c r="I105" s="92">
        <f t="shared" si="6"/>
        <v>69.005847953216374</v>
      </c>
      <c r="J105" s="92">
        <f t="shared" si="7"/>
        <v>30.994152046783622</v>
      </c>
      <c r="K105" s="93">
        <f>IF(COUNTIF(datos_campo!I109:R109,"&gt;=0")&gt;=1,((SUM(datos_campo!I109:R109)*100)/(COUNTIF(datos_campo!I109:R109,"&gt;=0")*20))," ")</f>
        <v>33.5</v>
      </c>
      <c r="L105" s="91">
        <f>IF(AND(datos_campo!S109&gt;=0,datos_campo!T109&gt;=0),AVERAGE(datos_campo!S109:T109),IF(OR(datos_campo!S109="",datos_campo!T109=""),SUM(datos_campo!S109:T109),"revisar"))*400</f>
        <v>34000</v>
      </c>
      <c r="M105" s="91">
        <f>IF(AND(datos_campo!U109&gt;=0,datos_campo!V109&gt;=0),AVERAGE(datos_campo!U109:V109),IF(OR(datos_campo!U109="",datos_campo!V109=""),SUM(datos_campo!U109:V109),"revisar"))*400</f>
        <v>4000</v>
      </c>
      <c r="N105" s="91">
        <f>IF(AND(datos_campo!W109&gt;=0,datos_campo!X109&gt;=0),AVERAGE(datos_campo!W109:X109),IF(OR(datos_campo!W109="",datos_campo!X109=""),SUM(datos_campo!W109:X109),"revisar"))*400</f>
        <v>200</v>
      </c>
      <c r="O105" s="91">
        <f>IF(AND(datos_campo!Y109&gt;=0,datos_campo!Z109&gt;=0),AVERAGE(datos_campo!Y109:Z109),IF(OR(datos_campo!Y109="",datos_campo!Z109=""),SUM(datos_campo!Y109:Z109),"revisar"))*400</f>
        <v>0</v>
      </c>
      <c r="P105" s="91">
        <f>IF(AND(datos_campo!AA109&gt;=0,datos_campo!AB109&gt;=0),AVERAGE(datos_campo!AA109:AB109),IF(OR(datos_campo!AA109="",datos_campo!AB109=""),SUM(datos_campo!AA109:AB109),"revisar"))*400</f>
        <v>0</v>
      </c>
      <c r="Q105" s="91">
        <f>IF(AND(datos_campo!AC109&gt;=0,datos_campo!AD109&gt;=0),AVERAGE(datos_campo!AC109:AD109),IF(OR(datos_campo!AC109="",datos_campo!AD109=""),SUM(datos_campo!AC109:AD109),"revisar"))*400</f>
        <v>0</v>
      </c>
      <c r="R105" s="91">
        <f t="shared" si="8"/>
        <v>38200</v>
      </c>
      <c r="S105" s="91">
        <f>IF(AND(datos_campo!AE109&gt;=0,datos_campo!AF109&gt;=0),AVERAGE(datos_campo!AE109:AF109),IF(OR(datos_campo!AE109="",datos_campo!AF109=""),SUM(datos_campo!AE109:AF109),"revisar"))*400</f>
        <v>0</v>
      </c>
      <c r="T105" s="91">
        <f>IF(AND(datos_campo!AG109&gt;=0,datos_campo!AH109&gt;=0),AVERAGE(datos_campo!AG109:AH109),IF(OR(datos_campo!AG109="",datos_campo!AH109=""),SUM(datos_campo!AG109:AH109),"revisar"))*400</f>
        <v>4200</v>
      </c>
      <c r="U105" s="94">
        <f t="shared" si="9"/>
        <v>4200</v>
      </c>
    </row>
    <row r="106" spans="1:21">
      <c r="A106" s="90">
        <f>datos_campo!A110</f>
        <v>42943</v>
      </c>
      <c r="B106" s="91">
        <f>datos_campo!B110</f>
        <v>10.8</v>
      </c>
      <c r="C106" s="92">
        <f>datos_campo!C110</f>
        <v>0</v>
      </c>
      <c r="D106" s="91" t="str">
        <f>datos_campo!D110</f>
        <v>D</v>
      </c>
      <c r="E106" s="91">
        <f>datos_campo!E110</f>
        <v>5</v>
      </c>
      <c r="F106" s="92">
        <f>(datos_campo!F110/E106)</f>
        <v>34.4</v>
      </c>
      <c r="G106" s="92">
        <f>(datos_campo!G110/E106)</f>
        <v>15.4</v>
      </c>
      <c r="H106" s="92">
        <f t="shared" si="5"/>
        <v>49.8</v>
      </c>
      <c r="I106" s="92">
        <f t="shared" si="6"/>
        <v>69.07630522088354</v>
      </c>
      <c r="J106" s="92">
        <f t="shared" si="7"/>
        <v>30.923694779116467</v>
      </c>
      <c r="K106" s="93">
        <f>IF(COUNTIF(datos_campo!I110:R110,"&gt;=0")&gt;=1,((SUM(datos_campo!I110:R110)*100)/(COUNTIF(datos_campo!I110:R110,"&gt;=0")*20))," ")</f>
        <v>37.5</v>
      </c>
      <c r="L106" s="91">
        <f>IF(AND(datos_campo!S110&gt;=0,datos_campo!T110&gt;=0),AVERAGE(datos_campo!S110:T110),IF(OR(datos_campo!S110="",datos_campo!T110=""),SUM(datos_campo!S110:T110),"revisar"))*400</f>
        <v>15000</v>
      </c>
      <c r="M106" s="91">
        <f>IF(AND(datos_campo!U110&gt;=0,datos_campo!V110&gt;=0),AVERAGE(datos_campo!U110:V110),IF(OR(datos_campo!U110="",datos_campo!V110=""),SUM(datos_campo!U110:V110),"revisar"))*400</f>
        <v>3800</v>
      </c>
      <c r="N106" s="91">
        <f>IF(AND(datos_campo!W110&gt;=0,datos_campo!X110&gt;=0),AVERAGE(datos_campo!W110:X110),IF(OR(datos_campo!W110="",datos_campo!X110=""),SUM(datos_campo!W110:X110),"revisar"))*400</f>
        <v>800</v>
      </c>
      <c r="O106" s="91">
        <f>IF(AND(datos_campo!Y110&gt;=0,datos_campo!Z110&gt;=0),AVERAGE(datos_campo!Y110:Z110),IF(OR(datos_campo!Y110="",datos_campo!Z110=""),SUM(datos_campo!Y110:Z110),"revisar"))*400</f>
        <v>0</v>
      </c>
      <c r="P106" s="91">
        <f>IF(AND(datos_campo!AA110&gt;=0,datos_campo!AB110&gt;=0),AVERAGE(datos_campo!AA110:AB110),IF(OR(datos_campo!AA110="",datos_campo!AB110=""),SUM(datos_campo!AA110:AB110),"revisar"))*400</f>
        <v>0</v>
      </c>
      <c r="Q106" s="91">
        <f>IF(AND(datos_campo!AC110&gt;=0,datos_campo!AD110&gt;=0),AVERAGE(datos_campo!AC110:AD110),IF(OR(datos_campo!AC110="",datos_campo!AD110=""),SUM(datos_campo!AC110:AD110),"revisar"))*400</f>
        <v>0</v>
      </c>
      <c r="R106" s="91">
        <f t="shared" si="8"/>
        <v>19600</v>
      </c>
      <c r="S106" s="91">
        <f>IF(AND(datos_campo!AE110&gt;=0,datos_campo!AF110&gt;=0),AVERAGE(datos_campo!AE110:AF110),IF(OR(datos_campo!AE110="",datos_campo!AF110=""),SUM(datos_campo!AE110:AF110),"revisar"))*400</f>
        <v>0</v>
      </c>
      <c r="T106" s="91">
        <f>IF(AND(datos_campo!AG110&gt;=0,datos_campo!AH110&gt;=0),AVERAGE(datos_campo!AG110:AH110),IF(OR(datos_campo!AG110="",datos_campo!AH110=""),SUM(datos_campo!AG110:AH110),"revisar"))*400</f>
        <v>400</v>
      </c>
      <c r="U106" s="94">
        <f t="shared" si="9"/>
        <v>400</v>
      </c>
    </row>
    <row r="107" spans="1:21">
      <c r="A107" s="90">
        <f>datos_campo!A111</f>
        <v>42943</v>
      </c>
      <c r="B107" s="91">
        <f>datos_campo!B111</f>
        <v>11.3</v>
      </c>
      <c r="C107" s="92">
        <f>datos_campo!C111</f>
        <v>0</v>
      </c>
      <c r="D107" s="91" t="str">
        <f>datos_campo!D111</f>
        <v>B</v>
      </c>
      <c r="E107" s="91">
        <f>datos_campo!E111</f>
        <v>5</v>
      </c>
      <c r="F107" s="92">
        <f>(datos_campo!F111/E107)</f>
        <v>93.2</v>
      </c>
      <c r="G107" s="92">
        <f>(datos_campo!G111/E107)</f>
        <v>20.399999999999999</v>
      </c>
      <c r="H107" s="92">
        <f t="shared" si="5"/>
        <v>113.6</v>
      </c>
      <c r="I107" s="92">
        <f t="shared" si="6"/>
        <v>82.042253521126767</v>
      </c>
      <c r="J107" s="92">
        <f t="shared" si="7"/>
        <v>17.95774647887324</v>
      </c>
      <c r="K107" s="93">
        <f>IF(COUNTIF(datos_campo!I111:R111,"&gt;=0")&gt;=1,((SUM(datos_campo!I111:R111)*100)/(COUNTIF(datos_campo!I111:R111,"&gt;=0")*20))," ")</f>
        <v>15</v>
      </c>
      <c r="L107" s="91">
        <f>IF(AND(datos_campo!S111&gt;=0,datos_campo!T111&gt;=0),AVERAGE(datos_campo!S111:T111),IF(OR(datos_campo!S111="",datos_campo!T111=""),SUM(datos_campo!S111:T111),"revisar"))*400</f>
        <v>5600</v>
      </c>
      <c r="M107" s="91">
        <f>IF(AND(datos_campo!U111&gt;=0,datos_campo!V111&gt;=0),AVERAGE(datos_campo!U111:V111),IF(OR(datos_campo!U111="",datos_campo!V111=""),SUM(datos_campo!U111:V111),"revisar"))*400</f>
        <v>22600</v>
      </c>
      <c r="N107" s="91">
        <f>IF(AND(datos_campo!W111&gt;=0,datos_campo!X111&gt;=0),AVERAGE(datos_campo!W111:X111),IF(OR(datos_campo!W111="",datos_campo!X111=""),SUM(datos_campo!W111:X111),"revisar"))*400</f>
        <v>0</v>
      </c>
      <c r="O107" s="91">
        <f>IF(AND(datos_campo!Y111&gt;=0,datos_campo!Z111&gt;=0),AVERAGE(datos_campo!Y111:Z111),IF(OR(datos_campo!Y111="",datos_campo!Z111=""),SUM(datos_campo!Y111:Z111),"revisar"))*400</f>
        <v>0</v>
      </c>
      <c r="P107" s="91">
        <f>IF(AND(datos_campo!AA111&gt;=0,datos_campo!AB111&gt;=0),AVERAGE(datos_campo!AA111:AB111),IF(OR(datos_campo!AA111="",datos_campo!AB111=""),SUM(datos_campo!AA111:AB111),"revisar"))*400</f>
        <v>0</v>
      </c>
      <c r="Q107" s="91">
        <f>IF(AND(datos_campo!AC111&gt;=0,datos_campo!AD111&gt;=0),AVERAGE(datos_campo!AC111:AD111),IF(OR(datos_campo!AC111="",datos_campo!AD111=""),SUM(datos_campo!AC111:AD111),"revisar"))*400</f>
        <v>0</v>
      </c>
      <c r="R107" s="91">
        <f t="shared" si="8"/>
        <v>28200</v>
      </c>
      <c r="S107" s="91">
        <f>IF(AND(datos_campo!AE111&gt;=0,datos_campo!AF111&gt;=0),AVERAGE(datos_campo!AE111:AF111),IF(OR(datos_campo!AE111="",datos_campo!AF111=""),SUM(datos_campo!AE111:AF111),"revisar"))*400</f>
        <v>0</v>
      </c>
      <c r="T107" s="91">
        <f>IF(AND(datos_campo!AG111&gt;=0,datos_campo!AH111&gt;=0),AVERAGE(datos_campo!AG111:AH111),IF(OR(datos_campo!AG111="",datos_campo!AH111=""),SUM(datos_campo!AG111:AH111),"revisar"))*400</f>
        <v>600</v>
      </c>
      <c r="U107" s="94">
        <f t="shared" si="9"/>
        <v>600</v>
      </c>
    </row>
    <row r="108" spans="1:21">
      <c r="A108" s="90">
        <f>datos_campo!A112</f>
        <v>42943</v>
      </c>
      <c r="B108" s="91">
        <f>datos_campo!B112</f>
        <v>11.1</v>
      </c>
      <c r="C108" s="92">
        <f>datos_campo!C112</f>
        <v>0</v>
      </c>
      <c r="D108" s="91" t="str">
        <f>datos_campo!D112</f>
        <v>B</v>
      </c>
      <c r="E108" s="91">
        <f>datos_campo!E112</f>
        <v>5</v>
      </c>
      <c r="F108" s="92">
        <f>(datos_campo!F112/E108)</f>
        <v>57.6</v>
      </c>
      <c r="G108" s="92">
        <f>(datos_campo!G112/E108)</f>
        <v>12.8</v>
      </c>
      <c r="H108" s="92">
        <f t="shared" si="5"/>
        <v>70.400000000000006</v>
      </c>
      <c r="I108" s="92">
        <f t="shared" si="6"/>
        <v>81.818181818181813</v>
      </c>
      <c r="J108" s="92">
        <f t="shared" si="7"/>
        <v>18.18181818181818</v>
      </c>
      <c r="K108" s="93">
        <f>IF(COUNTIF(datos_campo!I112:R112,"&gt;=0")&gt;=1,((SUM(datos_campo!I112:R112)*100)/(COUNTIF(datos_campo!I112:R112,"&gt;=0")*20))," ")</f>
        <v>5</v>
      </c>
      <c r="L108" s="91">
        <f>IF(AND(datos_campo!S112&gt;=0,datos_campo!T112&gt;=0),AVERAGE(datos_campo!S112:T112),IF(OR(datos_campo!S112="",datos_campo!T112=""),SUM(datos_campo!S112:T112),"revisar"))*400</f>
        <v>7600</v>
      </c>
      <c r="M108" s="91">
        <f>IF(AND(datos_campo!U112&gt;=0,datos_campo!V112&gt;=0),AVERAGE(datos_campo!U112:V112),IF(OR(datos_campo!U112="",datos_campo!V112=""),SUM(datos_campo!U112:V112),"revisar"))*400</f>
        <v>22200</v>
      </c>
      <c r="N108" s="91">
        <f>IF(AND(datos_campo!W112&gt;=0,datos_campo!X112&gt;=0),AVERAGE(datos_campo!W112:X112),IF(OR(datos_campo!W112="",datos_campo!X112=""),SUM(datos_campo!W112:X112),"revisar"))*400</f>
        <v>0</v>
      </c>
      <c r="O108" s="91">
        <f>IF(AND(datos_campo!Y112&gt;=0,datos_campo!Z112&gt;=0),AVERAGE(datos_campo!Y112:Z112),IF(OR(datos_campo!Y112="",datos_campo!Z112=""),SUM(datos_campo!Y112:Z112),"revisar"))*400</f>
        <v>0</v>
      </c>
      <c r="P108" s="91">
        <f>IF(AND(datos_campo!AA112&gt;=0,datos_campo!AB112&gt;=0),AVERAGE(datos_campo!AA112:AB112),IF(OR(datos_campo!AA112="",datos_campo!AB112=""),SUM(datos_campo!AA112:AB112),"revisar"))*400</f>
        <v>0</v>
      </c>
      <c r="Q108" s="91">
        <f>IF(AND(datos_campo!AC112&gt;=0,datos_campo!AD112&gt;=0),AVERAGE(datos_campo!AC112:AD112),IF(OR(datos_campo!AC112="",datos_campo!AD112=""),SUM(datos_campo!AC112:AD112),"revisar"))*400</f>
        <v>0</v>
      </c>
      <c r="R108" s="91">
        <f t="shared" si="8"/>
        <v>29800</v>
      </c>
      <c r="S108" s="91">
        <f>IF(AND(datos_campo!AE112&gt;=0,datos_campo!AF112&gt;=0),AVERAGE(datos_campo!AE112:AF112),IF(OR(datos_campo!AE112="",datos_campo!AF112=""),SUM(datos_campo!AE112:AF112),"revisar"))*400</f>
        <v>0</v>
      </c>
      <c r="T108" s="91">
        <f>IF(AND(datos_campo!AG112&gt;=0,datos_campo!AH112&gt;=0),AVERAGE(datos_campo!AG112:AH112),IF(OR(datos_campo!AG112="",datos_campo!AH112=""),SUM(datos_campo!AG112:AH112),"revisar"))*400</f>
        <v>600</v>
      </c>
      <c r="U108" s="94">
        <f t="shared" si="9"/>
        <v>600</v>
      </c>
    </row>
    <row r="109" spans="1:21">
      <c r="A109" s="90">
        <f>datos_campo!A113</f>
        <v>42943</v>
      </c>
      <c r="B109" s="91">
        <f>datos_campo!B113</f>
        <v>12.3</v>
      </c>
      <c r="C109" s="92">
        <f>datos_campo!C113</f>
        <v>0</v>
      </c>
      <c r="D109" s="91" t="str">
        <f>datos_campo!D113</f>
        <v>B</v>
      </c>
      <c r="E109" s="91">
        <f>datos_campo!E113</f>
        <v>5</v>
      </c>
      <c r="F109" s="92">
        <f>(datos_campo!F113/E109)</f>
        <v>72</v>
      </c>
      <c r="G109" s="92">
        <f>(datos_campo!G113/E109)</f>
        <v>27.8</v>
      </c>
      <c r="H109" s="92">
        <f t="shared" si="5"/>
        <v>99.8</v>
      </c>
      <c r="I109" s="92">
        <f t="shared" si="6"/>
        <v>72.144288577154313</v>
      </c>
      <c r="J109" s="92">
        <f t="shared" si="7"/>
        <v>27.855711422845694</v>
      </c>
      <c r="K109" s="93">
        <f>IF(COUNTIF(datos_campo!I113:R113,"&gt;=0")&gt;=1,((SUM(datos_campo!I113:R113)*100)/(COUNTIF(datos_campo!I113:R113,"&gt;=0")*20))," ")</f>
        <v>0</v>
      </c>
      <c r="L109" s="91">
        <f>IF(AND(datos_campo!S113&gt;=0,datos_campo!T113&gt;=0),AVERAGE(datos_campo!S113:T113),IF(OR(datos_campo!S113="",datos_campo!T113=""),SUM(datos_campo!S113:T113),"revisar"))*400</f>
        <v>2200</v>
      </c>
      <c r="M109" s="91">
        <f>IF(AND(datos_campo!U113&gt;=0,datos_campo!V113&gt;=0),AVERAGE(datos_campo!U113:V113),IF(OR(datos_campo!U113="",datos_campo!V113=""),SUM(datos_campo!U113:V113),"revisar"))*400</f>
        <v>20800</v>
      </c>
      <c r="N109" s="91">
        <f>IF(AND(datos_campo!W113&gt;=0,datos_campo!X113&gt;=0),AVERAGE(datos_campo!W113:X113),IF(OR(datos_campo!W113="",datos_campo!X113=""),SUM(datos_campo!W113:X113),"revisar"))*400</f>
        <v>600</v>
      </c>
      <c r="O109" s="91">
        <f>IF(AND(datos_campo!Y113&gt;=0,datos_campo!Z113&gt;=0),AVERAGE(datos_campo!Y113:Z113),IF(OR(datos_campo!Y113="",datos_campo!Z113=""),SUM(datos_campo!Y113:Z113),"revisar"))*400</f>
        <v>400</v>
      </c>
      <c r="P109" s="91">
        <f>IF(AND(datos_campo!AA113&gt;=0,datos_campo!AB113&gt;=0),AVERAGE(datos_campo!AA113:AB113),IF(OR(datos_campo!AA113="",datos_campo!AB113=""),SUM(datos_campo!AA113:AB113),"revisar"))*400</f>
        <v>0</v>
      </c>
      <c r="Q109" s="91">
        <f>IF(AND(datos_campo!AC113&gt;=0,datos_campo!AD113&gt;=0),AVERAGE(datos_campo!AC113:AD113),IF(OR(datos_campo!AC113="",datos_campo!AD113=""),SUM(datos_campo!AC113:AD113),"revisar"))*400</f>
        <v>0</v>
      </c>
      <c r="R109" s="91">
        <f t="shared" si="8"/>
        <v>24000</v>
      </c>
      <c r="S109" s="91">
        <f>IF(AND(datos_campo!AE113&gt;=0,datos_campo!AF113&gt;=0),AVERAGE(datos_campo!AE113:AF113),IF(OR(datos_campo!AE113="",datos_campo!AF113=""),SUM(datos_campo!AE113:AF113),"revisar"))*400</f>
        <v>0</v>
      </c>
      <c r="T109" s="91">
        <f>IF(AND(datos_campo!AG113&gt;=0,datos_campo!AH113&gt;=0),AVERAGE(datos_campo!AG113:AH113),IF(OR(datos_campo!AG113="",datos_campo!AH113=""),SUM(datos_campo!AG113:AH113),"revisar"))*400</f>
        <v>0</v>
      </c>
      <c r="U109" s="94">
        <f t="shared" si="9"/>
        <v>0</v>
      </c>
    </row>
    <row r="110" spans="1:21" ht="15.75" thickBot="1">
      <c r="A110" s="95">
        <f>datos_campo!A114</f>
        <v>42943</v>
      </c>
      <c r="B110" s="96">
        <f>datos_campo!B114</f>
        <v>12.6</v>
      </c>
      <c r="C110" s="97">
        <f>datos_campo!C114</f>
        <v>0</v>
      </c>
      <c r="D110" s="96" t="str">
        <f>datos_campo!D114</f>
        <v>B</v>
      </c>
      <c r="E110" s="96">
        <f>datos_campo!E114</f>
        <v>3</v>
      </c>
      <c r="F110" s="97">
        <f>(datos_campo!F114/E110)</f>
        <v>15.333333333333334</v>
      </c>
      <c r="G110" s="97">
        <f>(datos_campo!G114/E110)</f>
        <v>16.666666666666668</v>
      </c>
      <c r="H110" s="97">
        <f t="shared" si="5"/>
        <v>32</v>
      </c>
      <c r="I110" s="97">
        <f t="shared" si="6"/>
        <v>47.916666666666671</v>
      </c>
      <c r="J110" s="97">
        <f t="shared" si="7"/>
        <v>52.083333333333336</v>
      </c>
      <c r="K110" s="98">
        <f>IF(COUNTIF(datos_campo!I114:R114,"&gt;=0")&gt;=1,((SUM(datos_campo!I114:R114)*100)/(COUNTIF(datos_campo!I114:R114,"&gt;=0")*20))," ")</f>
        <v>1.5</v>
      </c>
      <c r="L110" s="96">
        <f>IF(AND(datos_campo!S114&gt;=0,datos_campo!T114&gt;=0),AVERAGE(datos_campo!S114:T114),IF(OR(datos_campo!S114="",datos_campo!T114=""),SUM(datos_campo!S114:T114),"revisar"))*400</f>
        <v>0</v>
      </c>
      <c r="M110" s="96">
        <f>IF(AND(datos_campo!U114&gt;=0,datos_campo!V114&gt;=0),AVERAGE(datos_campo!U114:V114),IF(OR(datos_campo!U114="",datos_campo!V114=""),SUM(datos_campo!U114:V114),"revisar"))*400</f>
        <v>15000</v>
      </c>
      <c r="N110" s="96">
        <f>IF(AND(datos_campo!W114&gt;=0,datos_campo!X114&gt;=0),AVERAGE(datos_campo!W114:X114),IF(OR(datos_campo!W114="",datos_campo!X114=""),SUM(datos_campo!W114:X114),"revisar"))*400</f>
        <v>0</v>
      </c>
      <c r="O110" s="96">
        <f>IF(AND(datos_campo!Y114&gt;=0,datos_campo!Z114&gt;=0),AVERAGE(datos_campo!Y114:Z114),IF(OR(datos_campo!Y114="",datos_campo!Z114=""),SUM(datos_campo!Y114:Z114),"revisar"))*400</f>
        <v>1000</v>
      </c>
      <c r="P110" s="96">
        <f>IF(AND(datos_campo!AA114&gt;=0,datos_campo!AB114&gt;=0),AVERAGE(datos_campo!AA114:AB114),IF(OR(datos_campo!AA114="",datos_campo!AB114=""),SUM(datos_campo!AA114:AB114),"revisar"))*400</f>
        <v>0</v>
      </c>
      <c r="Q110" s="96">
        <f>IF(AND(datos_campo!AC114&gt;=0,datos_campo!AD114&gt;=0),AVERAGE(datos_campo!AC114:AD114),IF(OR(datos_campo!AC114="",datos_campo!AD114=""),SUM(datos_campo!AC114:AD114),"revisar"))*400</f>
        <v>0</v>
      </c>
      <c r="R110" s="96">
        <f t="shared" si="8"/>
        <v>16000</v>
      </c>
      <c r="S110" s="96">
        <f>IF(AND(datos_campo!AE114&gt;=0,datos_campo!AF114&gt;=0),AVERAGE(datos_campo!AE114:AF114),IF(OR(datos_campo!AE114="",datos_campo!AF114=""),SUM(datos_campo!AE114:AF114),"revisar"))*400</f>
        <v>0</v>
      </c>
      <c r="T110" s="96">
        <f>IF(AND(datos_campo!AG114&gt;=0,datos_campo!AH114&gt;=0),AVERAGE(datos_campo!AG114:AH114),IF(OR(datos_campo!AG114="",datos_campo!AH114=""),SUM(datos_campo!AG114:AH114),"revisar"))*400</f>
        <v>600</v>
      </c>
      <c r="U110" s="99">
        <f t="shared" si="9"/>
        <v>600</v>
      </c>
    </row>
    <row r="111" spans="1:21">
      <c r="A111" s="19">
        <f>datos_campo!A115</f>
        <v>42983</v>
      </c>
      <c r="B111" s="20">
        <f>datos_campo!B115</f>
        <v>1.3</v>
      </c>
      <c r="C111" s="21">
        <f>datos_campo!C115</f>
        <v>0</v>
      </c>
      <c r="D111" s="20" t="str">
        <f>datos_campo!D115</f>
        <v>A</v>
      </c>
      <c r="E111" s="20">
        <f>datos_campo!E115</f>
        <v>5</v>
      </c>
      <c r="F111" s="21">
        <f>(datos_campo!F115/E111)</f>
        <v>52.6</v>
      </c>
      <c r="G111" s="21">
        <f>(datos_campo!G115/E111)</f>
        <v>8.4</v>
      </c>
      <c r="H111" s="21">
        <f t="shared" si="5"/>
        <v>61</v>
      </c>
      <c r="I111" s="21">
        <f t="shared" si="6"/>
        <v>86.229508196721312</v>
      </c>
      <c r="J111" s="21">
        <f t="shared" si="7"/>
        <v>13.770491803278688</v>
      </c>
      <c r="K111" s="22">
        <f>IF(COUNTIF(datos_campo!I115:R115,"&gt;=0")&gt;=1,((SUM(datos_campo!I115:R115)*100)/(COUNTIF(datos_campo!I115:R115,"&gt;=0")*20))," ")</f>
        <v>3</v>
      </c>
      <c r="L111" s="20">
        <f>IF(AND(datos_campo!S115&gt;=0,datos_campo!T115&gt;=0),AVERAGE(datos_campo!S115:T115),IF(OR(datos_campo!S115="",datos_campo!T115=""),SUM(datos_campo!S115:T115),"revisar"))*400</f>
        <v>0</v>
      </c>
      <c r="M111" s="20">
        <f>IF(AND(datos_campo!U115&gt;=0,datos_campo!V115&gt;=0),AVERAGE(datos_campo!U115:V115),IF(OR(datos_campo!U115="",datos_campo!V115=""),SUM(datos_campo!U115:V115),"revisar"))*400</f>
        <v>19600</v>
      </c>
      <c r="N111" s="20">
        <f>IF(AND(datos_campo!W115&gt;=0,datos_campo!X115&gt;=0),AVERAGE(datos_campo!W115:X115),IF(OR(datos_campo!W115="",datos_campo!X115=""),SUM(datos_campo!W115:X115),"revisar"))*400</f>
        <v>1000</v>
      </c>
      <c r="O111" s="20">
        <f>IF(AND(datos_campo!Y115&gt;=0,datos_campo!Z115&gt;=0),AVERAGE(datos_campo!Y115:Z115),IF(OR(datos_campo!Y115="",datos_campo!Z115=""),SUM(datos_campo!Y115:Z115),"revisar"))*400</f>
        <v>200</v>
      </c>
      <c r="P111" s="20">
        <f>IF(AND(datos_campo!AA115&gt;=0,datos_campo!AB115&gt;=0),AVERAGE(datos_campo!AA115:AB115),IF(OR(datos_campo!AA115="",datos_campo!AB115=""),SUM(datos_campo!AA115:AB115),"revisar"))*400</f>
        <v>0</v>
      </c>
      <c r="Q111" s="20">
        <f>IF(AND(datos_campo!AC115&gt;=0,datos_campo!AD115&gt;=0),AVERAGE(datos_campo!AC115:AD115),IF(OR(datos_campo!AC115="",datos_campo!AD115=""),SUM(datos_campo!AC115:AD115),"revisar"))*400</f>
        <v>0</v>
      </c>
      <c r="R111" s="20">
        <f t="shared" si="8"/>
        <v>20800</v>
      </c>
      <c r="S111" s="20">
        <f>IF(AND(datos_campo!AE115&gt;=0,datos_campo!AF115&gt;=0),AVERAGE(datos_campo!AE115:AF115),IF(OR(datos_campo!AE115="",datos_campo!AF115=""),SUM(datos_campo!AE115:AF115),"revisar"))*400</f>
        <v>0</v>
      </c>
      <c r="T111" s="20">
        <f>IF(AND(datos_campo!AG115&gt;=0,datos_campo!AH115&gt;=0),AVERAGE(datos_campo!AG115:AH115),IF(OR(datos_campo!AG115="",datos_campo!AH115=""),SUM(datos_campo!AG115:AH115),"revisar"))*400</f>
        <v>0</v>
      </c>
      <c r="U111" s="38">
        <f t="shared" si="9"/>
        <v>0</v>
      </c>
    </row>
    <row r="112" spans="1:21">
      <c r="A112" s="26">
        <f>datos_campo!A116</f>
        <v>42983</v>
      </c>
      <c r="B112" s="23">
        <f>datos_campo!B116</f>
        <v>2.2999999999999998</v>
      </c>
      <c r="C112" s="24">
        <f>datos_campo!C116</f>
        <v>0</v>
      </c>
      <c r="D112" s="23" t="str">
        <f>datos_campo!D116</f>
        <v>A</v>
      </c>
      <c r="E112" s="23">
        <f>datos_campo!E116</f>
        <v>5</v>
      </c>
      <c r="F112" s="24">
        <f>(datos_campo!F116/E112)</f>
        <v>69</v>
      </c>
      <c r="G112" s="24">
        <f>(datos_campo!G116/E112)</f>
        <v>5</v>
      </c>
      <c r="H112" s="24">
        <f t="shared" si="5"/>
        <v>74</v>
      </c>
      <c r="I112" s="24">
        <f t="shared" si="6"/>
        <v>93.243243243243242</v>
      </c>
      <c r="J112" s="24">
        <f t="shared" si="7"/>
        <v>6.756756756756757</v>
      </c>
      <c r="K112" s="25">
        <f>IF(COUNTIF(datos_campo!I116:R116,"&gt;=0")&gt;=1,((SUM(datos_campo!I116:R116)*100)/(COUNTIF(datos_campo!I116:R116,"&gt;=0")*20))," ")</f>
        <v>10</v>
      </c>
      <c r="L112" s="23">
        <f>IF(AND(datos_campo!S116&gt;=0,datos_campo!T116&gt;=0),AVERAGE(datos_campo!S116:T116),IF(OR(datos_campo!S116="",datos_campo!T116=""),SUM(datos_campo!S116:T116),"revisar"))*400</f>
        <v>0</v>
      </c>
      <c r="M112" s="23">
        <f>IF(AND(datos_campo!U116&gt;=0,datos_campo!V116&gt;=0),AVERAGE(datos_campo!U116:V116),IF(OR(datos_campo!U116="",datos_campo!V116=""),SUM(datos_campo!U116:V116),"revisar"))*400</f>
        <v>30400</v>
      </c>
      <c r="N112" s="23">
        <f>IF(AND(datos_campo!W116&gt;=0,datos_campo!X116&gt;=0),AVERAGE(datos_campo!W116:X116),IF(OR(datos_campo!W116="",datos_campo!X116=""),SUM(datos_campo!W116:X116),"revisar"))*400</f>
        <v>1600</v>
      </c>
      <c r="O112" s="23">
        <f>IF(AND(datos_campo!Y116&gt;=0,datos_campo!Z116&gt;=0),AVERAGE(datos_campo!Y116:Z116),IF(OR(datos_campo!Y116="",datos_campo!Z116=""),SUM(datos_campo!Y116:Z116),"revisar"))*400</f>
        <v>200</v>
      </c>
      <c r="P112" s="23">
        <f>IF(AND(datos_campo!AA116&gt;=0,datos_campo!AB116&gt;=0),AVERAGE(datos_campo!AA116:AB116),IF(OR(datos_campo!AA116="",datos_campo!AB116=""),SUM(datos_campo!AA116:AB116),"revisar"))*400</f>
        <v>0</v>
      </c>
      <c r="Q112" s="23">
        <f>IF(AND(datos_campo!AC116&gt;=0,datos_campo!AD116&gt;=0),AVERAGE(datos_campo!AC116:AD116),IF(OR(datos_campo!AC116="",datos_campo!AD116=""),SUM(datos_campo!AC116:AD116),"revisar"))*400</f>
        <v>0</v>
      </c>
      <c r="R112" s="23">
        <f t="shared" si="8"/>
        <v>32200</v>
      </c>
      <c r="S112" s="23">
        <f>IF(AND(datos_campo!AE116&gt;=0,datos_campo!AF116&gt;=0),AVERAGE(datos_campo!AE116:AF116),IF(OR(datos_campo!AE116="",datos_campo!AF116=""),SUM(datos_campo!AE116:AF116),"revisar"))*400</f>
        <v>0</v>
      </c>
      <c r="T112" s="23">
        <f>IF(AND(datos_campo!AG116&gt;=0,datos_campo!AH116&gt;=0),AVERAGE(datos_campo!AG116:AH116),IF(OR(datos_campo!AG116="",datos_campo!AH116=""),SUM(datos_campo!AG116:AH116),"revisar"))*400</f>
        <v>400</v>
      </c>
      <c r="U112" s="36">
        <f t="shared" si="9"/>
        <v>400</v>
      </c>
    </row>
    <row r="113" spans="1:21">
      <c r="A113" s="26">
        <f>datos_campo!A117</f>
        <v>42983</v>
      </c>
      <c r="B113" s="23">
        <f>datos_campo!B117</f>
        <v>2.5</v>
      </c>
      <c r="C113" s="24">
        <f>datos_campo!C117</f>
        <v>0</v>
      </c>
      <c r="D113" s="23" t="str">
        <f>datos_campo!D117</f>
        <v>C</v>
      </c>
      <c r="E113" s="23">
        <f>datos_campo!E117</f>
        <v>5</v>
      </c>
      <c r="F113" s="24">
        <f>(datos_campo!F117/E113)</f>
        <v>47.6</v>
      </c>
      <c r="G113" s="24">
        <f>(datos_campo!G117/E113)</f>
        <v>7.8</v>
      </c>
      <c r="H113" s="24">
        <f t="shared" si="5"/>
        <v>55.4</v>
      </c>
      <c r="I113" s="24">
        <f t="shared" si="6"/>
        <v>85.920577617328519</v>
      </c>
      <c r="J113" s="24">
        <f t="shared" si="7"/>
        <v>14.079422382671481</v>
      </c>
      <c r="K113" s="25">
        <f>IF(COUNTIF(datos_campo!I117:R117,"&gt;=0")&gt;=1,((SUM(datos_campo!I117:R117)*100)/(COUNTIF(datos_campo!I117:R117,"&gt;=0")*20))," ")</f>
        <v>2</v>
      </c>
      <c r="L113" s="23">
        <f>IF(AND(datos_campo!S117&gt;=0,datos_campo!T117&gt;=0),AVERAGE(datos_campo!S117:T117),IF(OR(datos_campo!S117="",datos_campo!T117=""),SUM(datos_campo!S117:T117),"revisar"))*400</f>
        <v>3400</v>
      </c>
      <c r="M113" s="23">
        <f>IF(AND(datos_campo!U117&gt;=0,datos_campo!V117&gt;=0),AVERAGE(datos_campo!U117:V117),IF(OR(datos_campo!U117="",datos_campo!V117=""),SUM(datos_campo!U117:V117),"revisar"))*400</f>
        <v>23600</v>
      </c>
      <c r="N113" s="23">
        <f>IF(AND(datos_campo!W117&gt;=0,datos_campo!X117&gt;=0),AVERAGE(datos_campo!W117:X117),IF(OR(datos_campo!W117="",datos_campo!X117=""),SUM(datos_campo!W117:X117),"revisar"))*400</f>
        <v>0</v>
      </c>
      <c r="O113" s="23">
        <f>IF(AND(datos_campo!Y117&gt;=0,datos_campo!Z117&gt;=0),AVERAGE(datos_campo!Y117:Z117),IF(OR(datos_campo!Y117="",datos_campo!Z117=""),SUM(datos_campo!Y117:Z117),"revisar"))*400</f>
        <v>600</v>
      </c>
      <c r="P113" s="23">
        <f>IF(AND(datos_campo!AA117&gt;=0,datos_campo!AB117&gt;=0),AVERAGE(datos_campo!AA117:AB117),IF(OR(datos_campo!AA117="",datos_campo!AB117=""),SUM(datos_campo!AA117:AB117),"revisar"))*400</f>
        <v>0</v>
      </c>
      <c r="Q113" s="23">
        <f>IF(AND(datos_campo!AC117&gt;=0,datos_campo!AD117&gt;=0),AVERAGE(datos_campo!AC117:AD117),IF(OR(datos_campo!AC117="",datos_campo!AD117=""),SUM(datos_campo!AC117:AD117),"revisar"))*400</f>
        <v>0</v>
      </c>
      <c r="R113" s="23">
        <f t="shared" si="8"/>
        <v>27600</v>
      </c>
      <c r="S113" s="23">
        <f>IF(AND(datos_campo!AE117&gt;=0,datos_campo!AF117&gt;=0),AVERAGE(datos_campo!AE117:AF117),IF(OR(datos_campo!AE117="",datos_campo!AF117=""),SUM(datos_campo!AE117:AF117),"revisar"))*400</f>
        <v>0</v>
      </c>
      <c r="T113" s="23">
        <f>IF(AND(datos_campo!AG117&gt;=0,datos_campo!AH117&gt;=0),AVERAGE(datos_campo!AG117:AH117),IF(OR(datos_campo!AG117="",datos_campo!AH117=""),SUM(datos_campo!AG117:AH117),"revisar"))*400</f>
        <v>0</v>
      </c>
      <c r="U113" s="36">
        <f t="shared" si="9"/>
        <v>0</v>
      </c>
    </row>
    <row r="114" spans="1:21">
      <c r="A114" s="26" t="str">
        <f>datos_campo!A118</f>
        <v>04/19/2017</v>
      </c>
      <c r="B114" s="23">
        <f>datos_campo!B118</f>
        <v>2.13</v>
      </c>
      <c r="C114" s="24">
        <f>datos_campo!C118</f>
        <v>0</v>
      </c>
      <c r="D114" s="23" t="str">
        <f>datos_campo!D118</f>
        <v>C</v>
      </c>
      <c r="E114" s="23">
        <f>datos_campo!E118</f>
        <v>5</v>
      </c>
      <c r="F114" s="24">
        <f>(datos_campo!F118/E114)</f>
        <v>50</v>
      </c>
      <c r="G114" s="24">
        <f>(datos_campo!G118/E114)</f>
        <v>8.6</v>
      </c>
      <c r="H114" s="24">
        <f t="shared" si="5"/>
        <v>58.6</v>
      </c>
      <c r="I114" s="24">
        <f t="shared" si="6"/>
        <v>85.324232081911262</v>
      </c>
      <c r="J114" s="24">
        <f t="shared" si="7"/>
        <v>14.675767918088736</v>
      </c>
      <c r="K114" s="25">
        <f>IF(COUNTIF(datos_campo!I118:R118,"&gt;=0")&gt;=1,((SUM(datos_campo!I118:R118)*100)/(COUNTIF(datos_campo!I118:R118,"&gt;=0")*20))," ")</f>
        <v>8</v>
      </c>
      <c r="L114" s="23">
        <f>IF(AND(datos_campo!S118&gt;=0,datos_campo!T118&gt;=0),AVERAGE(datos_campo!S118:T118),IF(OR(datos_campo!S118="",datos_campo!T118=""),SUM(datos_campo!S118:T118),"revisar"))*400</f>
        <v>9600</v>
      </c>
      <c r="M114" s="23">
        <f>IF(AND(datos_campo!U118&gt;=0,datos_campo!V118&gt;=0),AVERAGE(datos_campo!U118:V118),IF(OR(datos_campo!U118="",datos_campo!V118=""),SUM(datos_campo!U118:V118),"revisar"))*400</f>
        <v>22400</v>
      </c>
      <c r="N114" s="23">
        <f>IF(AND(datos_campo!W118&gt;=0,datos_campo!X118&gt;=0),AVERAGE(datos_campo!W118:X118),IF(OR(datos_campo!W118="",datos_campo!X118=""),SUM(datos_campo!W118:X118),"revisar"))*400</f>
        <v>0</v>
      </c>
      <c r="O114" s="23">
        <f>IF(AND(datos_campo!Y118&gt;=0,datos_campo!Z118&gt;=0),AVERAGE(datos_campo!Y118:Z118),IF(OR(datos_campo!Y118="",datos_campo!Z118=""),SUM(datos_campo!Y118:Z118),"revisar"))*400</f>
        <v>200</v>
      </c>
      <c r="P114" s="23">
        <f>IF(AND(datos_campo!AA118&gt;=0,datos_campo!AB118&gt;=0),AVERAGE(datos_campo!AA118:AB118),IF(OR(datos_campo!AA118="",datos_campo!AB118=""),SUM(datos_campo!AA118:AB118),"revisar"))*400</f>
        <v>0</v>
      </c>
      <c r="Q114" s="23">
        <f>IF(AND(datos_campo!AC118&gt;=0,datos_campo!AD118&gt;=0),AVERAGE(datos_campo!AC118:AD118),IF(OR(datos_campo!AC118="",datos_campo!AD118=""),SUM(datos_campo!AC118:AD118),"revisar"))*400</f>
        <v>0</v>
      </c>
      <c r="R114" s="23">
        <f t="shared" si="8"/>
        <v>32200</v>
      </c>
      <c r="S114" s="23">
        <f>IF(AND(datos_campo!AE118&gt;=0,datos_campo!AF118&gt;=0),AVERAGE(datos_campo!AE118:AF118),IF(OR(datos_campo!AE118="",datos_campo!AF118=""),SUM(datos_campo!AE118:AF118),"revisar"))*400</f>
        <v>0</v>
      </c>
      <c r="T114" s="23">
        <f>IF(AND(datos_campo!AG118&gt;=0,datos_campo!AH118&gt;=0),AVERAGE(datos_campo!AG118:AH118),IF(OR(datos_campo!AG118="",datos_campo!AH118=""),SUM(datos_campo!AG118:AH118),"revisar"))*400</f>
        <v>800</v>
      </c>
      <c r="U114" s="36">
        <f t="shared" si="9"/>
        <v>800</v>
      </c>
    </row>
    <row r="115" spans="1:21">
      <c r="A115" s="26">
        <f>datos_campo!A119</f>
        <v>42983</v>
      </c>
      <c r="B115" s="23">
        <f>datos_campo!B119</f>
        <v>3.8</v>
      </c>
      <c r="C115" s="24">
        <f>datos_campo!C119</f>
        <v>0</v>
      </c>
      <c r="D115" s="23" t="str">
        <f>datos_campo!D119</f>
        <v>C</v>
      </c>
      <c r="E115" s="23">
        <f>datos_campo!E119</f>
        <v>5</v>
      </c>
      <c r="F115" s="24">
        <f>(datos_campo!F119/E115)</f>
        <v>85.2</v>
      </c>
      <c r="G115" s="24">
        <f>(datos_campo!G119/E115)</f>
        <v>5.8</v>
      </c>
      <c r="H115" s="24">
        <f t="shared" si="5"/>
        <v>91</v>
      </c>
      <c r="I115" s="24">
        <f t="shared" si="6"/>
        <v>93.626373626373621</v>
      </c>
      <c r="J115" s="24">
        <f t="shared" si="7"/>
        <v>6.3736263736263732</v>
      </c>
      <c r="K115" s="25">
        <f>IF(COUNTIF(datos_campo!I119:R119,"&gt;=0")&gt;=1,((SUM(datos_campo!I119:R119)*100)/(COUNTIF(datos_campo!I119:R119,"&gt;=0")*20))," ")</f>
        <v>10</v>
      </c>
      <c r="L115" s="23">
        <f>IF(AND(datos_campo!S119&gt;=0,datos_campo!T119&gt;=0),AVERAGE(datos_campo!S119:T119),IF(OR(datos_campo!S119="",datos_campo!T119=""),SUM(datos_campo!S119:T119),"revisar"))*400</f>
        <v>1000</v>
      </c>
      <c r="M115" s="23">
        <f>IF(AND(datos_campo!U119&gt;=0,datos_campo!V119&gt;=0),AVERAGE(datos_campo!U119:V119),IF(OR(datos_campo!U119="",datos_campo!V119=""),SUM(datos_campo!U119:V119),"revisar"))*400</f>
        <v>31000</v>
      </c>
      <c r="N115" s="23">
        <f>IF(AND(datos_campo!W119&gt;=0,datos_campo!X119&gt;=0),AVERAGE(datos_campo!W119:X119),IF(OR(datos_campo!W119="",datos_campo!X119=""),SUM(datos_campo!W119:X119),"revisar"))*400</f>
        <v>37600</v>
      </c>
      <c r="O115" s="23">
        <f>IF(AND(datos_campo!Y119&gt;=0,datos_campo!Z119&gt;=0),AVERAGE(datos_campo!Y119:Z119),IF(OR(datos_campo!Y119="",datos_campo!Z119=""),SUM(datos_campo!Y119:Z119),"revisar"))*400</f>
        <v>1200</v>
      </c>
      <c r="P115" s="23">
        <f>IF(AND(datos_campo!AA119&gt;=0,datos_campo!AB119&gt;=0),AVERAGE(datos_campo!AA119:AB119),IF(OR(datos_campo!AA119="",datos_campo!AB119=""),SUM(datos_campo!AA119:AB119),"revisar"))*400</f>
        <v>0</v>
      </c>
      <c r="Q115" s="23">
        <f>IF(AND(datos_campo!AC119&gt;=0,datos_campo!AD119&gt;=0),AVERAGE(datos_campo!AC119:AD119),IF(OR(datos_campo!AC119="",datos_campo!AD119=""),SUM(datos_campo!AC119:AD119),"revisar"))*400</f>
        <v>0</v>
      </c>
      <c r="R115" s="23">
        <f t="shared" si="8"/>
        <v>70800</v>
      </c>
      <c r="S115" s="23">
        <f>IF(AND(datos_campo!AE119&gt;=0,datos_campo!AF119&gt;=0),AVERAGE(datos_campo!AE119:AF119),IF(OR(datos_campo!AE119="",datos_campo!AF119=""),SUM(datos_campo!AE119:AF119),"revisar"))*400</f>
        <v>0</v>
      </c>
      <c r="T115" s="23">
        <f>IF(AND(datos_campo!AG119&gt;=0,datos_campo!AH119&gt;=0),AVERAGE(datos_campo!AG119:AH119),IF(OR(datos_campo!AG119="",datos_campo!AH119=""),SUM(datos_campo!AG119:AH119),"revisar"))*400</f>
        <v>0</v>
      </c>
      <c r="U115" s="36">
        <f t="shared" si="9"/>
        <v>0</v>
      </c>
    </row>
    <row r="116" spans="1:21">
      <c r="A116" s="26">
        <f>datos_campo!A120</f>
        <v>42983</v>
      </c>
      <c r="B116" s="23">
        <f>datos_campo!B120</f>
        <v>4.4000000000000004</v>
      </c>
      <c r="C116" s="24">
        <f>datos_campo!C120</f>
        <v>0</v>
      </c>
      <c r="D116" s="23" t="str">
        <f>datos_campo!D120</f>
        <v>B</v>
      </c>
      <c r="E116" s="23">
        <f>datos_campo!E120</f>
        <v>5</v>
      </c>
      <c r="F116" s="24">
        <f>(datos_campo!F120/E116)</f>
        <v>56.8</v>
      </c>
      <c r="G116" s="24">
        <f>(datos_campo!G120/E116)</f>
        <v>11.6</v>
      </c>
      <c r="H116" s="24">
        <f t="shared" si="5"/>
        <v>68.399999999999991</v>
      </c>
      <c r="I116" s="24">
        <f t="shared" si="6"/>
        <v>83.040935672514635</v>
      </c>
      <c r="J116" s="24">
        <f t="shared" si="7"/>
        <v>16.959064327485383</v>
      </c>
      <c r="K116" s="25">
        <f>IF(COUNTIF(datos_campo!I120:R120,"&gt;=0")&gt;=1,((SUM(datos_campo!I120:R120)*100)/(COUNTIF(datos_campo!I120:R120,"&gt;=0")*20))," ")</f>
        <v>27</v>
      </c>
      <c r="L116" s="23">
        <f>IF(AND(datos_campo!S120&gt;=0,datos_campo!T120&gt;=0),AVERAGE(datos_campo!S120:T120),IF(OR(datos_campo!S120="",datos_campo!T120=""),SUM(datos_campo!S120:T120),"revisar"))*400</f>
        <v>52800</v>
      </c>
      <c r="M116" s="23">
        <f>IF(AND(datos_campo!U120&gt;=0,datos_campo!V120&gt;=0),AVERAGE(datos_campo!U120:V120),IF(OR(datos_campo!U120="",datos_campo!V120=""),SUM(datos_campo!U120:V120),"revisar"))*400</f>
        <v>24600</v>
      </c>
      <c r="N116" s="23">
        <f>IF(AND(datos_campo!W120&gt;=0,datos_campo!X120&gt;=0),AVERAGE(datos_campo!W120:X120),IF(OR(datos_campo!W120="",datos_campo!X120=""),SUM(datos_campo!W120:X120),"revisar"))*400</f>
        <v>800</v>
      </c>
      <c r="O116" s="23">
        <f>IF(AND(datos_campo!Y120&gt;=0,datos_campo!Z120&gt;=0),AVERAGE(datos_campo!Y120:Z120),IF(OR(datos_campo!Y120="",datos_campo!Z120=""),SUM(datos_campo!Y120:Z120),"revisar"))*400</f>
        <v>0</v>
      </c>
      <c r="P116" s="23">
        <f>IF(AND(datos_campo!AA120&gt;=0,datos_campo!AB120&gt;=0),AVERAGE(datos_campo!AA120:AB120),IF(OR(datos_campo!AA120="",datos_campo!AB120=""),SUM(datos_campo!AA120:AB120),"revisar"))*400</f>
        <v>0</v>
      </c>
      <c r="Q116" s="23">
        <f>IF(AND(datos_campo!AC120&gt;=0,datos_campo!AD120&gt;=0),AVERAGE(datos_campo!AC120:AD120),IF(OR(datos_campo!AC120="",datos_campo!AD120=""),SUM(datos_campo!AC120:AD120),"revisar"))*400</f>
        <v>0</v>
      </c>
      <c r="R116" s="23">
        <f t="shared" si="8"/>
        <v>78200</v>
      </c>
      <c r="S116" s="23">
        <f>IF(AND(datos_campo!AE120&gt;=0,datos_campo!AF120&gt;=0),AVERAGE(datos_campo!AE120:AF120),IF(OR(datos_campo!AE120="",datos_campo!AF120=""),SUM(datos_campo!AE120:AF120),"revisar"))*400</f>
        <v>0</v>
      </c>
      <c r="T116" s="23">
        <f>IF(AND(datos_campo!AG120&gt;=0,datos_campo!AH120&gt;=0),AVERAGE(datos_campo!AG120:AH120),IF(OR(datos_campo!AG120="",datos_campo!AH120=""),SUM(datos_campo!AG120:AH120),"revisar"))*400</f>
        <v>3200</v>
      </c>
      <c r="U116" s="36">
        <f t="shared" si="9"/>
        <v>3200</v>
      </c>
    </row>
    <row r="117" spans="1:21">
      <c r="A117" s="26">
        <f>datos_campo!A121</f>
        <v>42982</v>
      </c>
      <c r="B117" s="23">
        <f>datos_campo!B121</f>
        <v>4.7</v>
      </c>
      <c r="C117" s="24">
        <f>datos_campo!C121</f>
        <v>0</v>
      </c>
      <c r="D117" s="23" t="str">
        <f>datos_campo!D121</f>
        <v>C</v>
      </c>
      <c r="E117" s="23">
        <f>datos_campo!E121</f>
        <v>5</v>
      </c>
      <c r="F117" s="24">
        <f>(datos_campo!F121/E117)</f>
        <v>91</v>
      </c>
      <c r="G117" s="24">
        <f>(datos_campo!G121/E117)</f>
        <v>6.6</v>
      </c>
      <c r="H117" s="24">
        <f t="shared" si="5"/>
        <v>97.6</v>
      </c>
      <c r="I117" s="24">
        <f t="shared" si="6"/>
        <v>93.23770491803279</v>
      </c>
      <c r="J117" s="24">
        <f t="shared" si="7"/>
        <v>6.7622950819672134</v>
      </c>
      <c r="K117" s="25">
        <f>IF(COUNTIF(datos_campo!I121:R121,"&gt;=0")&gt;=1,((SUM(datos_campo!I121:R121)*100)/(COUNTIF(datos_campo!I121:R121,"&gt;=0")*20))," ")</f>
        <v>5</v>
      </c>
      <c r="L117" s="23">
        <f>IF(AND(datos_campo!S121&gt;=0,datos_campo!T121&gt;=0),AVERAGE(datos_campo!S121:T121),IF(OR(datos_campo!S121="",datos_campo!T121=""),SUM(datos_campo!S121:T121),"revisar"))*400</f>
        <v>1000</v>
      </c>
      <c r="M117" s="23">
        <f>IF(AND(datos_campo!U121&gt;=0,datos_campo!V121&gt;=0),AVERAGE(datos_campo!U121:V121),IF(OR(datos_campo!U121="",datos_campo!V121=""),SUM(datos_campo!U121:V121),"revisar"))*400</f>
        <v>54400</v>
      </c>
      <c r="N117" s="23">
        <f>IF(AND(datos_campo!W121&gt;=0,datos_campo!X121&gt;=0),AVERAGE(datos_campo!W121:X121),IF(OR(datos_campo!W121="",datos_campo!X121=""),SUM(datos_campo!W121:X121),"revisar"))*400</f>
        <v>9600</v>
      </c>
      <c r="O117" s="23">
        <f>IF(AND(datos_campo!Y121&gt;=0,datos_campo!Z121&gt;=0),AVERAGE(datos_campo!Y121:Z121),IF(OR(datos_campo!Y121="",datos_campo!Z121=""),SUM(datos_campo!Y121:Z121),"revisar"))*400</f>
        <v>200</v>
      </c>
      <c r="P117" s="23">
        <f>IF(AND(datos_campo!AA121&gt;=0,datos_campo!AB121&gt;=0),AVERAGE(datos_campo!AA121:AB121),IF(OR(datos_campo!AA121="",datos_campo!AB121=""),SUM(datos_campo!AA121:AB121),"revisar"))*400</f>
        <v>0</v>
      </c>
      <c r="Q117" s="23">
        <f>IF(AND(datos_campo!AC121&gt;=0,datos_campo!AD121&gt;=0),AVERAGE(datos_campo!AC121:AD121),IF(OR(datos_campo!AC121="",datos_campo!AD121=""),SUM(datos_campo!AC121:AD121),"revisar"))*400</f>
        <v>0</v>
      </c>
      <c r="R117" s="23">
        <f t="shared" si="8"/>
        <v>65200</v>
      </c>
      <c r="S117" s="23">
        <f>IF(AND(datos_campo!AE121&gt;=0,datos_campo!AF121&gt;=0),AVERAGE(datos_campo!AE121:AF121),IF(OR(datos_campo!AE121="",datos_campo!AF121=""),SUM(datos_campo!AE121:AF121),"revisar"))*400</f>
        <v>0</v>
      </c>
      <c r="T117" s="23">
        <f>IF(AND(datos_campo!AG121&gt;=0,datos_campo!AH121&gt;=0),AVERAGE(datos_campo!AG121:AH121),IF(OR(datos_campo!AG121="",datos_campo!AH121=""),SUM(datos_campo!AG121:AH121),"revisar"))*400</f>
        <v>1200</v>
      </c>
      <c r="U117" s="36">
        <f t="shared" si="9"/>
        <v>1200</v>
      </c>
    </row>
    <row r="118" spans="1:21">
      <c r="A118" s="26">
        <f>datos_campo!A122</f>
        <v>42982</v>
      </c>
      <c r="B118" s="23">
        <f>datos_campo!B122</f>
        <v>4.9000000000000004</v>
      </c>
      <c r="C118" s="24">
        <f>datos_campo!C122</f>
        <v>0</v>
      </c>
      <c r="D118" s="23" t="str">
        <f>datos_campo!D122</f>
        <v>B</v>
      </c>
      <c r="E118" s="23">
        <f>datos_campo!E122</f>
        <v>5</v>
      </c>
      <c r="F118" s="24">
        <f>(datos_campo!F122/E118)</f>
        <v>102.4</v>
      </c>
      <c r="G118" s="24">
        <f>(datos_campo!G122/E118)</f>
        <v>5</v>
      </c>
      <c r="H118" s="24">
        <f t="shared" si="5"/>
        <v>107.4</v>
      </c>
      <c r="I118" s="24">
        <f t="shared" si="6"/>
        <v>95.344506517690874</v>
      </c>
      <c r="J118" s="24">
        <f t="shared" si="7"/>
        <v>4.655493482309125</v>
      </c>
      <c r="K118" s="25">
        <f>IF(COUNTIF(datos_campo!I122:R122,"&gt;=0")&gt;=1,((SUM(datos_campo!I122:R122)*100)/(COUNTIF(datos_campo!I122:R122,"&gt;=0")*20))," ")</f>
        <v>4</v>
      </c>
      <c r="L118" s="23">
        <f>IF(AND(datos_campo!S122&gt;=0,datos_campo!T122&gt;=0),AVERAGE(datos_campo!S122:T122),IF(OR(datos_campo!S122="",datos_campo!T122=""),SUM(datos_campo!S122:T122),"revisar"))*400</f>
        <v>1000</v>
      </c>
      <c r="M118" s="23">
        <f>IF(AND(datos_campo!U122&gt;=0,datos_campo!V122&gt;=0),AVERAGE(datos_campo!U122:V122),IF(OR(datos_campo!U122="",datos_campo!V122=""),SUM(datos_campo!U122:V122),"revisar"))*400</f>
        <v>18600</v>
      </c>
      <c r="N118" s="23">
        <f>IF(AND(datos_campo!W122&gt;=0,datos_campo!X122&gt;=0),AVERAGE(datos_campo!W122:X122),IF(OR(datos_campo!W122="",datos_campo!X122=""),SUM(datos_campo!W122:X122),"revisar"))*400</f>
        <v>3400</v>
      </c>
      <c r="O118" s="23">
        <f>IF(AND(datos_campo!Y122&gt;=0,datos_campo!Z122&gt;=0),AVERAGE(datos_campo!Y122:Z122),IF(OR(datos_campo!Y122="",datos_campo!Z122=""),SUM(datos_campo!Y122:Z122),"revisar"))*400</f>
        <v>800</v>
      </c>
      <c r="P118" s="23">
        <f>IF(AND(datos_campo!AA122&gt;=0,datos_campo!AB122&gt;=0),AVERAGE(datos_campo!AA122:AB122),IF(OR(datos_campo!AA122="",datos_campo!AB122=""),SUM(datos_campo!AA122:AB122),"revisar"))*400</f>
        <v>0</v>
      </c>
      <c r="Q118" s="23">
        <f>IF(AND(datos_campo!AC122&gt;=0,datos_campo!AD122&gt;=0),AVERAGE(datos_campo!AC122:AD122),IF(OR(datos_campo!AC122="",datos_campo!AD122=""),SUM(datos_campo!AC122:AD122),"revisar"))*400</f>
        <v>0</v>
      </c>
      <c r="R118" s="23">
        <f t="shared" si="8"/>
        <v>23800</v>
      </c>
      <c r="S118" s="23">
        <f>IF(AND(datos_campo!AE122&gt;=0,datos_campo!AF122&gt;=0),AVERAGE(datos_campo!AE122:AF122),IF(OR(datos_campo!AE122="",datos_campo!AF122=""),SUM(datos_campo!AE122:AF122),"revisar"))*400</f>
        <v>0</v>
      </c>
      <c r="T118" s="23">
        <f>IF(AND(datos_campo!AG122&gt;=0,datos_campo!AH122&gt;=0),AVERAGE(datos_campo!AG122:AH122),IF(OR(datos_campo!AG122="",datos_campo!AH122=""),SUM(datos_campo!AG122:AH122),"revisar"))*400</f>
        <v>400</v>
      </c>
      <c r="U118" s="36">
        <f t="shared" si="9"/>
        <v>400</v>
      </c>
    </row>
    <row r="119" spans="1:21">
      <c r="A119" s="26">
        <f>datos_campo!A123</f>
        <v>42982</v>
      </c>
      <c r="B119" s="23">
        <f>datos_campo!B123</f>
        <v>5.3</v>
      </c>
      <c r="C119" s="24">
        <f>datos_campo!C123</f>
        <v>0</v>
      </c>
      <c r="D119" s="23" t="str">
        <f>datos_campo!D123</f>
        <v>B</v>
      </c>
      <c r="E119" s="23">
        <f>datos_campo!E123</f>
        <v>5</v>
      </c>
      <c r="F119" s="24">
        <f>(datos_campo!F123/E119)</f>
        <v>62.2</v>
      </c>
      <c r="G119" s="24">
        <f>(datos_campo!G123/E119)</f>
        <v>13</v>
      </c>
      <c r="H119" s="24">
        <f t="shared" si="5"/>
        <v>75.2</v>
      </c>
      <c r="I119" s="24">
        <f t="shared" si="6"/>
        <v>82.712765957446805</v>
      </c>
      <c r="J119" s="24">
        <f t="shared" si="7"/>
        <v>17.287234042553191</v>
      </c>
      <c r="K119" s="25">
        <f>IF(COUNTIF(datos_campo!I123:R123,"&gt;=0")&gt;=1,((SUM(datos_campo!I123:R123)*100)/(COUNTIF(datos_campo!I123:R123,"&gt;=0")*20))," ")</f>
        <v>18.5</v>
      </c>
      <c r="L119" s="23">
        <f>IF(AND(datos_campo!S123&gt;=0,datos_campo!T123&gt;=0),AVERAGE(datos_campo!S123:T123),IF(OR(datos_campo!S123="",datos_campo!T123=""),SUM(datos_campo!S123:T123),"revisar"))*400</f>
        <v>48800</v>
      </c>
      <c r="M119" s="23">
        <f>IF(AND(datos_campo!U123&gt;=0,datos_campo!V123&gt;=0),AVERAGE(datos_campo!U123:V123),IF(OR(datos_campo!U123="",datos_campo!V123=""),SUM(datos_campo!U123:V123),"revisar"))*400</f>
        <v>10000</v>
      </c>
      <c r="N119" s="23">
        <f>IF(AND(datos_campo!W123&gt;=0,datos_campo!X123&gt;=0),AVERAGE(datos_campo!W123:X123),IF(OR(datos_campo!W123="",datos_campo!X123=""),SUM(datos_campo!W123:X123),"revisar"))*400</f>
        <v>400</v>
      </c>
      <c r="O119" s="23">
        <f>IF(AND(datos_campo!Y123&gt;=0,datos_campo!Z123&gt;=0),AVERAGE(datos_campo!Y123:Z123),IF(OR(datos_campo!Y123="",datos_campo!Z123=""),SUM(datos_campo!Y123:Z123),"revisar"))*400</f>
        <v>200</v>
      </c>
      <c r="P119" s="23">
        <f>IF(AND(datos_campo!AA123&gt;=0,datos_campo!AB123&gt;=0),AVERAGE(datos_campo!AA123:AB123),IF(OR(datos_campo!AA123="",datos_campo!AB123=""),SUM(datos_campo!AA123:AB123),"revisar"))*400</f>
        <v>0</v>
      </c>
      <c r="Q119" s="23">
        <f>IF(AND(datos_campo!AC123&gt;=0,datos_campo!AD123&gt;=0),AVERAGE(datos_campo!AC123:AD123),IF(OR(datos_campo!AC123="",datos_campo!AD123=""),SUM(datos_campo!AC123:AD123),"revisar"))*400</f>
        <v>0</v>
      </c>
      <c r="R119" s="23">
        <f t="shared" si="8"/>
        <v>59400</v>
      </c>
      <c r="S119" s="23">
        <f>IF(AND(datos_campo!AE123&gt;=0,datos_campo!AF123&gt;=0),AVERAGE(datos_campo!AE123:AF123),IF(OR(datos_campo!AE123="",datos_campo!AF123=""),SUM(datos_campo!AE123:AF123),"revisar"))*400</f>
        <v>0</v>
      </c>
      <c r="T119" s="23">
        <f>IF(AND(datos_campo!AG123&gt;=0,datos_campo!AH123&gt;=0),AVERAGE(datos_campo!AG123:AH123),IF(OR(datos_campo!AG123="",datos_campo!AH123=""),SUM(datos_campo!AG123:AH123),"revisar"))*400</f>
        <v>5000</v>
      </c>
      <c r="U119" s="36">
        <f t="shared" si="9"/>
        <v>5000</v>
      </c>
    </row>
    <row r="120" spans="1:21">
      <c r="A120" s="26" t="str">
        <f>datos_campo!A124</f>
        <v>06/19/2017</v>
      </c>
      <c r="B120" s="23">
        <f>datos_campo!B124</f>
        <v>5.17</v>
      </c>
      <c r="C120" s="24">
        <f>datos_campo!C124</f>
        <v>0</v>
      </c>
      <c r="D120" s="23" t="str">
        <f>datos_campo!D124</f>
        <v>C</v>
      </c>
      <c r="E120" s="23">
        <f>datos_campo!E124</f>
        <v>5</v>
      </c>
      <c r="F120" s="24">
        <f>(datos_campo!F124/E120)</f>
        <v>57</v>
      </c>
      <c r="G120" s="24">
        <f>(datos_campo!G124/E120)</f>
        <v>20.8</v>
      </c>
      <c r="H120" s="24">
        <f t="shared" si="5"/>
        <v>77.8</v>
      </c>
      <c r="I120" s="24">
        <f t="shared" si="6"/>
        <v>73.26478149100258</v>
      </c>
      <c r="J120" s="24">
        <f t="shared" si="7"/>
        <v>26.735218508997431</v>
      </c>
      <c r="K120" s="25">
        <f>IF(COUNTIF(datos_campo!I124:R124,"&gt;=0")&gt;=1,((SUM(datos_campo!I124:R124)*100)/(COUNTIF(datos_campo!I124:R124,"&gt;=0")*20))," ")</f>
        <v>45</v>
      </c>
      <c r="L120" s="23">
        <f>IF(AND(datos_campo!S124&gt;=0,datos_campo!T124&gt;=0),AVERAGE(datos_campo!S124:T124),IF(OR(datos_campo!S124="",datos_campo!T124=""),SUM(datos_campo!S124:T124),"revisar"))*400</f>
        <v>19600</v>
      </c>
      <c r="M120" s="23">
        <f>IF(AND(datos_campo!U124&gt;=0,datos_campo!V124&gt;=0),AVERAGE(datos_campo!U124:V124),IF(OR(datos_campo!U124="",datos_campo!V124=""),SUM(datos_campo!U124:V124),"revisar"))*400</f>
        <v>17400</v>
      </c>
      <c r="N120" s="23">
        <f>IF(AND(datos_campo!W124&gt;=0,datos_campo!X124&gt;=0),AVERAGE(datos_campo!W124:X124),IF(OR(datos_campo!W124="",datos_campo!X124=""),SUM(datos_campo!W124:X124),"revisar"))*400</f>
        <v>200</v>
      </c>
      <c r="O120" s="23">
        <f>IF(AND(datos_campo!Y124&gt;=0,datos_campo!Z124&gt;=0),AVERAGE(datos_campo!Y124:Z124),IF(OR(datos_campo!Y124="",datos_campo!Z124=""),SUM(datos_campo!Y124:Z124),"revisar"))*400</f>
        <v>0</v>
      </c>
      <c r="P120" s="23">
        <f>IF(AND(datos_campo!AA124&gt;=0,datos_campo!AB124&gt;=0),AVERAGE(datos_campo!AA124:AB124),IF(OR(datos_campo!AA124="",datos_campo!AB124=""),SUM(datos_campo!AA124:AB124),"revisar"))*400</f>
        <v>0</v>
      </c>
      <c r="Q120" s="23">
        <f>IF(AND(datos_campo!AC124&gt;=0,datos_campo!AD124&gt;=0),AVERAGE(datos_campo!AC124:AD124),IF(OR(datos_campo!AC124="",datos_campo!AD124=""),SUM(datos_campo!AC124:AD124),"revisar"))*400</f>
        <v>0</v>
      </c>
      <c r="R120" s="23">
        <f t="shared" si="8"/>
        <v>37200</v>
      </c>
      <c r="S120" s="23">
        <f>IF(AND(datos_campo!AE124&gt;=0,datos_campo!AF124&gt;=0),AVERAGE(datos_campo!AE124:AF124),IF(OR(datos_campo!AE124="",datos_campo!AF124=""),SUM(datos_campo!AE124:AF124),"revisar"))*400</f>
        <v>0</v>
      </c>
      <c r="T120" s="23">
        <f>IF(AND(datos_campo!AG124&gt;=0,datos_campo!AH124&gt;=0),AVERAGE(datos_campo!AG124:AH124),IF(OR(datos_campo!AG124="",datos_campo!AH124=""),SUM(datos_campo!AG124:AH124),"revisar"))*400</f>
        <v>1000</v>
      </c>
      <c r="U120" s="36">
        <f t="shared" si="9"/>
        <v>1000</v>
      </c>
    </row>
    <row r="121" spans="1:21">
      <c r="A121" s="26">
        <f>datos_campo!A125</f>
        <v>42984</v>
      </c>
      <c r="B121" s="23">
        <f>datos_campo!B125</f>
        <v>6.1</v>
      </c>
      <c r="C121" s="24">
        <f>datos_campo!C125</f>
        <v>0</v>
      </c>
      <c r="D121" s="23" t="str">
        <f>datos_campo!D125</f>
        <v>B</v>
      </c>
      <c r="E121" s="23">
        <f>datos_campo!E125</f>
        <v>5</v>
      </c>
      <c r="F121" s="24">
        <f>(datos_campo!F125/E121)</f>
        <v>72.8</v>
      </c>
      <c r="G121" s="24">
        <f>(datos_campo!G125/E121)</f>
        <v>14</v>
      </c>
      <c r="H121" s="24">
        <f t="shared" si="5"/>
        <v>86.8</v>
      </c>
      <c r="I121" s="24">
        <f t="shared" si="6"/>
        <v>83.870967741935488</v>
      </c>
      <c r="J121" s="24">
        <f t="shared" si="7"/>
        <v>16.129032258064516</v>
      </c>
      <c r="K121" s="25">
        <f>IF(COUNTIF(datos_campo!I125:R125,"&gt;=0")&gt;=1,((SUM(datos_campo!I125:R125)*100)/(COUNTIF(datos_campo!I125:R125,"&gt;=0")*20))," ")</f>
        <v>11.5</v>
      </c>
      <c r="L121" s="23">
        <f>IF(AND(datos_campo!S125&gt;=0,datos_campo!T125&gt;=0),AVERAGE(datos_campo!S125:T125),IF(OR(datos_campo!S125="",datos_campo!T125=""),SUM(datos_campo!S125:T125),"revisar"))*400</f>
        <v>9400</v>
      </c>
      <c r="M121" s="23">
        <f>IF(AND(datos_campo!U125&gt;=0,datos_campo!V125&gt;=0),AVERAGE(datos_campo!U125:V125),IF(OR(datos_campo!U125="",datos_campo!V125=""),SUM(datos_campo!U125:V125),"revisar"))*400</f>
        <v>2600</v>
      </c>
      <c r="N121" s="23">
        <f>IF(AND(datos_campo!W125&gt;=0,datos_campo!X125&gt;=0),AVERAGE(datos_campo!W125:X125),IF(OR(datos_campo!W125="",datos_campo!X125=""),SUM(datos_campo!W125:X125),"revisar"))*400</f>
        <v>0</v>
      </c>
      <c r="O121" s="23">
        <f>IF(AND(datos_campo!Y125&gt;=0,datos_campo!Z125&gt;=0),AVERAGE(datos_campo!Y125:Z125),IF(OR(datos_campo!Y125="",datos_campo!Z125=""),SUM(datos_campo!Y125:Z125),"revisar"))*400</f>
        <v>0</v>
      </c>
      <c r="P121" s="23">
        <f>IF(AND(datos_campo!AA125&gt;=0,datos_campo!AB125&gt;=0),AVERAGE(datos_campo!AA125:AB125),IF(OR(datos_campo!AA125="",datos_campo!AB125=""),SUM(datos_campo!AA125:AB125),"revisar"))*400</f>
        <v>0</v>
      </c>
      <c r="Q121" s="23">
        <f>IF(AND(datos_campo!AC125&gt;=0,datos_campo!AD125&gt;=0),AVERAGE(datos_campo!AC125:AD125),IF(OR(datos_campo!AC125="",datos_campo!AD125=""),SUM(datos_campo!AC125:AD125),"revisar"))*400</f>
        <v>0</v>
      </c>
      <c r="R121" s="23">
        <f t="shared" si="8"/>
        <v>12000</v>
      </c>
      <c r="S121" s="23">
        <f>IF(AND(datos_campo!AE125&gt;=0,datos_campo!AF125&gt;=0),AVERAGE(datos_campo!AE125:AF125),IF(OR(datos_campo!AE125="",datos_campo!AF125=""),SUM(datos_campo!AE125:AF125),"revisar"))*400</f>
        <v>0</v>
      </c>
      <c r="T121" s="23">
        <f>IF(AND(datos_campo!AG125&gt;=0,datos_campo!AH125&gt;=0),AVERAGE(datos_campo!AG125:AH125),IF(OR(datos_campo!AG125="",datos_campo!AH125=""),SUM(datos_campo!AG125:AH125),"revisar"))*400</f>
        <v>600</v>
      </c>
      <c r="U121" s="36">
        <f t="shared" si="9"/>
        <v>600</v>
      </c>
    </row>
    <row r="122" spans="1:21">
      <c r="A122" s="26">
        <f>datos_campo!A126</f>
        <v>42984</v>
      </c>
      <c r="B122" s="23">
        <f>datos_campo!B126</f>
        <v>6.9</v>
      </c>
      <c r="C122" s="24">
        <f>datos_campo!C126</f>
        <v>0</v>
      </c>
      <c r="D122" s="23" t="str">
        <f>datos_campo!D126</f>
        <v>C</v>
      </c>
      <c r="E122" s="23">
        <f>datos_campo!E126</f>
        <v>5</v>
      </c>
      <c r="F122" s="24">
        <f>(datos_campo!F126/E122)</f>
        <v>77.400000000000006</v>
      </c>
      <c r="G122" s="24">
        <f>(datos_campo!G126/E122)</f>
        <v>40</v>
      </c>
      <c r="H122" s="24">
        <f t="shared" si="5"/>
        <v>117.4</v>
      </c>
      <c r="I122" s="24">
        <f t="shared" si="6"/>
        <v>65.928449744463379</v>
      </c>
      <c r="J122" s="24">
        <f t="shared" si="7"/>
        <v>34.071550255536629</v>
      </c>
      <c r="K122" s="25">
        <f>IF(COUNTIF(datos_campo!I126:R126,"&gt;=0")&gt;=1,((SUM(datos_campo!I126:R126)*100)/(COUNTIF(datos_campo!I126:R126,"&gt;=0")*20))," ")</f>
        <v>24.5</v>
      </c>
      <c r="L122" s="23">
        <f>IF(AND(datos_campo!S126&gt;=0,datos_campo!T126&gt;=0),AVERAGE(datos_campo!S126:T126),IF(OR(datos_campo!S126="",datos_campo!T126=""),SUM(datos_campo!S126:T126),"revisar"))*400</f>
        <v>5800</v>
      </c>
      <c r="M122" s="23">
        <f>IF(AND(datos_campo!U126&gt;=0,datos_campo!V126&gt;=0),AVERAGE(datos_campo!U126:V126),IF(OR(datos_campo!U126="",datos_campo!V126=""),SUM(datos_campo!U126:V126),"revisar"))*400</f>
        <v>15000</v>
      </c>
      <c r="N122" s="23">
        <f>IF(AND(datos_campo!W126&gt;=0,datos_campo!X126&gt;=0),AVERAGE(datos_campo!W126:X126),IF(OR(datos_campo!W126="",datos_campo!X126=""),SUM(datos_campo!W126:X126),"revisar"))*400</f>
        <v>0</v>
      </c>
      <c r="O122" s="23">
        <f>IF(AND(datos_campo!Y126&gt;=0,datos_campo!Z126&gt;=0),AVERAGE(datos_campo!Y126:Z126),IF(OR(datos_campo!Y126="",datos_campo!Z126=""),SUM(datos_campo!Y126:Z126),"revisar"))*400</f>
        <v>0</v>
      </c>
      <c r="P122" s="23">
        <f>IF(AND(datos_campo!AA126&gt;=0,datos_campo!AB126&gt;=0),AVERAGE(datos_campo!AA126:AB126),IF(OR(datos_campo!AA126="",datos_campo!AB126=""),SUM(datos_campo!AA126:AB126),"revisar"))*400</f>
        <v>0</v>
      </c>
      <c r="Q122" s="23">
        <f>IF(AND(datos_campo!AC126&gt;=0,datos_campo!AD126&gt;=0),AVERAGE(datos_campo!AC126:AD126),IF(OR(datos_campo!AC126="",datos_campo!AD126=""),SUM(datos_campo!AC126:AD126),"revisar"))*400</f>
        <v>0</v>
      </c>
      <c r="R122" s="23">
        <f t="shared" si="8"/>
        <v>20800</v>
      </c>
      <c r="S122" s="23">
        <f>IF(AND(datos_campo!AE126&gt;=0,datos_campo!AF126&gt;=0),AVERAGE(datos_campo!AE126:AF126),IF(OR(datos_campo!AE126="",datos_campo!AF126=""),SUM(datos_campo!AE126:AF126),"revisar"))*400</f>
        <v>0</v>
      </c>
      <c r="T122" s="23">
        <f>IF(AND(datos_campo!AG126&gt;=0,datos_campo!AH126&gt;=0),AVERAGE(datos_campo!AG126:AH126),IF(OR(datos_campo!AG126="",datos_campo!AH126=""),SUM(datos_campo!AG126:AH126),"revisar"))*400</f>
        <v>2000</v>
      </c>
      <c r="U122" s="36">
        <f t="shared" si="9"/>
        <v>2000</v>
      </c>
    </row>
    <row r="123" spans="1:21">
      <c r="A123" s="26">
        <f>datos_campo!A127</f>
        <v>42984</v>
      </c>
      <c r="B123" s="23">
        <f>datos_campo!B127</f>
        <v>6.14</v>
      </c>
      <c r="C123" s="24">
        <f>datos_campo!C127</f>
        <v>0</v>
      </c>
      <c r="D123" s="23" t="str">
        <f>datos_campo!D127</f>
        <v>B</v>
      </c>
      <c r="E123" s="23">
        <f>datos_campo!E127</f>
        <v>5</v>
      </c>
      <c r="F123" s="24">
        <f>(datos_campo!F127/E123)</f>
        <v>48.8</v>
      </c>
      <c r="G123" s="24">
        <f>(datos_campo!G127/E123)</f>
        <v>21.2</v>
      </c>
      <c r="H123" s="24">
        <f t="shared" si="5"/>
        <v>70</v>
      </c>
      <c r="I123" s="24">
        <f t="shared" si="6"/>
        <v>69.714285714285708</v>
      </c>
      <c r="J123" s="24">
        <f t="shared" si="7"/>
        <v>30.285714285714285</v>
      </c>
      <c r="K123" s="25">
        <f>IF(COUNTIF(datos_campo!I127:R127,"&gt;=0")&gt;=1,((SUM(datos_campo!I127:R127)*100)/(COUNTIF(datos_campo!I127:R127,"&gt;=0")*20))," ")</f>
        <v>14.5</v>
      </c>
      <c r="L123" s="23">
        <f>IF(AND(datos_campo!S127&gt;=0,datos_campo!T127&gt;=0),AVERAGE(datos_campo!S127:T127),IF(OR(datos_campo!S127="",datos_campo!T127=""),SUM(datos_campo!S127:T127),"revisar"))*400</f>
        <v>32800</v>
      </c>
      <c r="M123" s="23">
        <f>IF(AND(datos_campo!U127&gt;=0,datos_campo!V127&gt;=0),AVERAGE(datos_campo!U127:V127),IF(OR(datos_campo!U127="",datos_campo!V127=""),SUM(datos_campo!U127:V127),"revisar"))*400</f>
        <v>24800</v>
      </c>
      <c r="N123" s="23">
        <f>IF(AND(datos_campo!W127&gt;=0,datos_campo!X127&gt;=0),AVERAGE(datos_campo!W127:X127),IF(OR(datos_campo!W127="",datos_campo!X127=""),SUM(datos_campo!W127:X127),"revisar"))*400</f>
        <v>1200</v>
      </c>
      <c r="O123" s="23">
        <f>IF(AND(datos_campo!Y127&gt;=0,datos_campo!Z127&gt;=0),AVERAGE(datos_campo!Y127:Z127),IF(OR(datos_campo!Y127="",datos_campo!Z127=""),SUM(datos_campo!Y127:Z127),"revisar"))*400</f>
        <v>0</v>
      </c>
      <c r="P123" s="23">
        <f>IF(AND(datos_campo!AA127&gt;=0,datos_campo!AB127&gt;=0),AVERAGE(datos_campo!AA127:AB127),IF(OR(datos_campo!AA127="",datos_campo!AB127=""),SUM(datos_campo!AA127:AB127),"revisar"))*400</f>
        <v>0</v>
      </c>
      <c r="Q123" s="23">
        <f>IF(AND(datos_campo!AC127&gt;=0,datos_campo!AD127&gt;=0),AVERAGE(datos_campo!AC127:AD127),IF(OR(datos_campo!AC127="",datos_campo!AD127=""),SUM(datos_campo!AC127:AD127),"revisar"))*400</f>
        <v>0</v>
      </c>
      <c r="R123" s="23">
        <f t="shared" si="8"/>
        <v>58800</v>
      </c>
      <c r="S123" s="23">
        <f>IF(AND(datos_campo!AE127&gt;=0,datos_campo!AF127&gt;=0),AVERAGE(datos_campo!AE127:AF127),IF(OR(datos_campo!AE127="",datos_campo!AF127=""),SUM(datos_campo!AE127:AF127),"revisar"))*400</f>
        <v>0</v>
      </c>
      <c r="T123" s="23">
        <f>IF(AND(datos_campo!AG127&gt;=0,datos_campo!AH127&gt;=0),AVERAGE(datos_campo!AG127:AH127),IF(OR(datos_campo!AG127="",datos_campo!AH127=""),SUM(datos_campo!AG127:AH127),"revisar"))*400</f>
        <v>800</v>
      </c>
      <c r="U123" s="36">
        <f t="shared" si="9"/>
        <v>800</v>
      </c>
    </row>
    <row r="124" spans="1:21">
      <c r="A124" s="26">
        <f>datos_campo!A128</f>
        <v>42984</v>
      </c>
      <c r="B124" s="23">
        <f>datos_campo!B128</f>
        <v>7.1</v>
      </c>
      <c r="C124" s="24">
        <f>datos_campo!C128</f>
        <v>0</v>
      </c>
      <c r="D124" s="23" t="str">
        <f>datos_campo!D128</f>
        <v>D</v>
      </c>
      <c r="E124" s="23">
        <f>datos_campo!E128</f>
        <v>5</v>
      </c>
      <c r="F124" s="24">
        <f>(datos_campo!F128/E124)</f>
        <v>48.4</v>
      </c>
      <c r="G124" s="24">
        <f>(datos_campo!G128/E124)</f>
        <v>36.200000000000003</v>
      </c>
      <c r="H124" s="24">
        <f t="shared" si="5"/>
        <v>84.6</v>
      </c>
      <c r="I124" s="24">
        <f t="shared" si="6"/>
        <v>57.210401891252957</v>
      </c>
      <c r="J124" s="24">
        <f t="shared" si="7"/>
        <v>42.78959810874705</v>
      </c>
      <c r="K124" s="25">
        <f>IF(COUNTIF(datos_campo!I128:R128,"&gt;=0")&gt;=1,((SUM(datos_campo!I128:R128)*100)/(COUNTIF(datos_campo!I128:R128,"&gt;=0")*20))," ")</f>
        <v>26</v>
      </c>
      <c r="L124" s="23">
        <f>IF(AND(datos_campo!S128&gt;=0,datos_campo!T128&gt;=0),AVERAGE(datos_campo!S128:T128),IF(OR(datos_campo!S128="",datos_campo!T128=""),SUM(datos_campo!S128:T128),"revisar"))*400</f>
        <v>30600</v>
      </c>
      <c r="M124" s="23">
        <f>IF(AND(datos_campo!U128&gt;=0,datos_campo!V128&gt;=0),AVERAGE(datos_campo!U128:V128),IF(OR(datos_campo!U128="",datos_campo!V128=""),SUM(datos_campo!U128:V128),"revisar"))*400</f>
        <v>22600</v>
      </c>
      <c r="N124" s="23">
        <f>IF(AND(datos_campo!W128&gt;=0,datos_campo!X128&gt;=0),AVERAGE(datos_campo!W128:X128),IF(OR(datos_campo!W128="",datos_campo!X128=""),SUM(datos_campo!W128:X128),"revisar"))*400</f>
        <v>400</v>
      </c>
      <c r="O124" s="23">
        <f>IF(AND(datos_campo!Y128&gt;=0,datos_campo!Z128&gt;=0),AVERAGE(datos_campo!Y128:Z128),IF(OR(datos_campo!Y128="",datos_campo!Z128=""),SUM(datos_campo!Y128:Z128),"revisar"))*400</f>
        <v>0</v>
      </c>
      <c r="P124" s="23">
        <f>IF(AND(datos_campo!AA128&gt;=0,datos_campo!AB128&gt;=0),AVERAGE(datos_campo!AA128:AB128),IF(OR(datos_campo!AA128="",datos_campo!AB128=""),SUM(datos_campo!AA128:AB128),"revisar"))*400</f>
        <v>0</v>
      </c>
      <c r="Q124" s="23">
        <f>IF(AND(datos_campo!AC128&gt;=0,datos_campo!AD128&gt;=0),AVERAGE(datos_campo!AC128:AD128),IF(OR(datos_campo!AC128="",datos_campo!AD128=""),SUM(datos_campo!AC128:AD128),"revisar"))*400</f>
        <v>0</v>
      </c>
      <c r="R124" s="23">
        <f t="shared" si="8"/>
        <v>53600</v>
      </c>
      <c r="S124" s="23">
        <f>IF(AND(datos_campo!AE128&gt;=0,datos_campo!AF128&gt;=0),AVERAGE(datos_campo!AE128:AF128),IF(OR(datos_campo!AE128="",datos_campo!AF128=""),SUM(datos_campo!AE128:AF128),"revisar"))*400</f>
        <v>0</v>
      </c>
      <c r="T124" s="23">
        <f>IF(AND(datos_campo!AG128&gt;=0,datos_campo!AH128&gt;=0),AVERAGE(datos_campo!AG128:AH128),IF(OR(datos_campo!AG128="",datos_campo!AH128=""),SUM(datos_campo!AG128:AH128),"revisar"))*400</f>
        <v>5400</v>
      </c>
      <c r="U124" s="36">
        <f t="shared" si="9"/>
        <v>5400</v>
      </c>
    </row>
    <row r="125" spans="1:21">
      <c r="A125" s="26">
        <f>datos_campo!A129</f>
        <v>42986</v>
      </c>
      <c r="B125" s="23">
        <f>datos_campo!B129</f>
        <v>7.9</v>
      </c>
      <c r="C125" s="24">
        <f>datos_campo!C129</f>
        <v>0</v>
      </c>
      <c r="D125" s="23" t="str">
        <f>datos_campo!D129</f>
        <v>B</v>
      </c>
      <c r="E125" s="23">
        <f>datos_campo!E129</f>
        <v>5</v>
      </c>
      <c r="F125" s="24">
        <f>(datos_campo!F129/E125)</f>
        <v>62.6</v>
      </c>
      <c r="G125" s="24">
        <f>(datos_campo!G129/E125)</f>
        <v>12.8</v>
      </c>
      <c r="H125" s="24">
        <f t="shared" si="5"/>
        <v>75.400000000000006</v>
      </c>
      <c r="I125" s="24">
        <f t="shared" si="6"/>
        <v>83.023872679045084</v>
      </c>
      <c r="J125" s="24">
        <f t="shared" si="7"/>
        <v>16.976127320954905</v>
      </c>
      <c r="K125" s="25">
        <f>IF(COUNTIF(datos_campo!I129:R129,"&gt;=0")&gt;=1,((SUM(datos_campo!I129:R129)*100)/(COUNTIF(datos_campo!I129:R129,"&gt;=0")*20))," ")</f>
        <v>29</v>
      </c>
      <c r="L125" s="23">
        <f>IF(AND(datos_campo!S129&gt;=0,datos_campo!T129&gt;=0),AVERAGE(datos_campo!S129:T129),IF(OR(datos_campo!S129="",datos_campo!T129=""),SUM(datos_campo!S129:T129),"revisar"))*400</f>
        <v>17400</v>
      </c>
      <c r="M125" s="23">
        <f>IF(AND(datos_campo!U129&gt;=0,datos_campo!V129&gt;=0),AVERAGE(datos_campo!U129:V129),IF(OR(datos_campo!U129="",datos_campo!V129=""),SUM(datos_campo!U129:V129),"revisar"))*400</f>
        <v>12000</v>
      </c>
      <c r="N125" s="23">
        <f>IF(AND(datos_campo!W129&gt;=0,datos_campo!X129&gt;=0),AVERAGE(datos_campo!W129:X129),IF(OR(datos_campo!W129="",datos_campo!X129=""),SUM(datos_campo!W129:X129),"revisar"))*400</f>
        <v>2800</v>
      </c>
      <c r="O125" s="23">
        <f>IF(AND(datos_campo!Y129&gt;=0,datos_campo!Z129&gt;=0),AVERAGE(datos_campo!Y129:Z129),IF(OR(datos_campo!Y129="",datos_campo!Z129=""),SUM(datos_campo!Y129:Z129),"revisar"))*400</f>
        <v>200</v>
      </c>
      <c r="P125" s="23">
        <f>IF(AND(datos_campo!AA129&gt;=0,datos_campo!AB129&gt;=0),AVERAGE(datos_campo!AA129:AB129),IF(OR(datos_campo!AA129="",datos_campo!AB129=""),SUM(datos_campo!AA129:AB129),"revisar"))*400</f>
        <v>0</v>
      </c>
      <c r="Q125" s="23">
        <f>IF(AND(datos_campo!AC129&gt;=0,datos_campo!AD129&gt;=0),AVERAGE(datos_campo!AC129:AD129),IF(OR(datos_campo!AC129="",datos_campo!AD129=""),SUM(datos_campo!AC129:AD129),"revisar"))*400</f>
        <v>0</v>
      </c>
      <c r="R125" s="23">
        <f t="shared" si="8"/>
        <v>32400</v>
      </c>
      <c r="S125" s="23">
        <f>IF(AND(datos_campo!AE129&gt;=0,datos_campo!AF129&gt;=0),AVERAGE(datos_campo!AE129:AF129),IF(OR(datos_campo!AE129="",datos_campo!AF129=""),SUM(datos_campo!AE129:AF129),"revisar"))*400</f>
        <v>0</v>
      </c>
      <c r="T125" s="23">
        <f>IF(AND(datos_campo!AG129&gt;=0,datos_campo!AH129&gt;=0),AVERAGE(datos_campo!AG129:AH129),IF(OR(datos_campo!AG129="",datos_campo!AH129=""),SUM(datos_campo!AG129:AH129),"revisar"))*400</f>
        <v>9600</v>
      </c>
      <c r="U125" s="36">
        <f t="shared" si="9"/>
        <v>9600</v>
      </c>
    </row>
    <row r="126" spans="1:21">
      <c r="A126" s="26">
        <f>datos_campo!A130</f>
        <v>42986</v>
      </c>
      <c r="B126" s="23">
        <f>datos_campo!B130</f>
        <v>7.23</v>
      </c>
      <c r="C126" s="24">
        <f>datos_campo!C130</f>
        <v>0</v>
      </c>
      <c r="D126" s="23" t="str">
        <f>datos_campo!D130</f>
        <v>B</v>
      </c>
      <c r="E126" s="23">
        <f>datos_campo!E130</f>
        <v>5</v>
      </c>
      <c r="F126" s="24">
        <f>(datos_campo!F130/E126)</f>
        <v>112.8</v>
      </c>
      <c r="G126" s="24">
        <f>(datos_campo!G130/E126)</f>
        <v>18.600000000000001</v>
      </c>
      <c r="H126" s="24">
        <f t="shared" si="5"/>
        <v>131.4</v>
      </c>
      <c r="I126" s="24">
        <f t="shared" si="6"/>
        <v>85.844748858447488</v>
      </c>
      <c r="J126" s="24">
        <f t="shared" si="7"/>
        <v>14.155251141552512</v>
      </c>
      <c r="K126" s="25">
        <f>IF(COUNTIF(datos_campo!I130:R130,"&gt;=0")&gt;=1,((SUM(datos_campo!I130:R130)*100)/(COUNTIF(datos_campo!I130:R130,"&gt;=0")*20))," ")</f>
        <v>20</v>
      </c>
      <c r="L126" s="23">
        <f>IF(AND(datos_campo!S130&gt;=0,datos_campo!T130&gt;=0),AVERAGE(datos_campo!S130:T130),IF(OR(datos_campo!S130="",datos_campo!T130=""),SUM(datos_campo!S130:T130),"revisar"))*400</f>
        <v>25800</v>
      </c>
      <c r="M126" s="23">
        <f>IF(AND(datos_campo!U130&gt;=0,datos_campo!V130&gt;=0),AVERAGE(datos_campo!U130:V130),IF(OR(datos_campo!U130="",datos_campo!V130=""),SUM(datos_campo!U130:V130),"revisar"))*400</f>
        <v>2800</v>
      </c>
      <c r="N126" s="23">
        <f>IF(AND(datos_campo!W130&gt;=0,datos_campo!X130&gt;=0),AVERAGE(datos_campo!W130:X130),IF(OR(datos_campo!W130="",datos_campo!X130=""),SUM(datos_campo!W130:X130),"revisar"))*400</f>
        <v>0</v>
      </c>
      <c r="O126" s="23">
        <f>IF(AND(datos_campo!Y130&gt;=0,datos_campo!Z130&gt;=0),AVERAGE(datos_campo!Y130:Z130),IF(OR(datos_campo!Y130="",datos_campo!Z130=""),SUM(datos_campo!Y130:Z130),"revisar"))*400</f>
        <v>200</v>
      </c>
      <c r="P126" s="23">
        <f>IF(AND(datos_campo!AA130&gt;=0,datos_campo!AB130&gt;=0),AVERAGE(datos_campo!AA130:AB130),IF(OR(datos_campo!AA130="",datos_campo!AB130=""),SUM(datos_campo!AA130:AB130),"revisar"))*400</f>
        <v>0</v>
      </c>
      <c r="Q126" s="23">
        <f>IF(AND(datos_campo!AC130&gt;=0,datos_campo!AD130&gt;=0),AVERAGE(datos_campo!AC130:AD130),IF(OR(datos_campo!AC130="",datos_campo!AD130=""),SUM(datos_campo!AC130:AD130),"revisar"))*400</f>
        <v>0</v>
      </c>
      <c r="R126" s="23">
        <f t="shared" si="8"/>
        <v>28800</v>
      </c>
      <c r="S126" s="23">
        <f>IF(AND(datos_campo!AE130&gt;=0,datos_campo!AF130&gt;=0),AVERAGE(datos_campo!AE130:AF130),IF(OR(datos_campo!AE130="",datos_campo!AF130=""),SUM(datos_campo!AE130:AF130),"revisar"))*400</f>
        <v>0</v>
      </c>
      <c r="T126" s="23">
        <f>IF(AND(datos_campo!AG130&gt;=0,datos_campo!AH130&gt;=0),AVERAGE(datos_campo!AG130:AH130),IF(OR(datos_campo!AG130="",datos_campo!AH130=""),SUM(datos_campo!AG130:AH130),"revisar"))*400</f>
        <v>5000</v>
      </c>
      <c r="U126" s="36">
        <f t="shared" si="9"/>
        <v>5000</v>
      </c>
    </row>
    <row r="127" spans="1:21">
      <c r="A127" s="26">
        <f>datos_campo!A131</f>
        <v>42984</v>
      </c>
      <c r="B127" s="23">
        <f>datos_campo!B131</f>
        <v>8.8000000000000007</v>
      </c>
      <c r="C127" s="24">
        <f>datos_campo!C131</f>
        <v>0</v>
      </c>
      <c r="D127" s="23" t="str">
        <f>datos_campo!D131</f>
        <v>C</v>
      </c>
      <c r="E127" s="23">
        <f>datos_campo!E131</f>
        <v>5</v>
      </c>
      <c r="F127" s="24">
        <f>(datos_campo!F131/E127)</f>
        <v>90.4</v>
      </c>
      <c r="G127" s="24">
        <f>(datos_campo!G131/E127)</f>
        <v>11</v>
      </c>
      <c r="H127" s="24">
        <f t="shared" si="5"/>
        <v>101.4</v>
      </c>
      <c r="I127" s="24">
        <f t="shared" si="6"/>
        <v>89.15187376725838</v>
      </c>
      <c r="J127" s="24">
        <f t="shared" si="7"/>
        <v>10.848126232741617</v>
      </c>
      <c r="K127" s="25">
        <f>IF(COUNTIF(datos_campo!I131:R131,"&gt;=0")&gt;=1,((SUM(datos_campo!I131:R131)*100)/(COUNTIF(datos_campo!I131:R131,"&gt;=0")*20))," ")</f>
        <v>10</v>
      </c>
      <c r="L127" s="23">
        <f>IF(AND(datos_campo!S131&gt;=0,datos_campo!T131&gt;=0),AVERAGE(datos_campo!S131:T131),IF(OR(datos_campo!S131="",datos_campo!T131=""),SUM(datos_campo!S131:T131),"revisar"))*400</f>
        <v>11200</v>
      </c>
      <c r="M127" s="23">
        <f>IF(AND(datos_campo!U131&gt;=0,datos_campo!V131&gt;=0),AVERAGE(datos_campo!U131:V131),IF(OR(datos_campo!U131="",datos_campo!V131=""),SUM(datos_campo!U131:V131),"revisar"))*400</f>
        <v>9000</v>
      </c>
      <c r="N127" s="23">
        <f>IF(AND(datos_campo!W131&gt;=0,datos_campo!X131&gt;=0),AVERAGE(datos_campo!W131:X131),IF(OR(datos_campo!W131="",datos_campo!X131=""),SUM(datos_campo!W131:X131),"revisar"))*400</f>
        <v>800</v>
      </c>
      <c r="O127" s="23">
        <f>IF(AND(datos_campo!Y131&gt;=0,datos_campo!Z131&gt;=0),AVERAGE(datos_campo!Y131:Z131),IF(OR(datos_campo!Y131="",datos_campo!Z131=""),SUM(datos_campo!Y131:Z131),"revisar"))*400</f>
        <v>0</v>
      </c>
      <c r="P127" s="23">
        <f>IF(AND(datos_campo!AA131&gt;=0,datos_campo!AB131&gt;=0),AVERAGE(datos_campo!AA131:AB131),IF(OR(datos_campo!AA131="",datos_campo!AB131=""),SUM(datos_campo!AA131:AB131),"revisar"))*400</f>
        <v>0</v>
      </c>
      <c r="Q127" s="23">
        <f>IF(AND(datos_campo!AC131&gt;=0,datos_campo!AD131&gt;=0),AVERAGE(datos_campo!AC131:AD131),IF(OR(datos_campo!AC131="",datos_campo!AD131=""),SUM(datos_campo!AC131:AD131),"revisar"))*400</f>
        <v>0</v>
      </c>
      <c r="R127" s="23">
        <f t="shared" si="8"/>
        <v>21000</v>
      </c>
      <c r="S127" s="23">
        <f>IF(AND(datos_campo!AE131&gt;=0,datos_campo!AF131&gt;=0),AVERAGE(datos_campo!AE131:AF131),IF(OR(datos_campo!AE131="",datos_campo!AF131=""),SUM(datos_campo!AE131:AF131),"revisar"))*400</f>
        <v>0</v>
      </c>
      <c r="T127" s="23">
        <f>IF(AND(datos_campo!AG131&gt;=0,datos_campo!AH131&gt;=0),AVERAGE(datos_campo!AG131:AH131),IF(OR(datos_campo!AG131="",datos_campo!AH131=""),SUM(datos_campo!AG131:AH131),"revisar"))*400</f>
        <v>1600</v>
      </c>
      <c r="U127" s="36">
        <f t="shared" si="9"/>
        <v>1600</v>
      </c>
    </row>
    <row r="128" spans="1:21">
      <c r="A128" s="26">
        <f>datos_campo!A132</f>
        <v>42984</v>
      </c>
      <c r="B128" s="23">
        <f>datos_campo!B132</f>
        <v>9.6999999999999993</v>
      </c>
      <c r="C128" s="24">
        <f>datos_campo!C132</f>
        <v>0</v>
      </c>
      <c r="D128" s="23" t="str">
        <f>datos_campo!D132</f>
        <v>D</v>
      </c>
      <c r="E128" s="23">
        <f>datos_campo!E132</f>
        <v>4</v>
      </c>
      <c r="F128" s="24">
        <f>(datos_campo!F132/E128)</f>
        <v>108</v>
      </c>
      <c r="G128" s="24">
        <f>(datos_campo!G132/E128)</f>
        <v>6</v>
      </c>
      <c r="H128" s="24">
        <f t="shared" si="5"/>
        <v>114</v>
      </c>
      <c r="I128" s="24">
        <f t="shared" si="6"/>
        <v>94.736842105263165</v>
      </c>
      <c r="J128" s="24">
        <f t="shared" si="7"/>
        <v>5.2631578947368425</v>
      </c>
      <c r="K128" s="25">
        <f>IF(COUNTIF(datos_campo!I132:R132,"&gt;=0")&gt;=1,((SUM(datos_campo!I132:R132)*100)/(COUNTIF(datos_campo!I132:R132,"&gt;=0")*20))," ")</f>
        <v>4</v>
      </c>
      <c r="L128" s="23">
        <f>IF(AND(datos_campo!S132&gt;=0,datos_campo!T132&gt;=0),AVERAGE(datos_campo!S132:T132),IF(OR(datos_campo!S132="",datos_campo!T132=""),SUM(datos_campo!S132:T132),"revisar"))*400</f>
        <v>600</v>
      </c>
      <c r="M128" s="23">
        <f>IF(AND(datos_campo!U132&gt;=0,datos_campo!V132&gt;=0),AVERAGE(datos_campo!U132:V132),IF(OR(datos_campo!U132="",datos_campo!V132=""),SUM(datos_campo!U132:V132),"revisar"))*400</f>
        <v>15800</v>
      </c>
      <c r="N128" s="23">
        <f>IF(AND(datos_campo!W132&gt;=0,datos_campo!X132&gt;=0),AVERAGE(datos_campo!W132:X132),IF(OR(datos_campo!W132="",datos_campo!X132=""),SUM(datos_campo!W132:X132),"revisar"))*400</f>
        <v>800</v>
      </c>
      <c r="O128" s="23">
        <f>IF(AND(datos_campo!Y132&gt;=0,datos_campo!Z132&gt;=0),AVERAGE(datos_campo!Y132:Z132),IF(OR(datos_campo!Y132="",datos_campo!Z132=""),SUM(datos_campo!Y132:Z132),"revisar"))*400</f>
        <v>0</v>
      </c>
      <c r="P128" s="23">
        <f>IF(AND(datos_campo!AA132&gt;=0,datos_campo!AB132&gt;=0),AVERAGE(datos_campo!AA132:AB132),IF(OR(datos_campo!AA132="",datos_campo!AB132=""),SUM(datos_campo!AA132:AB132),"revisar"))*400</f>
        <v>0</v>
      </c>
      <c r="Q128" s="23">
        <f>IF(AND(datos_campo!AC132&gt;=0,datos_campo!AD132&gt;=0),AVERAGE(datos_campo!AC132:AD132),IF(OR(datos_campo!AC132="",datos_campo!AD132=""),SUM(datos_campo!AC132:AD132),"revisar"))*400</f>
        <v>0</v>
      </c>
      <c r="R128" s="23">
        <f t="shared" si="8"/>
        <v>17200</v>
      </c>
      <c r="S128" s="23">
        <f>IF(AND(datos_campo!AE132&gt;=0,datos_campo!AF132&gt;=0),AVERAGE(datos_campo!AE132:AF132),IF(OR(datos_campo!AE132="",datos_campo!AF132=""),SUM(datos_campo!AE132:AF132),"revisar"))*400</f>
        <v>0</v>
      </c>
      <c r="T128" s="23">
        <f>IF(AND(datos_campo!AG132&gt;=0,datos_campo!AH132&gt;=0),AVERAGE(datos_campo!AG132:AH132),IF(OR(datos_campo!AG132="",datos_campo!AH132=""),SUM(datos_campo!AG132:AH132),"revisar"))*400</f>
        <v>0</v>
      </c>
      <c r="U128" s="36">
        <f t="shared" si="9"/>
        <v>0</v>
      </c>
    </row>
    <row r="129" spans="1:21">
      <c r="A129" s="26">
        <f>datos_campo!A133</f>
        <v>42984</v>
      </c>
      <c r="B129" s="23">
        <f>datos_campo!B133</f>
        <v>9.9</v>
      </c>
      <c r="C129" s="24">
        <f>datos_campo!C133</f>
        <v>0</v>
      </c>
      <c r="D129" s="23" t="str">
        <f>datos_campo!D133</f>
        <v>C</v>
      </c>
      <c r="E129" s="23">
        <f>datos_campo!E133</f>
        <v>5</v>
      </c>
      <c r="F129" s="24">
        <f>(datos_campo!F133/E129)</f>
        <v>99.8</v>
      </c>
      <c r="G129" s="24">
        <f>(datos_campo!G133/E129)</f>
        <v>20.2</v>
      </c>
      <c r="H129" s="24">
        <f t="shared" si="5"/>
        <v>120</v>
      </c>
      <c r="I129" s="24">
        <f t="shared" si="6"/>
        <v>83.166666666666671</v>
      </c>
      <c r="J129" s="24">
        <f t="shared" si="7"/>
        <v>16.833333333333332</v>
      </c>
      <c r="K129" s="25">
        <f>IF(COUNTIF(datos_campo!I133:R133,"&gt;=0")&gt;=1,((SUM(datos_campo!I133:R133)*100)/(COUNTIF(datos_campo!I133:R133,"&gt;=0")*20))," ")</f>
        <v>1</v>
      </c>
      <c r="L129" s="23">
        <f>IF(AND(datos_campo!S133&gt;=0,datos_campo!T133&gt;=0),AVERAGE(datos_campo!S133:T133),IF(OR(datos_campo!S133="",datos_campo!T133=""),SUM(datos_campo!S133:T133),"revisar"))*400</f>
        <v>600</v>
      </c>
      <c r="M129" s="23">
        <f>IF(AND(datos_campo!U133&gt;=0,datos_campo!V133&gt;=0),AVERAGE(datos_campo!U133:V133),IF(OR(datos_campo!U133="",datos_campo!V133=""),SUM(datos_campo!U133:V133),"revisar"))*400</f>
        <v>27400</v>
      </c>
      <c r="N129" s="23">
        <f>IF(AND(datos_campo!W133&gt;=0,datos_campo!X133&gt;=0),AVERAGE(datos_campo!W133:X133),IF(OR(datos_campo!W133="",datos_campo!X133=""),SUM(datos_campo!W133:X133),"revisar"))*400</f>
        <v>1200</v>
      </c>
      <c r="O129" s="23">
        <f>IF(AND(datos_campo!Y133&gt;=0,datos_campo!Z133&gt;=0),AVERAGE(datos_campo!Y133:Z133),IF(OR(datos_campo!Y133="",datos_campo!Z133=""),SUM(datos_campo!Y133:Z133),"revisar"))*400</f>
        <v>0</v>
      </c>
      <c r="P129" s="23">
        <f>IF(AND(datos_campo!AA133&gt;=0,datos_campo!AB133&gt;=0),AVERAGE(datos_campo!AA133:AB133),IF(OR(datos_campo!AA133="",datos_campo!AB133=""),SUM(datos_campo!AA133:AB133),"revisar"))*400</f>
        <v>0</v>
      </c>
      <c r="Q129" s="23">
        <f>IF(AND(datos_campo!AC133&gt;=0,datos_campo!AD133&gt;=0),AVERAGE(datos_campo!AC133:AD133),IF(OR(datos_campo!AC133="",datos_campo!AD133=""),SUM(datos_campo!AC133:AD133),"revisar"))*400</f>
        <v>0</v>
      </c>
      <c r="R129" s="23">
        <f t="shared" si="8"/>
        <v>29200</v>
      </c>
      <c r="S129" s="23">
        <f>IF(AND(datos_campo!AE133&gt;=0,datos_campo!AF133&gt;=0),AVERAGE(datos_campo!AE133:AF133),IF(OR(datos_campo!AE133="",datos_campo!AF133=""),SUM(datos_campo!AE133:AF133),"revisar"))*400</f>
        <v>0</v>
      </c>
      <c r="T129" s="23">
        <f>IF(AND(datos_campo!AG133&gt;=0,datos_campo!AH133&gt;=0),AVERAGE(datos_campo!AG133:AH133),IF(OR(datos_campo!AG133="",datos_campo!AH133=""),SUM(datos_campo!AG133:AH133),"revisar"))*400</f>
        <v>600</v>
      </c>
      <c r="U129" s="36">
        <f t="shared" si="9"/>
        <v>600</v>
      </c>
    </row>
    <row r="130" spans="1:21">
      <c r="A130" s="26">
        <f>datos_campo!A134</f>
        <v>42986</v>
      </c>
      <c r="B130" s="23" t="str">
        <f>datos_campo!B134</f>
        <v>10.1</v>
      </c>
      <c r="C130" s="24">
        <f>datos_campo!C134</f>
        <v>0</v>
      </c>
      <c r="D130" s="23" t="str">
        <f>datos_campo!D134</f>
        <v>D</v>
      </c>
      <c r="E130" s="23">
        <f>datos_campo!E134</f>
        <v>5</v>
      </c>
      <c r="F130" s="24">
        <f>(datos_campo!F134/E130)</f>
        <v>99.2</v>
      </c>
      <c r="G130" s="24">
        <f>(datos_campo!G134/E130)</f>
        <v>22</v>
      </c>
      <c r="H130" s="24">
        <f t="shared" si="5"/>
        <v>121.2</v>
      </c>
      <c r="I130" s="24">
        <f t="shared" si="6"/>
        <v>81.84818481848184</v>
      </c>
      <c r="J130" s="24">
        <f t="shared" si="7"/>
        <v>18.151815181518153</v>
      </c>
      <c r="K130" s="25">
        <f>IF(COUNTIF(datos_campo!I134:R134,"&gt;=0")&gt;=1,((SUM(datos_campo!I134:R134)*100)/(COUNTIF(datos_campo!I134:R134,"&gt;=0")*20))," ")</f>
        <v>8</v>
      </c>
      <c r="L130" s="23">
        <f>IF(AND(datos_campo!S134&gt;=0,datos_campo!T134&gt;=0),AVERAGE(datos_campo!S134:T134),IF(OR(datos_campo!S134="",datos_campo!T134=""),SUM(datos_campo!S134:T134),"revisar"))*400</f>
        <v>26200</v>
      </c>
      <c r="M130" s="23">
        <f>IF(AND(datos_campo!U134&gt;=0,datos_campo!V134&gt;=0),AVERAGE(datos_campo!U134:V134),IF(OR(datos_campo!U134="",datos_campo!V134=""),SUM(datos_campo!U134:V134),"revisar"))*400</f>
        <v>5200</v>
      </c>
      <c r="N130" s="23">
        <f>IF(AND(datos_campo!W134&gt;=0,datos_campo!X134&gt;=0),AVERAGE(datos_campo!W134:X134),IF(OR(datos_campo!W134="",datos_campo!X134=""),SUM(datos_campo!W134:X134),"revisar"))*400</f>
        <v>400</v>
      </c>
      <c r="O130" s="23">
        <f>IF(AND(datos_campo!Y134&gt;=0,datos_campo!Z134&gt;=0),AVERAGE(datos_campo!Y134:Z134),IF(OR(datos_campo!Y134="",datos_campo!Z134=""),SUM(datos_campo!Y134:Z134),"revisar"))*400</f>
        <v>0</v>
      </c>
      <c r="P130" s="23">
        <f>IF(AND(datos_campo!AA134&gt;=0,datos_campo!AB134&gt;=0),AVERAGE(datos_campo!AA134:AB134),IF(OR(datos_campo!AA134="",datos_campo!AB134=""),SUM(datos_campo!AA134:AB134),"revisar"))*400</f>
        <v>0</v>
      </c>
      <c r="Q130" s="23">
        <f>IF(AND(datos_campo!AC134&gt;=0,datos_campo!AD134&gt;=0),AVERAGE(datos_campo!AC134:AD134),IF(OR(datos_campo!AC134="",datos_campo!AD134=""),SUM(datos_campo!AC134:AD134),"revisar"))*400</f>
        <v>0</v>
      </c>
      <c r="R130" s="23">
        <f t="shared" si="8"/>
        <v>31800</v>
      </c>
      <c r="S130" s="23">
        <f>IF(AND(datos_campo!AE134&gt;=0,datos_campo!AF134&gt;=0),AVERAGE(datos_campo!AE134:AF134),IF(OR(datos_campo!AE134="",datos_campo!AF134=""),SUM(datos_campo!AE134:AF134),"revisar"))*400</f>
        <v>0</v>
      </c>
      <c r="T130" s="23">
        <f>IF(AND(datos_campo!AG134&gt;=0,datos_campo!AH134&gt;=0),AVERAGE(datos_campo!AG134:AH134),IF(OR(datos_campo!AG134="",datos_campo!AH134=""),SUM(datos_campo!AG134:AH134),"revisar"))*400</f>
        <v>6200</v>
      </c>
      <c r="U130" s="36">
        <f t="shared" si="9"/>
        <v>6200</v>
      </c>
    </row>
    <row r="131" spans="1:21">
      <c r="A131" s="26">
        <f>datos_campo!A135</f>
        <v>42986</v>
      </c>
      <c r="B131" s="23">
        <f>datos_campo!B135</f>
        <v>10.8</v>
      </c>
      <c r="C131" s="24">
        <f>datos_campo!C135</f>
        <v>0</v>
      </c>
      <c r="D131" s="23" t="str">
        <f>datos_campo!D135</f>
        <v>D</v>
      </c>
      <c r="E131" s="23">
        <f>datos_campo!E135</f>
        <v>5</v>
      </c>
      <c r="F131" s="24">
        <f>(datos_campo!F135/E131)</f>
        <v>116.8</v>
      </c>
      <c r="G131" s="24">
        <f>(datos_campo!G135/E131)</f>
        <v>34.4</v>
      </c>
      <c r="H131" s="24">
        <f t="shared" si="5"/>
        <v>151.19999999999999</v>
      </c>
      <c r="I131" s="24">
        <f t="shared" si="6"/>
        <v>77.248677248677254</v>
      </c>
      <c r="J131" s="24">
        <f t="shared" si="7"/>
        <v>22.751322751322753</v>
      </c>
      <c r="K131" s="25">
        <f>IF(COUNTIF(datos_campo!I135:R135,"&gt;=0")&gt;=1,((SUM(datos_campo!I135:R135)*100)/(COUNTIF(datos_campo!I135:R135,"&gt;=0")*20))," ")</f>
        <v>21.5</v>
      </c>
      <c r="L131" s="23">
        <f>IF(AND(datos_campo!S135&gt;=0,datos_campo!T135&gt;=0),AVERAGE(datos_campo!S135:T135),IF(OR(datos_campo!S135="",datos_campo!T135=""),SUM(datos_campo!S135:T135),"revisar"))*400</f>
        <v>9000</v>
      </c>
      <c r="M131" s="23">
        <f>IF(AND(datos_campo!U135&gt;=0,datos_campo!V135&gt;=0),AVERAGE(datos_campo!U135:V135),IF(OR(datos_campo!U135="",datos_campo!V135=""),SUM(datos_campo!U135:V135),"revisar"))*400</f>
        <v>16600</v>
      </c>
      <c r="N131" s="23">
        <f>IF(AND(datos_campo!W135&gt;=0,datos_campo!X135&gt;=0),AVERAGE(datos_campo!W135:X135),IF(OR(datos_campo!W135="",datos_campo!X135=""),SUM(datos_campo!W135:X135),"revisar"))*400</f>
        <v>400</v>
      </c>
      <c r="O131" s="23">
        <f>IF(AND(datos_campo!Y135&gt;=0,datos_campo!Z135&gt;=0),AVERAGE(datos_campo!Y135:Z135),IF(OR(datos_campo!Y135="",datos_campo!Z135=""),SUM(datos_campo!Y135:Z135),"revisar"))*400</f>
        <v>200</v>
      </c>
      <c r="P131" s="23">
        <f>IF(AND(datos_campo!AA135&gt;=0,datos_campo!AB135&gt;=0),AVERAGE(datos_campo!AA135:AB135),IF(OR(datos_campo!AA135="",datos_campo!AB135=""),SUM(datos_campo!AA135:AB135),"revisar"))*400</f>
        <v>0</v>
      </c>
      <c r="Q131" s="23">
        <f>IF(AND(datos_campo!AC135&gt;=0,datos_campo!AD135&gt;=0),AVERAGE(datos_campo!AC135:AD135),IF(OR(datos_campo!AC135="",datos_campo!AD135=""),SUM(datos_campo!AC135:AD135),"revisar"))*400</f>
        <v>0</v>
      </c>
      <c r="R131" s="23">
        <f t="shared" si="8"/>
        <v>26200</v>
      </c>
      <c r="S131" s="23">
        <f>IF(AND(datos_campo!AE135&gt;=0,datos_campo!AF135&gt;=0),AVERAGE(datos_campo!AE135:AF135),IF(OR(datos_campo!AE135="",datos_campo!AF135=""),SUM(datos_campo!AE135:AF135),"revisar"))*400</f>
        <v>0</v>
      </c>
      <c r="T131" s="23">
        <f>IF(AND(datos_campo!AG135&gt;=0,datos_campo!AH135&gt;=0),AVERAGE(datos_campo!AG135:AH135),IF(OR(datos_campo!AG135="",datos_campo!AH135=""),SUM(datos_campo!AG135:AH135),"revisar"))*400</f>
        <v>1200</v>
      </c>
      <c r="U131" s="36">
        <f t="shared" si="9"/>
        <v>1200</v>
      </c>
    </row>
    <row r="132" spans="1:21">
      <c r="A132" s="26">
        <f>datos_campo!A136</f>
        <v>42986</v>
      </c>
      <c r="B132" s="23">
        <f>datos_campo!B136</f>
        <v>11.3</v>
      </c>
      <c r="C132" s="24">
        <f>datos_campo!C136</f>
        <v>0</v>
      </c>
      <c r="D132" s="23" t="str">
        <f>datos_campo!D136</f>
        <v>B</v>
      </c>
      <c r="E132" s="23">
        <f>datos_campo!E136</f>
        <v>5</v>
      </c>
      <c r="F132" s="24">
        <f>(datos_campo!F136/E132)</f>
        <v>105</v>
      </c>
      <c r="G132" s="24">
        <f>(datos_campo!G136/E132)</f>
        <v>11.6</v>
      </c>
      <c r="H132" s="24">
        <f t="shared" si="5"/>
        <v>116.6</v>
      </c>
      <c r="I132" s="24">
        <f t="shared" si="6"/>
        <v>90.051457975986281</v>
      </c>
      <c r="J132" s="24">
        <f t="shared" si="7"/>
        <v>9.9485420240137223</v>
      </c>
      <c r="K132" s="25">
        <f>IF(COUNTIF(datos_campo!I136:R136,"&gt;=0")&gt;=1,((SUM(datos_campo!I136:R136)*100)/(COUNTIF(datos_campo!I136:R136,"&gt;=0")*20))," ")</f>
        <v>0</v>
      </c>
      <c r="L132" s="23">
        <f>IF(AND(datos_campo!S136&gt;=0,datos_campo!T136&gt;=0),AVERAGE(datos_campo!S136:T136),IF(OR(datos_campo!S136="",datos_campo!T136=""),SUM(datos_campo!S136:T136),"revisar"))*400</f>
        <v>0</v>
      </c>
      <c r="M132" s="23">
        <f>IF(AND(datos_campo!U136&gt;=0,datos_campo!V136&gt;=0),AVERAGE(datos_campo!U136:V136),IF(OR(datos_campo!U136="",datos_campo!V136=""),SUM(datos_campo!U136:V136),"revisar"))*400</f>
        <v>23200</v>
      </c>
      <c r="N132" s="23">
        <f>IF(AND(datos_campo!W136&gt;=0,datos_campo!X136&gt;=0),AVERAGE(datos_campo!W136:X136),IF(OR(datos_campo!W136="",datos_campo!X136=""),SUM(datos_campo!W136:X136),"revisar"))*400</f>
        <v>1400</v>
      </c>
      <c r="O132" s="23">
        <f>IF(AND(datos_campo!Y136&gt;=0,datos_campo!Z136&gt;=0),AVERAGE(datos_campo!Y136:Z136),IF(OR(datos_campo!Y136="",datos_campo!Z136=""),SUM(datos_campo!Y136:Z136),"revisar"))*400</f>
        <v>0</v>
      </c>
      <c r="P132" s="23">
        <f>IF(AND(datos_campo!AA136&gt;=0,datos_campo!AB136&gt;=0),AVERAGE(datos_campo!AA136:AB136),IF(OR(datos_campo!AA136="",datos_campo!AB136=""),SUM(datos_campo!AA136:AB136),"revisar"))*400</f>
        <v>0</v>
      </c>
      <c r="Q132" s="23">
        <f>IF(AND(datos_campo!AC136&gt;=0,datos_campo!AD136&gt;=0),AVERAGE(datos_campo!AC136:AD136),IF(OR(datos_campo!AC136="",datos_campo!AD136=""),SUM(datos_campo!AC136:AD136),"revisar"))*400</f>
        <v>0</v>
      </c>
      <c r="R132" s="23">
        <f t="shared" si="8"/>
        <v>24600</v>
      </c>
      <c r="S132" s="23">
        <f>IF(AND(datos_campo!AE136&gt;=0,datos_campo!AF136&gt;=0),AVERAGE(datos_campo!AE136:AF136),IF(OR(datos_campo!AE136="",datos_campo!AF136=""),SUM(datos_campo!AE136:AF136),"revisar"))*400</f>
        <v>0</v>
      </c>
      <c r="T132" s="23">
        <f>IF(AND(datos_campo!AG136&gt;=0,datos_campo!AH136&gt;=0),AVERAGE(datos_campo!AG136:AH136),IF(OR(datos_campo!AG136="",datos_campo!AH136=""),SUM(datos_campo!AG136:AH136),"revisar"))*400</f>
        <v>400</v>
      </c>
      <c r="U132" s="36">
        <f t="shared" si="9"/>
        <v>400</v>
      </c>
    </row>
    <row r="133" spans="1:21">
      <c r="A133" s="26">
        <f>datos_campo!A137</f>
        <v>42986</v>
      </c>
      <c r="B133" s="23">
        <f>datos_campo!B137</f>
        <v>11.1</v>
      </c>
      <c r="C133" s="24">
        <f>datos_campo!C137</f>
        <v>0</v>
      </c>
      <c r="D133" s="23" t="str">
        <f>datos_campo!D137</f>
        <v>B</v>
      </c>
      <c r="E133" s="23">
        <f>datos_campo!E137</f>
        <v>5</v>
      </c>
      <c r="F133" s="24">
        <f>(datos_campo!F137/E133)</f>
        <v>78.8</v>
      </c>
      <c r="G133" s="24">
        <f>(datos_campo!G137/E133)</f>
        <v>5.4</v>
      </c>
      <c r="H133" s="24">
        <f t="shared" si="5"/>
        <v>84.2</v>
      </c>
      <c r="I133" s="24">
        <f t="shared" si="6"/>
        <v>93.586698337292162</v>
      </c>
      <c r="J133" s="24">
        <f t="shared" si="7"/>
        <v>6.4133016627078385</v>
      </c>
      <c r="K133" s="25">
        <f>IF(COUNTIF(datos_campo!I137:R137,"&gt;=0")&gt;=1,((SUM(datos_campo!I137:R137)*100)/(COUNTIF(datos_campo!I137:R137,"&gt;=0")*20))," ")</f>
        <v>1</v>
      </c>
      <c r="L133" s="23">
        <f>IF(AND(datos_campo!S137&gt;=0,datos_campo!T137&gt;=0),AVERAGE(datos_campo!S137:T137),IF(OR(datos_campo!S137="",datos_campo!T137=""),SUM(datos_campo!S137:T137),"revisar"))*400</f>
        <v>200</v>
      </c>
      <c r="M133" s="23">
        <f>IF(AND(datos_campo!U137&gt;=0,datos_campo!V137&gt;=0),AVERAGE(datos_campo!U137:V137),IF(OR(datos_campo!U137="",datos_campo!V137=""),SUM(datos_campo!U137:V137),"revisar"))*400</f>
        <v>13000</v>
      </c>
      <c r="N133" s="23">
        <f>IF(AND(datos_campo!W137&gt;=0,datos_campo!X137&gt;=0),AVERAGE(datos_campo!W137:X137),IF(OR(datos_campo!W137="",datos_campo!X137=""),SUM(datos_campo!W137:X137),"revisar"))*400</f>
        <v>0</v>
      </c>
      <c r="O133" s="23">
        <f>IF(AND(datos_campo!Y137&gt;=0,datos_campo!Z137&gt;=0),AVERAGE(datos_campo!Y137:Z137),IF(OR(datos_campo!Y137="",datos_campo!Z137=""),SUM(datos_campo!Y137:Z137),"revisar"))*400</f>
        <v>200</v>
      </c>
      <c r="P133" s="23">
        <f>IF(AND(datos_campo!AA137&gt;=0,datos_campo!AB137&gt;=0),AVERAGE(datos_campo!AA137:AB137),IF(OR(datos_campo!AA137="",datos_campo!AB137=""),SUM(datos_campo!AA137:AB137),"revisar"))*400</f>
        <v>0</v>
      </c>
      <c r="Q133" s="23">
        <f>IF(AND(datos_campo!AC137&gt;=0,datos_campo!AD137&gt;=0),AVERAGE(datos_campo!AC137:AD137),IF(OR(datos_campo!AC137="",datos_campo!AD137=""),SUM(datos_campo!AC137:AD137),"revisar"))*400</f>
        <v>0</v>
      </c>
      <c r="R133" s="23">
        <f t="shared" si="8"/>
        <v>13400</v>
      </c>
      <c r="S133" s="23">
        <f>IF(AND(datos_campo!AE137&gt;=0,datos_campo!AF137&gt;=0),AVERAGE(datos_campo!AE137:AF137),IF(OR(datos_campo!AE137="",datos_campo!AF137=""),SUM(datos_campo!AE137:AF137),"revisar"))*400</f>
        <v>0</v>
      </c>
      <c r="T133" s="23">
        <f>IF(AND(datos_campo!AG137&gt;=0,datos_campo!AH137&gt;=0),AVERAGE(datos_campo!AG137:AH137),IF(OR(datos_campo!AG137="",datos_campo!AH137=""),SUM(datos_campo!AG137:AH137),"revisar"))*400</f>
        <v>600</v>
      </c>
      <c r="U133" s="36">
        <f t="shared" si="9"/>
        <v>600</v>
      </c>
    </row>
    <row r="134" spans="1:21">
      <c r="A134" s="26">
        <f>datos_campo!A138</f>
        <v>42986</v>
      </c>
      <c r="B134" s="23">
        <f>datos_campo!B138</f>
        <v>12.3</v>
      </c>
      <c r="C134" s="24">
        <f>datos_campo!C138</f>
        <v>0</v>
      </c>
      <c r="D134" s="23" t="str">
        <f>datos_campo!D138</f>
        <v>B</v>
      </c>
      <c r="E134" s="23">
        <f>datos_campo!E138</f>
        <v>5</v>
      </c>
      <c r="F134" s="24">
        <f>(datos_campo!F138/E134)</f>
        <v>45.4</v>
      </c>
      <c r="G134" s="24">
        <f>(datos_campo!G138/E134)</f>
        <v>3.6</v>
      </c>
      <c r="H134" s="24">
        <f t="shared" si="5"/>
        <v>49</v>
      </c>
      <c r="I134" s="24">
        <f t="shared" si="6"/>
        <v>92.65306122448979</v>
      </c>
      <c r="J134" s="24">
        <f t="shared" si="7"/>
        <v>7.3469387755102042</v>
      </c>
      <c r="K134" s="25">
        <f>IF(COUNTIF(datos_campo!I138:R138,"&gt;=0")&gt;=1,((SUM(datos_campo!I138:R138)*100)/(COUNTIF(datos_campo!I138:R138,"&gt;=0")*20))," ")</f>
        <v>13</v>
      </c>
      <c r="L134" s="23">
        <f>IF(AND(datos_campo!S138&gt;=0,datos_campo!T138&gt;=0),AVERAGE(datos_campo!S138:T138),IF(OR(datos_campo!S138="",datos_campo!T138=""),SUM(datos_campo!S138:T138),"revisar"))*400</f>
        <v>4800</v>
      </c>
      <c r="M134" s="23">
        <f>IF(AND(datos_campo!U138&gt;=0,datos_campo!V138&gt;=0),AVERAGE(datos_campo!U138:V138),IF(OR(datos_campo!U138="",datos_campo!V138=""),SUM(datos_campo!U138:V138),"revisar"))*400</f>
        <v>17400</v>
      </c>
      <c r="N134" s="23">
        <f>IF(AND(datos_campo!W138&gt;=0,datos_campo!X138&gt;=0),AVERAGE(datos_campo!W138:X138),IF(OR(datos_campo!W138="",datos_campo!X138=""),SUM(datos_campo!W138:X138),"revisar"))*400</f>
        <v>0</v>
      </c>
      <c r="O134" s="23">
        <f>IF(AND(datos_campo!Y138&gt;=0,datos_campo!Z138&gt;=0),AVERAGE(datos_campo!Y138:Z138),IF(OR(datos_campo!Y138="",datos_campo!Z138=""),SUM(datos_campo!Y138:Z138),"revisar"))*400</f>
        <v>200</v>
      </c>
      <c r="P134" s="23">
        <f>IF(AND(datos_campo!AA138&gt;=0,datos_campo!AB138&gt;=0),AVERAGE(datos_campo!AA138:AB138),IF(OR(datos_campo!AA138="",datos_campo!AB138=""),SUM(datos_campo!AA138:AB138),"revisar"))*400</f>
        <v>0</v>
      </c>
      <c r="Q134" s="23">
        <f>IF(AND(datos_campo!AC138&gt;=0,datos_campo!AD138&gt;=0),AVERAGE(datos_campo!AC138:AD138),IF(OR(datos_campo!AC138="",datos_campo!AD138=""),SUM(datos_campo!AC138:AD138),"revisar"))*400</f>
        <v>0</v>
      </c>
      <c r="R134" s="23">
        <f t="shared" si="8"/>
        <v>22400</v>
      </c>
      <c r="S134" s="23">
        <f>IF(AND(datos_campo!AE138&gt;=0,datos_campo!AF138&gt;=0),AVERAGE(datos_campo!AE138:AF138),IF(OR(datos_campo!AE138="",datos_campo!AF138=""),SUM(datos_campo!AE138:AF138),"revisar"))*400</f>
        <v>0</v>
      </c>
      <c r="T134" s="23">
        <f>IF(AND(datos_campo!AG138&gt;=0,datos_campo!AH138&gt;=0),AVERAGE(datos_campo!AG138:AH138),IF(OR(datos_campo!AG138="",datos_campo!AH138=""),SUM(datos_campo!AG138:AH138),"revisar"))*400</f>
        <v>400</v>
      </c>
      <c r="U134" s="36">
        <f t="shared" si="9"/>
        <v>400</v>
      </c>
    </row>
    <row r="135" spans="1:21" ht="15.75" thickBot="1">
      <c r="A135" s="27">
        <f>datos_campo!A139</f>
        <v>42986</v>
      </c>
      <c r="B135" s="28">
        <f>datos_campo!B139</f>
        <v>12.6</v>
      </c>
      <c r="C135" s="29">
        <f>datos_campo!C139</f>
        <v>0</v>
      </c>
      <c r="D135" s="28" t="str">
        <f>datos_campo!D139</f>
        <v>B</v>
      </c>
      <c r="E135" s="28">
        <f>datos_campo!E139</f>
        <v>5</v>
      </c>
      <c r="F135" s="29">
        <f>(datos_campo!F139/E135)</f>
        <v>57.8</v>
      </c>
      <c r="G135" s="29">
        <f>(datos_campo!G139/E135)</f>
        <v>7.6</v>
      </c>
      <c r="H135" s="29">
        <f t="shared" si="5"/>
        <v>65.399999999999991</v>
      </c>
      <c r="I135" s="29">
        <f t="shared" si="6"/>
        <v>88.379204892966371</v>
      </c>
      <c r="J135" s="29">
        <f t="shared" si="7"/>
        <v>11.62079510703364</v>
      </c>
      <c r="K135" s="30">
        <f>IF(COUNTIF(datos_campo!I139:R139,"&gt;=0")&gt;=1,((SUM(datos_campo!I139:R139)*100)/(COUNTIF(datos_campo!I139:R139,"&gt;=0")*20))," ")</f>
        <v>10.5</v>
      </c>
      <c r="L135" s="28">
        <f>IF(AND(datos_campo!S139&gt;=0,datos_campo!T139&gt;=0),AVERAGE(datos_campo!S139:T139),IF(OR(datos_campo!S139="",datos_campo!T139=""),SUM(datos_campo!S139:T139),"revisar"))*400</f>
        <v>0</v>
      </c>
      <c r="M135" s="28">
        <f>IF(AND(datos_campo!U139&gt;=0,datos_campo!V139&gt;=0),AVERAGE(datos_campo!U139:V139),IF(OR(datos_campo!U139="",datos_campo!V139=""),SUM(datos_campo!U139:V139),"revisar"))*400</f>
        <v>28200</v>
      </c>
      <c r="N135" s="28">
        <f>IF(AND(datos_campo!W139&gt;=0,datos_campo!X139&gt;=0),AVERAGE(datos_campo!W139:X139),IF(OR(datos_campo!W139="",datos_campo!X139=""),SUM(datos_campo!W139:X139),"revisar"))*400</f>
        <v>0</v>
      </c>
      <c r="O135" s="28">
        <f>IF(AND(datos_campo!Y139&gt;=0,datos_campo!Z139&gt;=0),AVERAGE(datos_campo!Y139:Z139),IF(OR(datos_campo!Y139="",datos_campo!Z139=""),SUM(datos_campo!Y139:Z139),"revisar"))*400</f>
        <v>800</v>
      </c>
      <c r="P135" s="28">
        <f>IF(AND(datos_campo!AA139&gt;=0,datos_campo!AB139&gt;=0),AVERAGE(datos_campo!AA139:AB139),IF(OR(datos_campo!AA139="",datos_campo!AB139=""),SUM(datos_campo!AA139:AB139),"revisar"))*400</f>
        <v>0</v>
      </c>
      <c r="Q135" s="28">
        <f>IF(AND(datos_campo!AC139&gt;=0,datos_campo!AD139&gt;=0),AVERAGE(datos_campo!AC139:AD139),IF(OR(datos_campo!AC139="",datos_campo!AD139=""),SUM(datos_campo!AC139:AD139),"revisar"))*400</f>
        <v>0</v>
      </c>
      <c r="R135" s="28">
        <f t="shared" si="8"/>
        <v>29000</v>
      </c>
      <c r="S135" s="28">
        <f>IF(AND(datos_campo!AE139&gt;=0,datos_campo!AF139&gt;=0),AVERAGE(datos_campo!AE139:AF139),IF(OR(datos_campo!AE139="",datos_campo!AF139=""),SUM(datos_campo!AE139:AF139),"revisar"))*400</f>
        <v>0</v>
      </c>
      <c r="T135" s="28">
        <f>IF(AND(datos_campo!AG139&gt;=0,datos_campo!AH139&gt;=0),AVERAGE(datos_campo!AG139:AH139),IF(OR(datos_campo!AG139="",datos_campo!AH139=""),SUM(datos_campo!AG139:AH139),"revisar"))*400</f>
        <v>600</v>
      </c>
      <c r="U135" s="37">
        <f t="shared" si="9"/>
        <v>600</v>
      </c>
    </row>
    <row r="136" spans="1:21">
      <c r="A136" s="85">
        <f>datos_campo!A140</f>
        <v>43031</v>
      </c>
      <c r="B136" s="86">
        <f>datos_campo!B140</f>
        <v>1.3</v>
      </c>
      <c r="C136" s="87">
        <f>datos_campo!C140</f>
        <v>0</v>
      </c>
      <c r="D136" s="86" t="str">
        <f>datos_campo!D140</f>
        <v>A</v>
      </c>
      <c r="E136" s="86">
        <f>datos_campo!E140</f>
        <v>5</v>
      </c>
      <c r="F136" s="87">
        <f>(datos_campo!F140/E136)</f>
        <v>25.4</v>
      </c>
      <c r="G136" s="87">
        <f>(datos_campo!G140/E136)</f>
        <v>13.4</v>
      </c>
      <c r="H136" s="87">
        <f t="shared" si="5"/>
        <v>38.799999999999997</v>
      </c>
      <c r="I136" s="87">
        <f t="shared" si="6"/>
        <v>65.463917525773198</v>
      </c>
      <c r="J136" s="87">
        <f t="shared" si="7"/>
        <v>34.536082474226809</v>
      </c>
      <c r="K136" s="88">
        <f>IF(COUNTIF(datos_campo!I140:R140,"&gt;=0")&gt;=1,((SUM(datos_campo!I140:R140)*100)/(COUNTIF(datos_campo!I140:R140,"&gt;=0")*20))," ")</f>
        <v>29.285714285714285</v>
      </c>
      <c r="L136" s="86">
        <f>IF(AND(datos_campo!S140&gt;=0,datos_campo!T140&gt;=0),AVERAGE(datos_campo!S140:T140),IF(OR(datos_campo!S140="",datos_campo!T140=""),SUM(datos_campo!S140:T140),"revisar"))*400</f>
        <v>16000</v>
      </c>
      <c r="M136" s="86">
        <f>IF(AND(datos_campo!U140&gt;=0,datos_campo!V140&gt;=0),AVERAGE(datos_campo!U140:V140),IF(OR(datos_campo!U140="",datos_campo!V140=""),SUM(datos_campo!U140:V140),"revisar"))*400</f>
        <v>5200</v>
      </c>
      <c r="N136" s="86">
        <f>IF(AND(datos_campo!W140&gt;=0,datos_campo!X140&gt;=0),AVERAGE(datos_campo!W140:X140),IF(OR(datos_campo!W140="",datos_campo!X140=""),SUM(datos_campo!W140:X140),"revisar"))*400</f>
        <v>0</v>
      </c>
      <c r="O136" s="86">
        <f>IF(AND(datos_campo!Y140&gt;=0,datos_campo!Z140&gt;=0),AVERAGE(datos_campo!Y140:Z140),IF(OR(datos_campo!Y140="",datos_campo!Z140=""),SUM(datos_campo!Y140:Z140),"revisar"))*400</f>
        <v>0</v>
      </c>
      <c r="P136" s="86">
        <f>IF(AND(datos_campo!AA140&gt;=0,datos_campo!AB140&gt;=0),AVERAGE(datos_campo!AA140:AB140),IF(OR(datos_campo!AA140="",datos_campo!AB140=""),SUM(datos_campo!AA140:AB140),"revisar"))*400</f>
        <v>0</v>
      </c>
      <c r="Q136" s="86">
        <f>IF(AND(datos_campo!AC140&gt;=0,datos_campo!AD140&gt;=0),AVERAGE(datos_campo!AC140:AD140),IF(OR(datos_campo!AC140="",datos_campo!AD140=""),SUM(datos_campo!AC140:AD140),"revisar"))*400</f>
        <v>0</v>
      </c>
      <c r="R136" s="86">
        <f t="shared" si="8"/>
        <v>21200</v>
      </c>
      <c r="S136" s="86">
        <f>IF(AND(datos_campo!AE140&gt;=0,datos_campo!AF140&gt;=0),AVERAGE(datos_campo!AE140:AF140),IF(OR(datos_campo!AE140="",datos_campo!AF140=""),SUM(datos_campo!AE140:AF140),"revisar"))*400</f>
        <v>0</v>
      </c>
      <c r="T136" s="86">
        <f>IF(AND(datos_campo!AG140&gt;=0,datos_campo!AH140&gt;=0),AVERAGE(datos_campo!AG140:AH140),IF(OR(datos_campo!AG140="",datos_campo!AH140=""),SUM(datos_campo!AG140:AH140),"revisar"))*400</f>
        <v>800</v>
      </c>
      <c r="U136" s="89">
        <f t="shared" si="9"/>
        <v>800</v>
      </c>
    </row>
    <row r="137" spans="1:21">
      <c r="A137" s="90">
        <f>datos_campo!A141</f>
        <v>43031</v>
      </c>
      <c r="B137" s="91">
        <f>datos_campo!B141</f>
        <v>2.2999999999999998</v>
      </c>
      <c r="C137" s="92">
        <f>datos_campo!C141</f>
        <v>0</v>
      </c>
      <c r="D137" s="91" t="str">
        <f>datos_campo!D141</f>
        <v>A</v>
      </c>
      <c r="E137" s="91">
        <f>datos_campo!E141</f>
        <v>5</v>
      </c>
      <c r="F137" s="92">
        <f>(datos_campo!F141/E137)</f>
        <v>73.8</v>
      </c>
      <c r="G137" s="92">
        <f>(datos_campo!G141/E137)</f>
        <v>6.8</v>
      </c>
      <c r="H137" s="92">
        <f t="shared" si="5"/>
        <v>80.599999999999994</v>
      </c>
      <c r="I137" s="92">
        <f t="shared" si="6"/>
        <v>91.563275434243181</v>
      </c>
      <c r="J137" s="92">
        <f t="shared" si="7"/>
        <v>8.4367245657568244</v>
      </c>
      <c r="K137" s="93">
        <f>IF(COUNTIF(datos_campo!I141:R141,"&gt;=0")&gt;=1,((SUM(datos_campo!I141:R141)*100)/(COUNTIF(datos_campo!I141:R141,"&gt;=0")*20))," ")</f>
        <v>0</v>
      </c>
      <c r="L137" s="91">
        <f>IF(AND(datos_campo!S141&gt;=0,datos_campo!T141&gt;=0),AVERAGE(datos_campo!S141:T141),IF(OR(datos_campo!S141="",datos_campo!T141=""),SUM(datos_campo!S141:T141),"revisar"))*400</f>
        <v>4000</v>
      </c>
      <c r="M137" s="91">
        <f>IF(AND(datos_campo!U141&gt;=0,datos_campo!V141&gt;=0),AVERAGE(datos_campo!U141:V141),IF(OR(datos_campo!U141="",datos_campo!V141=""),SUM(datos_campo!U141:V141),"revisar"))*400</f>
        <v>3200</v>
      </c>
      <c r="N137" s="91">
        <f>IF(AND(datos_campo!W141&gt;=0,datos_campo!X141&gt;=0),AVERAGE(datos_campo!W141:X141),IF(OR(datos_campo!W141="",datos_campo!X141=""),SUM(datos_campo!W141:X141),"revisar"))*400</f>
        <v>0</v>
      </c>
      <c r="O137" s="91">
        <f>IF(AND(datos_campo!Y141&gt;=0,datos_campo!Z141&gt;=0),AVERAGE(datos_campo!Y141:Z141),IF(OR(datos_campo!Y141="",datos_campo!Z141=""),SUM(datos_campo!Y141:Z141),"revisar"))*400</f>
        <v>0</v>
      </c>
      <c r="P137" s="91">
        <f>IF(AND(datos_campo!AA141&gt;=0,datos_campo!AB141&gt;=0),AVERAGE(datos_campo!AA141:AB141),IF(OR(datos_campo!AA141="",datos_campo!AB141=""),SUM(datos_campo!AA141:AB141),"revisar"))*400</f>
        <v>0</v>
      </c>
      <c r="Q137" s="91">
        <f>IF(AND(datos_campo!AC141&gt;=0,datos_campo!AD141&gt;=0),AVERAGE(datos_campo!AC141:AD141),IF(OR(datos_campo!AC141="",datos_campo!AD141=""),SUM(datos_campo!AC141:AD141),"revisar"))*400</f>
        <v>0</v>
      </c>
      <c r="R137" s="91">
        <f t="shared" si="8"/>
        <v>7200</v>
      </c>
      <c r="S137" s="91">
        <f>IF(AND(datos_campo!AE141&gt;=0,datos_campo!AF141&gt;=0),AVERAGE(datos_campo!AE141:AF141),IF(OR(datos_campo!AE141="",datos_campo!AF141=""),SUM(datos_campo!AE141:AF141),"revisar"))*400</f>
        <v>0</v>
      </c>
      <c r="T137" s="91">
        <f>IF(AND(datos_campo!AG141&gt;=0,datos_campo!AH141&gt;=0),AVERAGE(datos_campo!AG141:AH141),IF(OR(datos_campo!AG141="",datos_campo!AH141=""),SUM(datos_campo!AG141:AH141),"revisar"))*400</f>
        <v>0</v>
      </c>
      <c r="U137" s="94">
        <f t="shared" si="9"/>
        <v>0</v>
      </c>
    </row>
    <row r="138" spans="1:21">
      <c r="A138" s="90">
        <f>datos_campo!A142</f>
        <v>43031</v>
      </c>
      <c r="B138" s="91">
        <f>datos_campo!B142</f>
        <v>2.5</v>
      </c>
      <c r="C138" s="92">
        <f>datos_campo!C142</f>
        <v>0</v>
      </c>
      <c r="D138" s="91" t="str">
        <f>datos_campo!D142</f>
        <v>C</v>
      </c>
      <c r="E138" s="91">
        <f>datos_campo!E142</f>
        <v>5</v>
      </c>
      <c r="F138" s="92">
        <f>(datos_campo!F142/E138)</f>
        <v>83.6</v>
      </c>
      <c r="G138" s="92">
        <f>(datos_campo!G142/E138)</f>
        <v>16</v>
      </c>
      <c r="H138" s="92">
        <f t="shared" si="5"/>
        <v>99.6</v>
      </c>
      <c r="I138" s="92">
        <f t="shared" si="6"/>
        <v>83.935742971887549</v>
      </c>
      <c r="J138" s="92">
        <f t="shared" si="7"/>
        <v>16.064257028112451</v>
      </c>
      <c r="K138" s="93">
        <f>IF(COUNTIF(datos_campo!I142:R142,"&gt;=0")&gt;=1,((SUM(datos_campo!I142:R142)*100)/(COUNTIF(datos_campo!I142:R142,"&gt;=0")*20))," ")</f>
        <v>49</v>
      </c>
      <c r="L138" s="91">
        <f>IF(AND(datos_campo!S142&gt;=0,datos_campo!T142&gt;=0),AVERAGE(datos_campo!S142:T142),IF(OR(datos_campo!S142="",datos_campo!T142=""),SUM(datos_campo!S142:T142),"revisar"))*400</f>
        <v>20800</v>
      </c>
      <c r="M138" s="91">
        <f>IF(AND(datos_campo!U142&gt;=0,datos_campo!V142&gt;=0),AVERAGE(datos_campo!U142:V142),IF(OR(datos_campo!U142="",datos_campo!V142=""),SUM(datos_campo!U142:V142),"revisar"))*400</f>
        <v>7200</v>
      </c>
      <c r="N138" s="91">
        <f>IF(AND(datos_campo!W142&gt;=0,datos_campo!X142&gt;=0),AVERAGE(datos_campo!W142:X142),IF(OR(datos_campo!W142="",datos_campo!X142=""),SUM(datos_campo!W142:X142),"revisar"))*400</f>
        <v>1200</v>
      </c>
      <c r="O138" s="91">
        <f>IF(AND(datos_campo!Y142&gt;=0,datos_campo!Z142&gt;=0),AVERAGE(datos_campo!Y142:Z142),IF(OR(datos_campo!Y142="",datos_campo!Z142=""),SUM(datos_campo!Y142:Z142),"revisar"))*400</f>
        <v>800</v>
      </c>
      <c r="P138" s="91">
        <f>IF(AND(datos_campo!AA142&gt;=0,datos_campo!AB142&gt;=0),AVERAGE(datos_campo!AA142:AB142),IF(OR(datos_campo!AA142="",datos_campo!AB142=""),SUM(datos_campo!AA142:AB142),"revisar"))*400</f>
        <v>0</v>
      </c>
      <c r="Q138" s="91">
        <f>IF(AND(datos_campo!AC142&gt;=0,datos_campo!AD142&gt;=0),AVERAGE(datos_campo!AC142:AD142),IF(OR(datos_campo!AC142="",datos_campo!AD142=""),SUM(datos_campo!AC142:AD142),"revisar"))*400</f>
        <v>0</v>
      </c>
      <c r="R138" s="91">
        <f t="shared" si="8"/>
        <v>30000</v>
      </c>
      <c r="S138" s="91">
        <f>IF(AND(datos_campo!AE142&gt;=0,datos_campo!AF142&gt;=0),AVERAGE(datos_campo!AE142:AF142),IF(OR(datos_campo!AE142="",datos_campo!AF142=""),SUM(datos_campo!AE142:AF142),"revisar"))*400</f>
        <v>0</v>
      </c>
      <c r="T138" s="91">
        <f>IF(AND(datos_campo!AG142&gt;=0,datos_campo!AH142&gt;=0),AVERAGE(datos_campo!AG142:AH142),IF(OR(datos_campo!AG142="",datos_campo!AH142=""),SUM(datos_campo!AG142:AH142),"revisar"))*400</f>
        <v>1200</v>
      </c>
      <c r="U138" s="94">
        <f t="shared" si="9"/>
        <v>1200</v>
      </c>
    </row>
    <row r="139" spans="1:21">
      <c r="A139" s="90">
        <f>datos_campo!A143</f>
        <v>43031</v>
      </c>
      <c r="B139" s="91">
        <f>datos_campo!B143</f>
        <v>2.13</v>
      </c>
      <c r="C139" s="92">
        <f>datos_campo!C143</f>
        <v>0</v>
      </c>
      <c r="D139" s="91" t="str">
        <f>datos_campo!D143</f>
        <v>C</v>
      </c>
      <c r="E139" s="91">
        <f>datos_campo!E143</f>
        <v>5</v>
      </c>
      <c r="F139" s="92">
        <f>(datos_campo!F143/E139)</f>
        <v>66.599999999999994</v>
      </c>
      <c r="G139" s="92">
        <f>(datos_campo!G143/E139)</f>
        <v>16</v>
      </c>
      <c r="H139" s="92">
        <f t="shared" si="5"/>
        <v>82.6</v>
      </c>
      <c r="I139" s="92">
        <f t="shared" si="6"/>
        <v>80.629539951573847</v>
      </c>
      <c r="J139" s="92">
        <f t="shared" si="7"/>
        <v>19.37046004842615</v>
      </c>
      <c r="K139" s="93">
        <f>IF(COUNTIF(datos_campo!I143:R143,"&gt;=0")&gt;=1,((SUM(datos_campo!I143:R143)*100)/(COUNTIF(datos_campo!I143:R143,"&gt;=0")*20))," ")</f>
        <v>19.399999999999999</v>
      </c>
      <c r="L139" s="91">
        <f>IF(AND(datos_campo!S143&gt;=0,datos_campo!T143&gt;=0),AVERAGE(datos_campo!S143:T143),IF(OR(datos_campo!S143="",datos_campo!T143=""),SUM(datos_campo!S143:T143),"revisar"))*400</f>
        <v>20800</v>
      </c>
      <c r="M139" s="91">
        <f>IF(AND(datos_campo!U143&gt;=0,datos_campo!V143&gt;=0),AVERAGE(datos_campo!U143:V143),IF(OR(datos_campo!U143="",datos_campo!V143=""),SUM(datos_campo!U143:V143),"revisar"))*400</f>
        <v>10800</v>
      </c>
      <c r="N139" s="91">
        <f>IF(AND(datos_campo!W143&gt;=0,datos_campo!X143&gt;=0),AVERAGE(datos_campo!W143:X143),IF(OR(datos_campo!W143="",datos_campo!X143=""),SUM(datos_campo!W143:X143),"revisar"))*400</f>
        <v>0</v>
      </c>
      <c r="O139" s="91">
        <f>IF(AND(datos_campo!Y143&gt;=0,datos_campo!Z143&gt;=0),AVERAGE(datos_campo!Y143:Z143),IF(OR(datos_campo!Y143="",datos_campo!Z143=""),SUM(datos_campo!Y143:Z143),"revisar"))*400</f>
        <v>0</v>
      </c>
      <c r="P139" s="91">
        <f>IF(AND(datos_campo!AA143&gt;=0,datos_campo!AB143&gt;=0),AVERAGE(datos_campo!AA143:AB143),IF(OR(datos_campo!AA143="",datos_campo!AB143=""),SUM(datos_campo!AA143:AB143),"revisar"))*400</f>
        <v>0</v>
      </c>
      <c r="Q139" s="91">
        <f>IF(AND(datos_campo!AC143&gt;=0,datos_campo!AD143&gt;=0),AVERAGE(datos_campo!AC143:AD143),IF(OR(datos_campo!AC143="",datos_campo!AD143=""),SUM(datos_campo!AC143:AD143),"revisar"))*400</f>
        <v>0</v>
      </c>
      <c r="R139" s="91">
        <f t="shared" si="8"/>
        <v>31600</v>
      </c>
      <c r="S139" s="91">
        <f>IF(AND(datos_campo!AE143&gt;=0,datos_campo!AF143&gt;=0),AVERAGE(datos_campo!AE143:AF143),IF(OR(datos_campo!AE143="",datos_campo!AF143=""),SUM(datos_campo!AE143:AF143),"revisar"))*400</f>
        <v>0</v>
      </c>
      <c r="T139" s="91">
        <f>IF(AND(datos_campo!AG143&gt;=0,datos_campo!AH143&gt;=0),AVERAGE(datos_campo!AG143:AH143),IF(OR(datos_campo!AG143="",datos_campo!AH143=""),SUM(datos_campo!AG143:AH143),"revisar"))*400</f>
        <v>400</v>
      </c>
      <c r="U139" s="94">
        <f t="shared" si="9"/>
        <v>400</v>
      </c>
    </row>
    <row r="140" spans="1:21">
      <c r="A140" s="90">
        <f>datos_campo!A144</f>
        <v>43031</v>
      </c>
      <c r="B140" s="91">
        <f>datos_campo!B144</f>
        <v>3.8</v>
      </c>
      <c r="C140" s="92">
        <f>datos_campo!C144</f>
        <v>0</v>
      </c>
      <c r="D140" s="91" t="str">
        <f>datos_campo!D144</f>
        <v>C</v>
      </c>
      <c r="E140" s="91">
        <f>datos_campo!E144</f>
        <v>5</v>
      </c>
      <c r="F140" s="92">
        <f>(datos_campo!F144/E140)</f>
        <v>59.8</v>
      </c>
      <c r="G140" s="92">
        <f>(datos_campo!G144/E140)</f>
        <v>37.6</v>
      </c>
      <c r="H140" s="92">
        <f t="shared" ref="H140:H203" si="10">F140+G140</f>
        <v>97.4</v>
      </c>
      <c r="I140" s="92">
        <f t="shared" ref="I140:I203" si="11">(F140*100)/$H140</f>
        <v>61.396303901437371</v>
      </c>
      <c r="J140" s="92">
        <f t="shared" ref="J140:J203" si="12">(G140*100)/$H140</f>
        <v>38.603696098562629</v>
      </c>
      <c r="K140" s="93">
        <f>IF(COUNTIF(datos_campo!I144:R144,"&gt;=0")&gt;=1,((SUM(datos_campo!I144:R144)*100)/(COUNTIF(datos_campo!I144:R144,"&gt;=0")*20))," ")</f>
        <v>11.5</v>
      </c>
      <c r="L140" s="91">
        <f>IF(AND(datos_campo!S144&gt;=0,datos_campo!T144&gt;=0),AVERAGE(datos_campo!S144:T144),IF(OR(datos_campo!S144="",datos_campo!T144=""),SUM(datos_campo!S144:T144),"revisar"))*400</f>
        <v>8800</v>
      </c>
      <c r="M140" s="91">
        <f>IF(AND(datos_campo!U144&gt;=0,datos_campo!V144&gt;=0),AVERAGE(datos_campo!U144:V144),IF(OR(datos_campo!U144="",datos_campo!V144=""),SUM(datos_campo!U144:V144),"revisar"))*400</f>
        <v>10400</v>
      </c>
      <c r="N140" s="91">
        <f>IF(AND(datos_campo!W144&gt;=0,datos_campo!X144&gt;=0),AVERAGE(datos_campo!W144:X144),IF(OR(datos_campo!W144="",datos_campo!X144=""),SUM(datos_campo!W144:X144),"revisar"))*400</f>
        <v>800</v>
      </c>
      <c r="O140" s="91">
        <f>IF(AND(datos_campo!Y144&gt;=0,datos_campo!Z144&gt;=0),AVERAGE(datos_campo!Y144:Z144),IF(OR(datos_campo!Y144="",datos_campo!Z144=""),SUM(datos_campo!Y144:Z144),"revisar"))*400</f>
        <v>0</v>
      </c>
      <c r="P140" s="91">
        <f>IF(AND(datos_campo!AA144&gt;=0,datos_campo!AB144&gt;=0),AVERAGE(datos_campo!AA144:AB144),IF(OR(datos_campo!AA144="",datos_campo!AB144=""),SUM(datos_campo!AA144:AB144),"revisar"))*400</f>
        <v>0</v>
      </c>
      <c r="Q140" s="91">
        <f>IF(AND(datos_campo!AC144&gt;=0,datos_campo!AD144&gt;=0),AVERAGE(datos_campo!AC144:AD144),IF(OR(datos_campo!AC144="",datos_campo!AD144=""),SUM(datos_campo!AC144:AD144),"revisar"))*400</f>
        <v>0</v>
      </c>
      <c r="R140" s="91">
        <f t="shared" ref="R140:R203" si="13">SUM(L140:Q140)</f>
        <v>20000</v>
      </c>
      <c r="S140" s="91">
        <f>IF(AND(datos_campo!AE144&gt;=0,datos_campo!AF144&gt;=0),AVERAGE(datos_campo!AE144:AF144),IF(OR(datos_campo!AE144="",datos_campo!AF144=""),SUM(datos_campo!AE144:AF144),"revisar"))*400</f>
        <v>0</v>
      </c>
      <c r="T140" s="91">
        <f>IF(AND(datos_campo!AG144&gt;=0,datos_campo!AH144&gt;=0),AVERAGE(datos_campo!AG144:AH144),IF(OR(datos_campo!AG144="",datos_campo!AH144=""),SUM(datos_campo!AG144:AH144),"revisar"))*400</f>
        <v>0</v>
      </c>
      <c r="U140" s="94">
        <f t="shared" ref="U140:U203" si="14">SUM(S140+T140)</f>
        <v>0</v>
      </c>
    </row>
    <row r="141" spans="1:21">
      <c r="A141" s="90">
        <f>datos_campo!A145</f>
        <v>43031</v>
      </c>
      <c r="B141" s="91">
        <f>datos_campo!B145</f>
        <v>4.4000000000000004</v>
      </c>
      <c r="C141" s="92">
        <f>datos_campo!C145</f>
        <v>0</v>
      </c>
      <c r="D141" s="91" t="str">
        <f>datos_campo!D145</f>
        <v>B</v>
      </c>
      <c r="E141" s="91">
        <f>datos_campo!E145</f>
        <v>5</v>
      </c>
      <c r="F141" s="92">
        <f>(datos_campo!F145/E141)</f>
        <v>60.2</v>
      </c>
      <c r="G141" s="92">
        <f>(datos_campo!G145/E141)</f>
        <v>8.1999999999999993</v>
      </c>
      <c r="H141" s="92">
        <f t="shared" si="10"/>
        <v>68.400000000000006</v>
      </c>
      <c r="I141" s="92">
        <f t="shared" si="11"/>
        <v>88.011695906432735</v>
      </c>
      <c r="J141" s="92">
        <f t="shared" si="12"/>
        <v>11.988304093567249</v>
      </c>
      <c r="K141" s="93">
        <f>IF(COUNTIF(datos_campo!I145:R145,"&gt;=0")&gt;=1,((SUM(datos_campo!I145:R145)*100)/(COUNTIF(datos_campo!I145:R145,"&gt;=0")*20))," ")</f>
        <v>18.5</v>
      </c>
      <c r="L141" s="91">
        <f>IF(AND(datos_campo!S145&gt;=0,datos_campo!T145&gt;=0),AVERAGE(datos_campo!S145:T145),IF(OR(datos_campo!S145="",datos_campo!T145=""),SUM(datos_campo!S145:T145),"revisar"))*400</f>
        <v>11600</v>
      </c>
      <c r="M141" s="91">
        <f>IF(AND(datos_campo!U145&gt;=0,datos_campo!V145&gt;=0),AVERAGE(datos_campo!U145:V145),IF(OR(datos_campo!U145="",datos_campo!V145=""),SUM(datos_campo!U145:V145),"revisar"))*400</f>
        <v>2800</v>
      </c>
      <c r="N141" s="91">
        <f>IF(AND(datos_campo!W145&gt;=0,datos_campo!X145&gt;=0),AVERAGE(datos_campo!W145:X145),IF(OR(datos_campo!W145="",datos_campo!X145=""),SUM(datos_campo!W145:X145),"revisar"))*400</f>
        <v>0</v>
      </c>
      <c r="O141" s="91">
        <f>IF(AND(datos_campo!Y145&gt;=0,datos_campo!Z145&gt;=0),AVERAGE(datos_campo!Y145:Z145),IF(OR(datos_campo!Y145="",datos_campo!Z145=""),SUM(datos_campo!Y145:Z145),"revisar"))*400</f>
        <v>0</v>
      </c>
      <c r="P141" s="91">
        <f>IF(AND(datos_campo!AA145&gt;=0,datos_campo!AB145&gt;=0),AVERAGE(datos_campo!AA145:AB145),IF(OR(datos_campo!AA145="",datos_campo!AB145=""),SUM(datos_campo!AA145:AB145),"revisar"))*400</f>
        <v>0</v>
      </c>
      <c r="Q141" s="91">
        <f>IF(AND(datos_campo!AC145&gt;=0,datos_campo!AD145&gt;=0),AVERAGE(datos_campo!AC145:AD145),IF(OR(datos_campo!AC145="",datos_campo!AD145=""),SUM(datos_campo!AC145:AD145),"revisar"))*400</f>
        <v>0</v>
      </c>
      <c r="R141" s="91">
        <f t="shared" si="13"/>
        <v>14400</v>
      </c>
      <c r="S141" s="91">
        <f>IF(AND(datos_campo!AE145&gt;=0,datos_campo!AF145&gt;=0),AVERAGE(datos_campo!AE145:AF145),IF(OR(datos_campo!AE145="",datos_campo!AF145=""),SUM(datos_campo!AE145:AF145),"revisar"))*400</f>
        <v>0</v>
      </c>
      <c r="T141" s="91">
        <f>IF(AND(datos_campo!AG145&gt;=0,datos_campo!AH145&gt;=0),AVERAGE(datos_campo!AG145:AH145),IF(OR(datos_campo!AG145="",datos_campo!AH145=""),SUM(datos_campo!AG145:AH145),"revisar"))*400</f>
        <v>400</v>
      </c>
      <c r="U141" s="94">
        <f t="shared" si="14"/>
        <v>400</v>
      </c>
    </row>
    <row r="142" spans="1:21">
      <c r="A142" s="90">
        <f>datos_campo!A146</f>
        <v>43031</v>
      </c>
      <c r="B142" s="91">
        <f>datos_campo!B146</f>
        <v>4.7</v>
      </c>
      <c r="C142" s="92">
        <f>datos_campo!C146</f>
        <v>0</v>
      </c>
      <c r="D142" s="91" t="str">
        <f>datos_campo!D146</f>
        <v>C</v>
      </c>
      <c r="E142" s="91">
        <f>datos_campo!E146</f>
        <v>5</v>
      </c>
      <c r="F142" s="92">
        <f>(datos_campo!F146/E142)</f>
        <v>69</v>
      </c>
      <c r="G142" s="92">
        <f>(datos_campo!G146/E142)</f>
        <v>4</v>
      </c>
      <c r="H142" s="92">
        <f t="shared" si="10"/>
        <v>73</v>
      </c>
      <c r="I142" s="92">
        <f t="shared" si="11"/>
        <v>94.520547945205479</v>
      </c>
      <c r="J142" s="92">
        <f t="shared" si="12"/>
        <v>5.4794520547945202</v>
      </c>
      <c r="K142" s="93">
        <f>IF(COUNTIF(datos_campo!I146:R146,"&gt;=0")&gt;=1,((SUM(datos_campo!I146:R146)*100)/(COUNTIF(datos_campo!I146:R146,"&gt;=0")*20))," ")</f>
        <v>6</v>
      </c>
      <c r="L142" s="91">
        <f>IF(AND(datos_campo!S146&gt;=0,datos_campo!T146&gt;=0),AVERAGE(datos_campo!S146:T146),IF(OR(datos_campo!S146="",datos_campo!T146=""),SUM(datos_campo!S146:T146),"revisar"))*400</f>
        <v>0</v>
      </c>
      <c r="M142" s="91">
        <f>IF(AND(datos_campo!U146&gt;=0,datos_campo!V146&gt;=0),AVERAGE(datos_campo!U146:V146),IF(OR(datos_campo!U146="",datos_campo!V146=""),SUM(datos_campo!U146:V146),"revisar"))*400</f>
        <v>4400</v>
      </c>
      <c r="N142" s="91">
        <f>IF(AND(datos_campo!W146&gt;=0,datos_campo!X146&gt;=0),AVERAGE(datos_campo!W146:X146),IF(OR(datos_campo!W146="",datos_campo!X146=""),SUM(datos_campo!W146:X146),"revisar"))*400</f>
        <v>0</v>
      </c>
      <c r="O142" s="91">
        <f>IF(AND(datos_campo!Y146&gt;=0,datos_campo!Z146&gt;=0),AVERAGE(datos_campo!Y146:Z146),IF(OR(datos_campo!Y146="",datos_campo!Z146=""),SUM(datos_campo!Y146:Z146),"revisar"))*400</f>
        <v>0</v>
      </c>
      <c r="P142" s="91">
        <f>IF(AND(datos_campo!AA146&gt;=0,datos_campo!AB146&gt;=0),AVERAGE(datos_campo!AA146:AB146),IF(OR(datos_campo!AA146="",datos_campo!AB146=""),SUM(datos_campo!AA146:AB146),"revisar"))*400</f>
        <v>0</v>
      </c>
      <c r="Q142" s="91">
        <f>IF(AND(datos_campo!AC146&gt;=0,datos_campo!AD146&gt;=0),AVERAGE(datos_campo!AC146:AD146),IF(OR(datos_campo!AC146="",datos_campo!AD146=""),SUM(datos_campo!AC146:AD146),"revisar"))*400</f>
        <v>0</v>
      </c>
      <c r="R142" s="91">
        <f t="shared" si="13"/>
        <v>4400</v>
      </c>
      <c r="S142" s="91">
        <f>IF(AND(datos_campo!AE146&gt;=0,datos_campo!AF146&gt;=0),AVERAGE(datos_campo!AE146:AF146),IF(OR(datos_campo!AE146="",datos_campo!AF146=""),SUM(datos_campo!AE146:AF146),"revisar"))*400</f>
        <v>0</v>
      </c>
      <c r="T142" s="91">
        <f>IF(AND(datos_campo!AG146&gt;=0,datos_campo!AH146&gt;=0),AVERAGE(datos_campo!AG146:AH146),IF(OR(datos_campo!AG146="",datos_campo!AH146=""),SUM(datos_campo!AG146:AH146),"revisar"))*400</f>
        <v>0</v>
      </c>
      <c r="U142" s="94">
        <f t="shared" si="14"/>
        <v>0</v>
      </c>
    </row>
    <row r="143" spans="1:21">
      <c r="A143" s="90">
        <f>datos_campo!A147</f>
        <v>43031</v>
      </c>
      <c r="B143" s="91">
        <f>datos_campo!B147</f>
        <v>4.9000000000000004</v>
      </c>
      <c r="C143" s="92">
        <f>datos_campo!C147</f>
        <v>0</v>
      </c>
      <c r="D143" s="91" t="str">
        <f>datos_campo!D147</f>
        <v>B</v>
      </c>
      <c r="E143" s="91">
        <f>datos_campo!E147</f>
        <v>5</v>
      </c>
      <c r="F143" s="92">
        <f>(datos_campo!F147/E143)</f>
        <v>88.6</v>
      </c>
      <c r="G143" s="92">
        <f>(datos_campo!G147/E143)</f>
        <v>8.1999999999999993</v>
      </c>
      <c r="H143" s="92">
        <f t="shared" si="10"/>
        <v>96.8</v>
      </c>
      <c r="I143" s="92">
        <f t="shared" si="11"/>
        <v>91.528925619834709</v>
      </c>
      <c r="J143" s="92">
        <f t="shared" si="12"/>
        <v>8.4710743801652875</v>
      </c>
      <c r="K143" s="93">
        <f>IF(COUNTIF(datos_campo!I147:R147,"&gt;=0")&gt;=1,((SUM(datos_campo!I147:R147)*100)/(COUNTIF(datos_campo!I147:R147,"&gt;=0")*20))," ")</f>
        <v>3</v>
      </c>
      <c r="L143" s="91">
        <f>IF(AND(datos_campo!S147&gt;=0,datos_campo!T147&gt;=0),AVERAGE(datos_campo!S147:T147),IF(OR(datos_campo!S147="",datos_campo!T147=""),SUM(datos_campo!S147:T147),"revisar"))*400</f>
        <v>0</v>
      </c>
      <c r="M143" s="91">
        <f>IF(AND(datos_campo!U147&gt;=0,datos_campo!V147&gt;=0),AVERAGE(datos_campo!U147:V147),IF(OR(datos_campo!U147="",datos_campo!V147=""),SUM(datos_campo!U147:V147),"revisar"))*400</f>
        <v>14800</v>
      </c>
      <c r="N143" s="91">
        <f>IF(AND(datos_campo!W147&gt;=0,datos_campo!X147&gt;=0),AVERAGE(datos_campo!W147:X147),IF(OR(datos_campo!W147="",datos_campo!X147=""),SUM(datos_campo!W147:X147),"revisar"))*400</f>
        <v>2000</v>
      </c>
      <c r="O143" s="91">
        <f>IF(AND(datos_campo!Y147&gt;=0,datos_campo!Z147&gt;=0),AVERAGE(datos_campo!Y147:Z147),IF(OR(datos_campo!Y147="",datos_campo!Z147=""),SUM(datos_campo!Y147:Z147),"revisar"))*400</f>
        <v>400</v>
      </c>
      <c r="P143" s="91">
        <f>IF(AND(datos_campo!AA147&gt;=0,datos_campo!AB147&gt;=0),AVERAGE(datos_campo!AA147:AB147),IF(OR(datos_campo!AA147="",datos_campo!AB147=""),SUM(datos_campo!AA147:AB147),"revisar"))*400</f>
        <v>0</v>
      </c>
      <c r="Q143" s="91">
        <f>IF(AND(datos_campo!AC147&gt;=0,datos_campo!AD147&gt;=0),AVERAGE(datos_campo!AC147:AD147),IF(OR(datos_campo!AC147="",datos_campo!AD147=""),SUM(datos_campo!AC147:AD147),"revisar"))*400</f>
        <v>0</v>
      </c>
      <c r="R143" s="91">
        <f t="shared" si="13"/>
        <v>17200</v>
      </c>
      <c r="S143" s="91">
        <f>IF(AND(datos_campo!AE147&gt;=0,datos_campo!AF147&gt;=0),AVERAGE(datos_campo!AE147:AF147),IF(OR(datos_campo!AE147="",datos_campo!AF147=""),SUM(datos_campo!AE147:AF147),"revisar"))*400</f>
        <v>0</v>
      </c>
      <c r="T143" s="91">
        <f>IF(AND(datos_campo!AG147&gt;=0,datos_campo!AH147&gt;=0),AVERAGE(datos_campo!AG147:AH147),IF(OR(datos_campo!AG147="",datos_campo!AH147=""),SUM(datos_campo!AG147:AH147),"revisar"))*400</f>
        <v>0</v>
      </c>
      <c r="U143" s="94">
        <f t="shared" si="14"/>
        <v>0</v>
      </c>
    </row>
    <row r="144" spans="1:21">
      <c r="A144" s="90">
        <f>datos_campo!A148</f>
        <v>43031</v>
      </c>
      <c r="B144" s="91">
        <f>datos_campo!B148</f>
        <v>5.3</v>
      </c>
      <c r="C144" s="92">
        <f>datos_campo!C148</f>
        <v>0</v>
      </c>
      <c r="D144" s="91" t="str">
        <f>datos_campo!D148</f>
        <v>B</v>
      </c>
      <c r="E144" s="91">
        <f>datos_campo!E148</f>
        <v>5</v>
      </c>
      <c r="F144" s="92">
        <f>(datos_campo!F148/E144)</f>
        <v>100</v>
      </c>
      <c r="G144" s="92">
        <f>(datos_campo!G148/E144)</f>
        <v>10.4</v>
      </c>
      <c r="H144" s="92">
        <f t="shared" si="10"/>
        <v>110.4</v>
      </c>
      <c r="I144" s="92">
        <f t="shared" si="11"/>
        <v>90.579710144927532</v>
      </c>
      <c r="J144" s="92">
        <f t="shared" si="12"/>
        <v>9.420289855072463</v>
      </c>
      <c r="K144" s="93">
        <f>IF(COUNTIF(datos_campo!I148:R148,"&gt;=0")&gt;=1,((SUM(datos_campo!I148:R148)*100)/(COUNTIF(datos_campo!I148:R148,"&gt;=0")*20))," ")</f>
        <v>5</v>
      </c>
      <c r="L144" s="91">
        <f>IF(AND(datos_campo!S148&gt;=0,datos_campo!T148&gt;=0),AVERAGE(datos_campo!S148:T148),IF(OR(datos_campo!S148="",datos_campo!T148=""),SUM(datos_campo!S148:T148),"revisar"))*400</f>
        <v>4800</v>
      </c>
      <c r="M144" s="91">
        <f>IF(AND(datos_campo!U148&gt;=0,datos_campo!V148&gt;=0),AVERAGE(datos_campo!U148:V148),IF(OR(datos_campo!U148="",datos_campo!V148=""),SUM(datos_campo!U148:V148),"revisar"))*400</f>
        <v>12000</v>
      </c>
      <c r="N144" s="91">
        <f>IF(AND(datos_campo!W148&gt;=0,datos_campo!X148&gt;=0),AVERAGE(datos_campo!W148:X148),IF(OR(datos_campo!W148="",datos_campo!X148=""),SUM(datos_campo!W148:X148),"revisar"))*400</f>
        <v>1200</v>
      </c>
      <c r="O144" s="91">
        <f>IF(AND(datos_campo!Y148&gt;=0,datos_campo!Z148&gt;=0),AVERAGE(datos_campo!Y148:Z148),IF(OR(datos_campo!Y148="",datos_campo!Z148=""),SUM(datos_campo!Y148:Z148),"revisar"))*400</f>
        <v>0</v>
      </c>
      <c r="P144" s="91">
        <f>IF(AND(datos_campo!AA148&gt;=0,datos_campo!AB148&gt;=0),AVERAGE(datos_campo!AA148:AB148),IF(OR(datos_campo!AA148="",datos_campo!AB148=""),SUM(datos_campo!AA148:AB148),"revisar"))*400</f>
        <v>0</v>
      </c>
      <c r="Q144" s="91">
        <f>IF(AND(datos_campo!AC148&gt;=0,datos_campo!AD148&gt;=0),AVERAGE(datos_campo!AC148:AD148),IF(OR(datos_campo!AC148="",datos_campo!AD148=""),SUM(datos_campo!AC148:AD148),"revisar"))*400</f>
        <v>0</v>
      </c>
      <c r="R144" s="91">
        <f t="shared" si="13"/>
        <v>18000</v>
      </c>
      <c r="S144" s="91">
        <f>IF(AND(datos_campo!AE148&gt;=0,datos_campo!AF148&gt;=0),AVERAGE(datos_campo!AE148:AF148),IF(OR(datos_campo!AE148="",datos_campo!AF148=""),SUM(datos_campo!AE148:AF148),"revisar"))*400</f>
        <v>0</v>
      </c>
      <c r="T144" s="91">
        <f>IF(AND(datos_campo!AG148&gt;=0,datos_campo!AH148&gt;=0),AVERAGE(datos_campo!AG148:AH148),IF(OR(datos_campo!AG148="",datos_campo!AH148=""),SUM(datos_campo!AG148:AH148),"revisar"))*400</f>
        <v>400</v>
      </c>
      <c r="U144" s="94">
        <f t="shared" si="14"/>
        <v>400</v>
      </c>
    </row>
    <row r="145" spans="1:21">
      <c r="A145" s="90">
        <f>datos_campo!A149</f>
        <v>43031</v>
      </c>
      <c r="B145" s="91">
        <f>datos_campo!B149</f>
        <v>5.17</v>
      </c>
      <c r="C145" s="92">
        <f>datos_campo!C149</f>
        <v>0</v>
      </c>
      <c r="D145" s="91" t="str">
        <f>datos_campo!D149</f>
        <v>C</v>
      </c>
      <c r="E145" s="91">
        <f>datos_campo!E149</f>
        <v>5</v>
      </c>
      <c r="F145" s="92">
        <f>(datos_campo!F149/E145)</f>
        <v>74</v>
      </c>
      <c r="G145" s="92">
        <f>(datos_campo!G149/E145)</f>
        <v>24.2</v>
      </c>
      <c r="H145" s="92">
        <f t="shared" si="10"/>
        <v>98.2</v>
      </c>
      <c r="I145" s="92">
        <f t="shared" si="11"/>
        <v>75.356415478615062</v>
      </c>
      <c r="J145" s="92">
        <f t="shared" si="12"/>
        <v>24.643584521384927</v>
      </c>
      <c r="K145" s="93">
        <f>IF(COUNTIF(datos_campo!I149:R149,"&gt;=0")&gt;=1,((SUM(datos_campo!I149:R149)*100)/(COUNTIF(datos_campo!I149:R149,"&gt;=0")*20))," ")</f>
        <v>5</v>
      </c>
      <c r="L145" s="91">
        <f>IF(AND(datos_campo!S149&gt;=0,datos_campo!T149&gt;=0),AVERAGE(datos_campo!S149:T149),IF(OR(datos_campo!S149="",datos_campo!T149=""),SUM(datos_campo!S149:T149),"revisar"))*400</f>
        <v>800</v>
      </c>
      <c r="M145" s="91">
        <f>IF(AND(datos_campo!U149&gt;=0,datos_campo!V149&gt;=0),AVERAGE(datos_campo!U149:V149),IF(OR(datos_campo!U149="",datos_campo!V149=""),SUM(datos_campo!U149:V149),"revisar"))*400</f>
        <v>7200</v>
      </c>
      <c r="N145" s="91">
        <f>IF(AND(datos_campo!W149&gt;=0,datos_campo!X149&gt;=0),AVERAGE(datos_campo!W149:X149),IF(OR(datos_campo!W149="",datos_campo!X149=""),SUM(datos_campo!W149:X149),"revisar"))*400</f>
        <v>0</v>
      </c>
      <c r="O145" s="91">
        <f>IF(AND(datos_campo!Y149&gt;=0,datos_campo!Z149&gt;=0),AVERAGE(datos_campo!Y149:Z149),IF(OR(datos_campo!Y149="",datos_campo!Z149=""),SUM(datos_campo!Y149:Z149),"revisar"))*400</f>
        <v>0</v>
      </c>
      <c r="P145" s="91">
        <f>IF(AND(datos_campo!AA149&gt;=0,datos_campo!AB149&gt;=0),AVERAGE(datos_campo!AA149:AB149),IF(OR(datos_campo!AA149="",datos_campo!AB149=""),SUM(datos_campo!AA149:AB149),"revisar"))*400</f>
        <v>0</v>
      </c>
      <c r="Q145" s="91">
        <f>IF(AND(datos_campo!AC149&gt;=0,datos_campo!AD149&gt;=0),AVERAGE(datos_campo!AC149:AD149),IF(OR(datos_campo!AC149="",datos_campo!AD149=""),SUM(datos_campo!AC149:AD149),"revisar"))*400</f>
        <v>0</v>
      </c>
      <c r="R145" s="91">
        <f t="shared" si="13"/>
        <v>8000</v>
      </c>
      <c r="S145" s="91">
        <f>IF(AND(datos_campo!AE149&gt;=0,datos_campo!AF149&gt;=0),AVERAGE(datos_campo!AE149:AF149),IF(OR(datos_campo!AE149="",datos_campo!AF149=""),SUM(datos_campo!AE149:AF149),"revisar"))*400</f>
        <v>0</v>
      </c>
      <c r="T145" s="91">
        <f>IF(AND(datos_campo!AG149&gt;=0,datos_campo!AH149&gt;=0),AVERAGE(datos_campo!AG149:AH149),IF(OR(datos_campo!AG149="",datos_campo!AH149=""),SUM(datos_campo!AG149:AH149),"revisar"))*400</f>
        <v>0</v>
      </c>
      <c r="U145" s="94">
        <f t="shared" si="14"/>
        <v>0</v>
      </c>
    </row>
    <row r="146" spans="1:21">
      <c r="A146" s="90">
        <f>datos_campo!A150</f>
        <v>43032</v>
      </c>
      <c r="B146" s="91">
        <f>datos_campo!B150</f>
        <v>6.1</v>
      </c>
      <c r="C146" s="92">
        <f>datos_campo!C150</f>
        <v>0</v>
      </c>
      <c r="D146" s="91" t="str">
        <f>datos_campo!D150</f>
        <v>B</v>
      </c>
      <c r="E146" s="91">
        <f>datos_campo!E150</f>
        <v>5</v>
      </c>
      <c r="F146" s="92">
        <f>(datos_campo!F150/E146)</f>
        <v>75.8</v>
      </c>
      <c r="G146" s="92">
        <f>(datos_campo!G150/E146)</f>
        <v>16.399999999999999</v>
      </c>
      <c r="H146" s="92">
        <f t="shared" si="10"/>
        <v>92.199999999999989</v>
      </c>
      <c r="I146" s="92">
        <f t="shared" si="11"/>
        <v>82.212581344902389</v>
      </c>
      <c r="J146" s="92">
        <f t="shared" si="12"/>
        <v>17.787418655097614</v>
      </c>
      <c r="K146" s="93">
        <f>IF(COUNTIF(datos_campo!I150:R150,"&gt;=0")&gt;=1,((SUM(datos_campo!I150:R150)*100)/(COUNTIF(datos_campo!I150:R150,"&gt;=0")*20))," ")</f>
        <v>30</v>
      </c>
      <c r="L146" s="91">
        <f>IF(AND(datos_campo!S150&gt;=0,datos_campo!T150&gt;=0),AVERAGE(datos_campo!S150:T150),IF(OR(datos_campo!S150="",datos_campo!T150=""),SUM(datos_campo!S150:T150),"revisar"))*400</f>
        <v>17600</v>
      </c>
      <c r="M146" s="91">
        <f>IF(AND(datos_campo!U150&gt;=0,datos_campo!V150&gt;=0),AVERAGE(datos_campo!U150:V150),IF(OR(datos_campo!U150="",datos_campo!V150=""),SUM(datos_campo!U150:V150),"revisar"))*400</f>
        <v>400</v>
      </c>
      <c r="N146" s="91">
        <f>IF(AND(datos_campo!W150&gt;=0,datos_campo!X150&gt;=0),AVERAGE(datos_campo!W150:X150),IF(OR(datos_campo!W150="",datos_campo!X150=""),SUM(datos_campo!W150:X150),"revisar"))*400</f>
        <v>0</v>
      </c>
      <c r="O146" s="91">
        <f>IF(AND(datos_campo!Y150&gt;=0,datos_campo!Z150&gt;=0),AVERAGE(datos_campo!Y150:Z150),IF(OR(datos_campo!Y150="",datos_campo!Z150=""),SUM(datos_campo!Y150:Z150),"revisar"))*400</f>
        <v>0</v>
      </c>
      <c r="P146" s="91">
        <f>IF(AND(datos_campo!AA150&gt;=0,datos_campo!AB150&gt;=0),AVERAGE(datos_campo!AA150:AB150),IF(OR(datos_campo!AA150="",datos_campo!AB150=""),SUM(datos_campo!AA150:AB150),"revisar"))*400</f>
        <v>0</v>
      </c>
      <c r="Q146" s="91">
        <f>IF(AND(datos_campo!AC150&gt;=0,datos_campo!AD150&gt;=0),AVERAGE(datos_campo!AC150:AD150),IF(OR(datos_campo!AC150="",datos_campo!AD150=""),SUM(datos_campo!AC150:AD150),"revisar"))*400</f>
        <v>0</v>
      </c>
      <c r="R146" s="91">
        <f t="shared" si="13"/>
        <v>18000</v>
      </c>
      <c r="S146" s="91">
        <f>IF(AND(datos_campo!AE150&gt;=0,datos_campo!AF150&gt;=0),AVERAGE(datos_campo!AE150:AF150),IF(OR(datos_campo!AE150="",datos_campo!AF150=""),SUM(datos_campo!AE150:AF150),"revisar"))*400</f>
        <v>0</v>
      </c>
      <c r="T146" s="91">
        <f>IF(AND(datos_campo!AG150&gt;=0,datos_campo!AH150&gt;=0),AVERAGE(datos_campo!AG150:AH150),IF(OR(datos_campo!AG150="",datos_campo!AH150=""),SUM(datos_campo!AG150:AH150),"revisar"))*400</f>
        <v>800</v>
      </c>
      <c r="U146" s="94">
        <f t="shared" si="14"/>
        <v>800</v>
      </c>
    </row>
    <row r="147" spans="1:21">
      <c r="A147" s="90">
        <f>datos_campo!A151</f>
        <v>43032</v>
      </c>
      <c r="B147" s="91">
        <f>datos_campo!B151</f>
        <v>6.9</v>
      </c>
      <c r="C147" s="92">
        <f>datos_campo!C151</f>
        <v>0</v>
      </c>
      <c r="D147" s="91" t="str">
        <f>datos_campo!D151</f>
        <v>C</v>
      </c>
      <c r="E147" s="91">
        <f>datos_campo!E151</f>
        <v>5</v>
      </c>
      <c r="F147" s="92">
        <f>(datos_campo!F151/E147)</f>
        <v>81</v>
      </c>
      <c r="G147" s="92">
        <f>(datos_campo!G151/E147)</f>
        <v>19</v>
      </c>
      <c r="H147" s="92">
        <f t="shared" si="10"/>
        <v>100</v>
      </c>
      <c r="I147" s="92">
        <f t="shared" si="11"/>
        <v>81</v>
      </c>
      <c r="J147" s="92">
        <f t="shared" si="12"/>
        <v>19</v>
      </c>
      <c r="K147" s="93">
        <f>IF(COUNTIF(datos_campo!I151:R151,"&gt;=0")&gt;=1,((SUM(datos_campo!I151:R151)*100)/(COUNTIF(datos_campo!I151:R151,"&gt;=0")*20))," ")</f>
        <v>10</v>
      </c>
      <c r="L147" s="91">
        <f>IF(AND(datos_campo!S151&gt;=0,datos_campo!T151&gt;=0),AVERAGE(datos_campo!S151:T151),IF(OR(datos_campo!S151="",datos_campo!T151=""),SUM(datos_campo!S151:T151),"revisar"))*400</f>
        <v>18400</v>
      </c>
      <c r="M147" s="91">
        <f>IF(AND(datos_campo!U151&gt;=0,datos_campo!V151&gt;=0),AVERAGE(datos_campo!U151:V151),IF(OR(datos_campo!U151="",datos_campo!V151=""),SUM(datos_campo!U151:V151),"revisar"))*400</f>
        <v>5600</v>
      </c>
      <c r="N147" s="91">
        <f>IF(AND(datos_campo!W151&gt;=0,datos_campo!X151&gt;=0),AVERAGE(datos_campo!W151:X151),IF(OR(datos_campo!W151="",datos_campo!X151=""),SUM(datos_campo!W151:X151),"revisar"))*400</f>
        <v>1600</v>
      </c>
      <c r="O147" s="91">
        <f>IF(AND(datos_campo!Y151&gt;=0,datos_campo!Z151&gt;=0),AVERAGE(datos_campo!Y151:Z151),IF(OR(datos_campo!Y151="",datos_campo!Z151=""),SUM(datos_campo!Y151:Z151),"revisar"))*400</f>
        <v>0</v>
      </c>
      <c r="P147" s="91">
        <f>IF(AND(datos_campo!AA151&gt;=0,datos_campo!AB151&gt;=0),AVERAGE(datos_campo!AA151:AB151),IF(OR(datos_campo!AA151="",datos_campo!AB151=""),SUM(datos_campo!AA151:AB151),"revisar"))*400</f>
        <v>0</v>
      </c>
      <c r="Q147" s="91">
        <f>IF(AND(datos_campo!AC151&gt;=0,datos_campo!AD151&gt;=0),AVERAGE(datos_campo!AC151:AD151),IF(OR(datos_campo!AC151="",datos_campo!AD151=""),SUM(datos_campo!AC151:AD151),"revisar"))*400</f>
        <v>0</v>
      </c>
      <c r="R147" s="91">
        <f t="shared" si="13"/>
        <v>25600</v>
      </c>
      <c r="S147" s="91">
        <f>IF(AND(datos_campo!AE151&gt;=0,datos_campo!AF151&gt;=0),AVERAGE(datos_campo!AE151:AF151),IF(OR(datos_campo!AE151="",datos_campo!AF151=""),SUM(datos_campo!AE151:AF151),"revisar"))*400</f>
        <v>0</v>
      </c>
      <c r="T147" s="91">
        <f>IF(AND(datos_campo!AG151&gt;=0,datos_campo!AH151&gt;=0),AVERAGE(datos_campo!AG151:AH151),IF(OR(datos_campo!AG151="",datos_campo!AH151=""),SUM(datos_campo!AG151:AH151),"revisar"))*400</f>
        <v>0</v>
      </c>
      <c r="U147" s="94">
        <f t="shared" si="14"/>
        <v>0</v>
      </c>
    </row>
    <row r="148" spans="1:21">
      <c r="A148" s="90">
        <f>datos_campo!A152</f>
        <v>43032</v>
      </c>
      <c r="B148" s="91">
        <f>datos_campo!B152</f>
        <v>6.14</v>
      </c>
      <c r="C148" s="92">
        <f>datos_campo!C152</f>
        <v>0</v>
      </c>
      <c r="D148" s="91" t="str">
        <f>datos_campo!D152</f>
        <v>B</v>
      </c>
      <c r="E148" s="91">
        <f>datos_campo!E152</f>
        <v>5</v>
      </c>
      <c r="F148" s="92">
        <f>(datos_campo!F152/E148)</f>
        <v>45</v>
      </c>
      <c r="G148" s="92">
        <f>(datos_campo!G152/E148)</f>
        <v>13.4</v>
      </c>
      <c r="H148" s="92">
        <f t="shared" si="10"/>
        <v>58.4</v>
      </c>
      <c r="I148" s="92">
        <f t="shared" si="11"/>
        <v>77.054794520547944</v>
      </c>
      <c r="J148" s="92">
        <f t="shared" si="12"/>
        <v>22.945205479452056</v>
      </c>
      <c r="K148" s="93">
        <f>IF(COUNTIF(datos_campo!I152:R152,"&gt;=0")&gt;=1,((SUM(datos_campo!I152:R152)*100)/(COUNTIF(datos_campo!I152:R152,"&gt;=0")*20))," ")</f>
        <v>45.555555555555557</v>
      </c>
      <c r="L148" s="91">
        <f>IF(AND(datos_campo!S152&gt;=0,datos_campo!T152&gt;=0),AVERAGE(datos_campo!S152:T152),IF(OR(datos_campo!S152="",datos_campo!T152=""),SUM(datos_campo!S152:T152),"revisar"))*400</f>
        <v>59600</v>
      </c>
      <c r="M148" s="91">
        <f>IF(AND(datos_campo!U152&gt;=0,datos_campo!V152&gt;=0),AVERAGE(datos_campo!U152:V152),IF(OR(datos_campo!U152="",datos_campo!V152=""),SUM(datos_campo!U152:V152),"revisar"))*400</f>
        <v>14400</v>
      </c>
      <c r="N148" s="91">
        <f>IF(AND(datos_campo!W152&gt;=0,datos_campo!X152&gt;=0),AVERAGE(datos_campo!W152:X152),IF(OR(datos_campo!W152="",datos_campo!X152=""),SUM(datos_campo!W152:X152),"revisar"))*400</f>
        <v>400</v>
      </c>
      <c r="O148" s="91">
        <f>IF(AND(datos_campo!Y152&gt;=0,datos_campo!Z152&gt;=0),AVERAGE(datos_campo!Y152:Z152),IF(OR(datos_campo!Y152="",datos_campo!Z152=""),SUM(datos_campo!Y152:Z152),"revisar"))*400</f>
        <v>0</v>
      </c>
      <c r="P148" s="91">
        <f>IF(AND(datos_campo!AA152&gt;=0,datos_campo!AB152&gt;=0),AVERAGE(datos_campo!AA152:AB152),IF(OR(datos_campo!AA152="",datos_campo!AB152=""),SUM(datos_campo!AA152:AB152),"revisar"))*400</f>
        <v>0</v>
      </c>
      <c r="Q148" s="91">
        <f>IF(AND(datos_campo!AC152&gt;=0,datos_campo!AD152&gt;=0),AVERAGE(datos_campo!AC152:AD152),IF(OR(datos_campo!AC152="",datos_campo!AD152=""),SUM(datos_campo!AC152:AD152),"revisar"))*400</f>
        <v>0</v>
      </c>
      <c r="R148" s="91">
        <f t="shared" si="13"/>
        <v>74400</v>
      </c>
      <c r="S148" s="91">
        <f>IF(AND(datos_campo!AE152&gt;=0,datos_campo!AF152&gt;=0),AVERAGE(datos_campo!AE152:AF152),IF(OR(datos_campo!AE152="",datos_campo!AF152=""),SUM(datos_campo!AE152:AF152),"revisar"))*400</f>
        <v>0</v>
      </c>
      <c r="T148" s="91">
        <f>IF(AND(datos_campo!AG152&gt;=0,datos_campo!AH152&gt;=0),AVERAGE(datos_campo!AG152:AH152),IF(OR(datos_campo!AG152="",datos_campo!AH152=""),SUM(datos_campo!AG152:AH152),"revisar"))*400</f>
        <v>1200</v>
      </c>
      <c r="U148" s="94">
        <f t="shared" si="14"/>
        <v>1200</v>
      </c>
    </row>
    <row r="149" spans="1:21">
      <c r="A149" s="90">
        <f>datos_campo!A153</f>
        <v>43032</v>
      </c>
      <c r="B149" s="91">
        <f>datos_campo!B153</f>
        <v>7.1</v>
      </c>
      <c r="C149" s="92">
        <f>datos_campo!C153</f>
        <v>0</v>
      </c>
      <c r="D149" s="91" t="str">
        <f>datos_campo!D153</f>
        <v>D</v>
      </c>
      <c r="E149" s="91">
        <f>datos_campo!E153</f>
        <v>5</v>
      </c>
      <c r="F149" s="92">
        <f>(datos_campo!F153/E149)</f>
        <v>78</v>
      </c>
      <c r="G149" s="92">
        <f>(datos_campo!G153/E149)</f>
        <v>14</v>
      </c>
      <c r="H149" s="92">
        <f t="shared" si="10"/>
        <v>92</v>
      </c>
      <c r="I149" s="92">
        <f t="shared" si="11"/>
        <v>84.782608695652172</v>
      </c>
      <c r="J149" s="92">
        <f t="shared" si="12"/>
        <v>15.217391304347826</v>
      </c>
      <c r="K149" s="93">
        <f>IF(COUNTIF(datos_campo!I153:R153,"&gt;=0")&gt;=1,((SUM(datos_campo!I153:R153)*100)/(COUNTIF(datos_campo!I153:R153,"&gt;=0")*20))," ")</f>
        <v>28</v>
      </c>
      <c r="L149" s="91">
        <f>IF(AND(datos_campo!S153&gt;=0,datos_campo!T153&gt;=0),AVERAGE(datos_campo!S153:T153),IF(OR(datos_campo!S153="",datos_campo!T153=""),SUM(datos_campo!S153:T153),"revisar"))*400</f>
        <v>28800</v>
      </c>
      <c r="M149" s="91">
        <f>IF(AND(datos_campo!U153&gt;=0,datos_campo!V153&gt;=0),AVERAGE(datos_campo!U153:V153),IF(OR(datos_campo!U153="",datos_campo!V153=""),SUM(datos_campo!U153:V153),"revisar"))*400</f>
        <v>12800</v>
      </c>
      <c r="N149" s="91">
        <f>IF(AND(datos_campo!W153&gt;=0,datos_campo!X153&gt;=0),AVERAGE(datos_campo!W153:X153),IF(OR(datos_campo!W153="",datos_campo!X153=""),SUM(datos_campo!W153:X153),"revisar"))*400</f>
        <v>0</v>
      </c>
      <c r="O149" s="91">
        <f>IF(AND(datos_campo!Y153&gt;=0,datos_campo!Z153&gt;=0),AVERAGE(datos_campo!Y153:Z153),IF(OR(datos_campo!Y153="",datos_campo!Z153=""),SUM(datos_campo!Y153:Z153),"revisar"))*400</f>
        <v>0</v>
      </c>
      <c r="P149" s="91">
        <f>IF(AND(datos_campo!AA153&gt;=0,datos_campo!AB153&gt;=0),AVERAGE(datos_campo!AA153:AB153),IF(OR(datos_campo!AA153="",datos_campo!AB153=""),SUM(datos_campo!AA153:AB153),"revisar"))*400</f>
        <v>0</v>
      </c>
      <c r="Q149" s="91">
        <f>IF(AND(datos_campo!AC153&gt;=0,datos_campo!AD153&gt;=0),AVERAGE(datos_campo!AC153:AD153),IF(OR(datos_campo!AC153="",datos_campo!AD153=""),SUM(datos_campo!AC153:AD153),"revisar"))*400</f>
        <v>0</v>
      </c>
      <c r="R149" s="91">
        <f t="shared" si="13"/>
        <v>41600</v>
      </c>
      <c r="S149" s="91">
        <f>IF(AND(datos_campo!AE153&gt;=0,datos_campo!AF153&gt;=0),AVERAGE(datos_campo!AE153:AF153),IF(OR(datos_campo!AE153="",datos_campo!AF153=""),SUM(datos_campo!AE153:AF153),"revisar"))*400</f>
        <v>0</v>
      </c>
      <c r="T149" s="91">
        <f>IF(AND(datos_campo!AG153&gt;=0,datos_campo!AH153&gt;=0),AVERAGE(datos_campo!AG153:AH153),IF(OR(datos_campo!AG153="",datos_campo!AH153=""),SUM(datos_campo!AG153:AH153),"revisar"))*400</f>
        <v>1200</v>
      </c>
      <c r="U149" s="94">
        <f t="shared" si="14"/>
        <v>1200</v>
      </c>
    </row>
    <row r="150" spans="1:21">
      <c r="A150" s="90">
        <f>datos_campo!A154</f>
        <v>43032</v>
      </c>
      <c r="B150" s="91">
        <f>datos_campo!B154</f>
        <v>7.9</v>
      </c>
      <c r="C150" s="92">
        <f>datos_campo!C154</f>
        <v>0</v>
      </c>
      <c r="D150" s="91" t="str">
        <f>datos_campo!D154</f>
        <v>B</v>
      </c>
      <c r="E150" s="91">
        <f>datos_campo!E154</f>
        <v>5</v>
      </c>
      <c r="F150" s="92">
        <f>(datos_campo!F154/E150)</f>
        <v>64</v>
      </c>
      <c r="G150" s="92">
        <f>(datos_campo!G154/E150)</f>
        <v>39.6</v>
      </c>
      <c r="H150" s="92">
        <f t="shared" si="10"/>
        <v>103.6</v>
      </c>
      <c r="I150" s="92">
        <f t="shared" si="11"/>
        <v>61.776061776061781</v>
      </c>
      <c r="J150" s="92">
        <f t="shared" si="12"/>
        <v>38.223938223938227</v>
      </c>
      <c r="K150" s="93">
        <f>IF(COUNTIF(datos_campo!I154:R154,"&gt;=0")&gt;=1,((SUM(datos_campo!I154:R154)*100)/(COUNTIF(datos_campo!I154:R154,"&gt;=0")*20))," ")</f>
        <v>25</v>
      </c>
      <c r="L150" s="91">
        <f>IF(AND(datos_campo!S154&gt;=0,datos_campo!T154&gt;=0),AVERAGE(datos_campo!S154:T154),IF(OR(datos_campo!S154="",datos_campo!T154=""),SUM(datos_campo!S154:T154),"revisar"))*400</f>
        <v>14000</v>
      </c>
      <c r="M150" s="91">
        <f>IF(AND(datos_campo!U154&gt;=0,datos_campo!V154&gt;=0),AVERAGE(datos_campo!U154:V154),IF(OR(datos_campo!U154="",datos_campo!V154=""),SUM(datos_campo!U154:V154),"revisar"))*400</f>
        <v>8000</v>
      </c>
      <c r="N150" s="91">
        <f>IF(AND(datos_campo!W154&gt;=0,datos_campo!X154&gt;=0),AVERAGE(datos_campo!W154:X154),IF(OR(datos_campo!W154="",datos_campo!X154=""),SUM(datos_campo!W154:X154),"revisar"))*400</f>
        <v>0</v>
      </c>
      <c r="O150" s="91">
        <f>IF(AND(datos_campo!Y154&gt;=0,datos_campo!Z154&gt;=0),AVERAGE(datos_campo!Y154:Z154),IF(OR(datos_campo!Y154="",datos_campo!Z154=""),SUM(datos_campo!Y154:Z154),"revisar"))*400</f>
        <v>0</v>
      </c>
      <c r="P150" s="91">
        <f>IF(AND(datos_campo!AA154&gt;=0,datos_campo!AB154&gt;=0),AVERAGE(datos_campo!AA154:AB154),IF(OR(datos_campo!AA154="",datos_campo!AB154=""),SUM(datos_campo!AA154:AB154),"revisar"))*400</f>
        <v>0</v>
      </c>
      <c r="Q150" s="91">
        <f>IF(AND(datos_campo!AC154&gt;=0,datos_campo!AD154&gt;=0),AVERAGE(datos_campo!AC154:AD154),IF(OR(datos_campo!AC154="",datos_campo!AD154=""),SUM(datos_campo!AC154:AD154),"revisar"))*400</f>
        <v>0</v>
      </c>
      <c r="R150" s="91">
        <f t="shared" si="13"/>
        <v>22000</v>
      </c>
      <c r="S150" s="91">
        <f>IF(AND(datos_campo!AE154&gt;=0,datos_campo!AF154&gt;=0),AVERAGE(datos_campo!AE154:AF154),IF(OR(datos_campo!AE154="",datos_campo!AF154=""),SUM(datos_campo!AE154:AF154),"revisar"))*400</f>
        <v>0</v>
      </c>
      <c r="T150" s="91">
        <f>IF(AND(datos_campo!AG154&gt;=0,datos_campo!AH154&gt;=0),AVERAGE(datos_campo!AG154:AH154),IF(OR(datos_campo!AG154="",datos_campo!AH154=""),SUM(datos_campo!AG154:AH154),"revisar"))*400</f>
        <v>0</v>
      </c>
      <c r="U150" s="94">
        <f t="shared" si="14"/>
        <v>0</v>
      </c>
    </row>
    <row r="151" spans="1:21">
      <c r="A151" s="90">
        <f>datos_campo!A155</f>
        <v>43032</v>
      </c>
      <c r="B151" s="91">
        <f>datos_campo!B155</f>
        <v>7.23</v>
      </c>
      <c r="C151" s="92">
        <f>datos_campo!C155</f>
        <v>0</v>
      </c>
      <c r="D151" s="91" t="str">
        <f>datos_campo!D155</f>
        <v>B</v>
      </c>
      <c r="E151" s="91">
        <f>datos_campo!E155</f>
        <v>5</v>
      </c>
      <c r="F151" s="92">
        <f>(datos_campo!F155/E151)</f>
        <v>104</v>
      </c>
      <c r="G151" s="92">
        <f>(datos_campo!G155/E151)</f>
        <v>40.6</v>
      </c>
      <c r="H151" s="92">
        <f t="shared" si="10"/>
        <v>144.6</v>
      </c>
      <c r="I151" s="92">
        <f t="shared" si="11"/>
        <v>71.922544951590595</v>
      </c>
      <c r="J151" s="92">
        <f t="shared" si="12"/>
        <v>28.077455048409405</v>
      </c>
      <c r="K151" s="93">
        <f>IF(COUNTIF(datos_campo!I155:R155,"&gt;=0")&gt;=1,((SUM(datos_campo!I155:R155)*100)/(COUNTIF(datos_campo!I155:R155,"&gt;=0")*20))," ")</f>
        <v>31</v>
      </c>
      <c r="L151" s="91">
        <f>IF(AND(datos_campo!S155&gt;=0,datos_campo!T155&gt;=0),AVERAGE(datos_campo!S155:T155),IF(OR(datos_campo!S155="",datos_campo!T155=""),SUM(datos_campo!S155:T155),"revisar"))*400</f>
        <v>35600</v>
      </c>
      <c r="M151" s="91">
        <f>IF(AND(datos_campo!U155&gt;=0,datos_campo!V155&gt;=0),AVERAGE(datos_campo!U155:V155),IF(OR(datos_campo!U155="",datos_campo!V155=""),SUM(datos_campo!U155:V155),"revisar"))*400</f>
        <v>2000</v>
      </c>
      <c r="N151" s="91">
        <f>IF(AND(datos_campo!W155&gt;=0,datos_campo!X155&gt;=0),AVERAGE(datos_campo!W155:X155),IF(OR(datos_campo!W155="",datos_campo!X155=""),SUM(datos_campo!W155:X155),"revisar"))*400</f>
        <v>0</v>
      </c>
      <c r="O151" s="91">
        <f>IF(AND(datos_campo!Y155&gt;=0,datos_campo!Z155&gt;=0),AVERAGE(datos_campo!Y155:Z155),IF(OR(datos_campo!Y155="",datos_campo!Z155=""),SUM(datos_campo!Y155:Z155),"revisar"))*400</f>
        <v>0</v>
      </c>
      <c r="P151" s="91">
        <f>IF(AND(datos_campo!AA155&gt;=0,datos_campo!AB155&gt;=0),AVERAGE(datos_campo!AA155:AB155),IF(OR(datos_campo!AA155="",datos_campo!AB155=""),SUM(datos_campo!AA155:AB155),"revisar"))*400</f>
        <v>0</v>
      </c>
      <c r="Q151" s="91">
        <f>IF(AND(datos_campo!AC155&gt;=0,datos_campo!AD155&gt;=0),AVERAGE(datos_campo!AC155:AD155),IF(OR(datos_campo!AC155="",datos_campo!AD155=""),SUM(datos_campo!AC155:AD155),"revisar"))*400</f>
        <v>0</v>
      </c>
      <c r="R151" s="91">
        <f t="shared" si="13"/>
        <v>37600</v>
      </c>
      <c r="S151" s="91">
        <f>IF(AND(datos_campo!AE155&gt;=0,datos_campo!AF155&gt;=0),AVERAGE(datos_campo!AE155:AF155),IF(OR(datos_campo!AE155="",datos_campo!AF155=""),SUM(datos_campo!AE155:AF155),"revisar"))*400</f>
        <v>0</v>
      </c>
      <c r="T151" s="91">
        <f>IF(AND(datos_campo!AG155&gt;=0,datos_campo!AH155&gt;=0),AVERAGE(datos_campo!AG155:AH155),IF(OR(datos_campo!AG155="",datos_campo!AH155=""),SUM(datos_campo!AG155:AH155),"revisar"))*400</f>
        <v>400</v>
      </c>
      <c r="U151" s="94">
        <f t="shared" si="14"/>
        <v>400</v>
      </c>
    </row>
    <row r="152" spans="1:21">
      <c r="A152" s="90">
        <f>datos_campo!A156</f>
        <v>43032</v>
      </c>
      <c r="B152" s="91">
        <f>datos_campo!B156</f>
        <v>8.8000000000000007</v>
      </c>
      <c r="C152" s="92">
        <f>datos_campo!C156</f>
        <v>0</v>
      </c>
      <c r="D152" s="91" t="str">
        <f>datos_campo!D156</f>
        <v>C</v>
      </c>
      <c r="E152" s="91">
        <f>datos_campo!E156</f>
        <v>5</v>
      </c>
      <c r="F152" s="92">
        <f>(datos_campo!F156/E152)</f>
        <v>68.2</v>
      </c>
      <c r="G152" s="92">
        <f>(datos_campo!G156/E152)</f>
        <v>7.4</v>
      </c>
      <c r="H152" s="92">
        <f t="shared" si="10"/>
        <v>75.600000000000009</v>
      </c>
      <c r="I152" s="92">
        <f t="shared" si="11"/>
        <v>90.211640211640201</v>
      </c>
      <c r="J152" s="92">
        <f t="shared" si="12"/>
        <v>9.7883597883597879</v>
      </c>
      <c r="K152" s="93">
        <f>IF(COUNTIF(datos_campo!I156:R156,"&gt;=0")&gt;=1,((SUM(datos_campo!I156:R156)*100)/(COUNTIF(datos_campo!I156:R156,"&gt;=0")*20))," ")</f>
        <v>33.333333333333336</v>
      </c>
      <c r="L152" s="91">
        <f>IF(AND(datos_campo!S156&gt;=0,datos_campo!T156&gt;=0),AVERAGE(datos_campo!S156:T156),IF(OR(datos_campo!S156="",datos_campo!T156=""),SUM(datos_campo!S156:T156),"revisar"))*400</f>
        <v>8000</v>
      </c>
      <c r="M152" s="91">
        <f>IF(AND(datos_campo!U156&gt;=0,datos_campo!V156&gt;=0),AVERAGE(datos_campo!U156:V156),IF(OR(datos_campo!U156="",datos_campo!V156=""),SUM(datos_campo!U156:V156),"revisar"))*400</f>
        <v>1600</v>
      </c>
      <c r="N152" s="91">
        <f>IF(AND(datos_campo!W156&gt;=0,datos_campo!X156&gt;=0),AVERAGE(datos_campo!W156:X156),IF(OR(datos_campo!W156="",datos_campo!X156=""),SUM(datos_campo!W156:X156),"revisar"))*400</f>
        <v>14800</v>
      </c>
      <c r="O152" s="91">
        <f>IF(AND(datos_campo!Y156&gt;=0,datos_campo!Z156&gt;=0),AVERAGE(datos_campo!Y156:Z156),IF(OR(datos_campo!Y156="",datos_campo!Z156=""),SUM(datos_campo!Y156:Z156),"revisar"))*400</f>
        <v>0</v>
      </c>
      <c r="P152" s="91">
        <f>IF(AND(datos_campo!AA156&gt;=0,datos_campo!AB156&gt;=0),AVERAGE(datos_campo!AA156:AB156),IF(OR(datos_campo!AA156="",datos_campo!AB156=""),SUM(datos_campo!AA156:AB156),"revisar"))*400</f>
        <v>0</v>
      </c>
      <c r="Q152" s="91">
        <f>IF(AND(datos_campo!AC156&gt;=0,datos_campo!AD156&gt;=0),AVERAGE(datos_campo!AC156:AD156),IF(OR(datos_campo!AC156="",datos_campo!AD156=""),SUM(datos_campo!AC156:AD156),"revisar"))*400</f>
        <v>0</v>
      </c>
      <c r="R152" s="91">
        <f t="shared" si="13"/>
        <v>24400</v>
      </c>
      <c r="S152" s="91">
        <f>IF(AND(datos_campo!AE156&gt;=0,datos_campo!AF156&gt;=0),AVERAGE(datos_campo!AE156:AF156),IF(OR(datos_campo!AE156="",datos_campo!AF156=""),SUM(datos_campo!AE156:AF156),"revisar"))*400</f>
        <v>0</v>
      </c>
      <c r="T152" s="91">
        <f>IF(AND(datos_campo!AG156&gt;=0,datos_campo!AH156&gt;=0),AVERAGE(datos_campo!AG156:AH156),IF(OR(datos_campo!AG156="",datos_campo!AH156=""),SUM(datos_campo!AG156:AH156),"revisar"))*400</f>
        <v>400</v>
      </c>
      <c r="U152" s="94">
        <f t="shared" si="14"/>
        <v>400</v>
      </c>
    </row>
    <row r="153" spans="1:21">
      <c r="A153" s="90">
        <f>datos_campo!A157</f>
        <v>43032</v>
      </c>
      <c r="B153" s="91">
        <f>datos_campo!B157</f>
        <v>9.6999999999999993</v>
      </c>
      <c r="C153" s="92">
        <f>datos_campo!C157</f>
        <v>0</v>
      </c>
      <c r="D153" s="91" t="str">
        <f>datos_campo!D157</f>
        <v>D</v>
      </c>
      <c r="E153" s="91">
        <f>datos_campo!E157</f>
        <v>5</v>
      </c>
      <c r="F153" s="92">
        <f>(datos_campo!F157/E153)</f>
        <v>100.8</v>
      </c>
      <c r="G153" s="92">
        <f>(datos_campo!G157/E153)</f>
        <v>4.4000000000000004</v>
      </c>
      <c r="H153" s="92">
        <f t="shared" si="10"/>
        <v>105.2</v>
      </c>
      <c r="I153" s="92">
        <f t="shared" si="11"/>
        <v>95.817490494296578</v>
      </c>
      <c r="J153" s="92">
        <f t="shared" si="12"/>
        <v>4.1825095057034227</v>
      </c>
      <c r="K153" s="93">
        <f>IF(COUNTIF(datos_campo!I157:R157,"&gt;=0")&gt;=1,((SUM(datos_campo!I157:R157)*100)/(COUNTIF(datos_campo!I157:R157,"&gt;=0")*20))," ")</f>
        <v>0</v>
      </c>
      <c r="L153" s="91">
        <f>IF(AND(datos_campo!S157&gt;=0,datos_campo!T157&gt;=0),AVERAGE(datos_campo!S157:T157),IF(OR(datos_campo!S157="",datos_campo!T157=""),SUM(datos_campo!S157:T157),"revisar"))*400</f>
        <v>2000</v>
      </c>
      <c r="M153" s="91">
        <f>IF(AND(datos_campo!U157&gt;=0,datos_campo!V157&gt;=0),AVERAGE(datos_campo!U157:V157),IF(OR(datos_campo!U157="",datos_campo!V157=""),SUM(datos_campo!U157:V157),"revisar"))*400</f>
        <v>400</v>
      </c>
      <c r="N153" s="91">
        <f>IF(AND(datos_campo!W157&gt;=0,datos_campo!X157&gt;=0),AVERAGE(datos_campo!W157:X157),IF(OR(datos_campo!W157="",datos_campo!X157=""),SUM(datos_campo!W157:X157),"revisar"))*400</f>
        <v>400</v>
      </c>
      <c r="O153" s="91">
        <f>IF(AND(datos_campo!Y157&gt;=0,datos_campo!Z157&gt;=0),AVERAGE(datos_campo!Y157:Z157),IF(OR(datos_campo!Y157="",datos_campo!Z157=""),SUM(datos_campo!Y157:Z157),"revisar"))*400</f>
        <v>0</v>
      </c>
      <c r="P153" s="91">
        <f>IF(AND(datos_campo!AA157&gt;=0,datos_campo!AB157&gt;=0),AVERAGE(datos_campo!AA157:AB157),IF(OR(datos_campo!AA157="",datos_campo!AB157=""),SUM(datos_campo!AA157:AB157),"revisar"))*400</f>
        <v>0</v>
      </c>
      <c r="Q153" s="91">
        <f>IF(AND(datos_campo!AC157&gt;=0,datos_campo!AD157&gt;=0),AVERAGE(datos_campo!AC157:AD157),IF(OR(datos_campo!AC157="",datos_campo!AD157=""),SUM(datos_campo!AC157:AD157),"revisar"))*400</f>
        <v>0</v>
      </c>
      <c r="R153" s="91">
        <f t="shared" si="13"/>
        <v>2800</v>
      </c>
      <c r="S153" s="91">
        <f>IF(AND(datos_campo!AE157&gt;=0,datos_campo!AF157&gt;=0),AVERAGE(datos_campo!AE157:AF157),IF(OR(datos_campo!AE157="",datos_campo!AF157=""),SUM(datos_campo!AE157:AF157),"revisar"))*400</f>
        <v>0</v>
      </c>
      <c r="T153" s="91">
        <f>IF(AND(datos_campo!AG157&gt;=0,datos_campo!AH157&gt;=0),AVERAGE(datos_campo!AG157:AH157),IF(OR(datos_campo!AG157="",datos_campo!AH157=""),SUM(datos_campo!AG157:AH157),"revisar"))*400</f>
        <v>0</v>
      </c>
      <c r="U153" s="94">
        <f t="shared" si="14"/>
        <v>0</v>
      </c>
    </row>
    <row r="154" spans="1:21">
      <c r="A154" s="90">
        <f>datos_campo!A158</f>
        <v>43032</v>
      </c>
      <c r="B154" s="91">
        <f>datos_campo!B158</f>
        <v>9.9</v>
      </c>
      <c r="C154" s="92">
        <f>datos_campo!C158</f>
        <v>0</v>
      </c>
      <c r="D154" s="91" t="str">
        <f>datos_campo!D158</f>
        <v>C</v>
      </c>
      <c r="E154" s="91">
        <f>datos_campo!E158</f>
        <v>5</v>
      </c>
      <c r="F154" s="92">
        <f>(datos_campo!F158/E154)</f>
        <v>43.4</v>
      </c>
      <c r="G154" s="92">
        <f>(datos_campo!G158/E154)</f>
        <v>28.6</v>
      </c>
      <c r="H154" s="92">
        <f t="shared" si="10"/>
        <v>72</v>
      </c>
      <c r="I154" s="92">
        <f t="shared" si="11"/>
        <v>60.277777777777779</v>
      </c>
      <c r="J154" s="92">
        <f t="shared" si="12"/>
        <v>39.722222222222221</v>
      </c>
      <c r="K154" s="93">
        <f>IF(COUNTIF(datos_campo!I158:R158,"&gt;=0")&gt;=1,((SUM(datos_campo!I158:R158)*100)/(COUNTIF(datos_campo!I158:R158,"&gt;=0")*20))," ")</f>
        <v>0</v>
      </c>
      <c r="L154" s="91">
        <f>IF(AND(datos_campo!S158&gt;=0,datos_campo!T158&gt;=0),AVERAGE(datos_campo!S158:T158),IF(OR(datos_campo!S158="",datos_campo!T158=""),SUM(datos_campo!S158:T158),"revisar"))*400</f>
        <v>4800</v>
      </c>
      <c r="M154" s="91">
        <f>IF(AND(datos_campo!U158&gt;=0,datos_campo!V158&gt;=0),AVERAGE(datos_campo!U158:V158),IF(OR(datos_campo!U158="",datos_campo!V158=""),SUM(datos_campo!U158:V158),"revisar"))*400</f>
        <v>2400</v>
      </c>
      <c r="N154" s="91">
        <f>IF(AND(datos_campo!W158&gt;=0,datos_campo!X158&gt;=0),AVERAGE(datos_campo!W158:X158),IF(OR(datos_campo!W158="",datos_campo!X158=""),SUM(datos_campo!W158:X158),"revisar"))*400</f>
        <v>0</v>
      </c>
      <c r="O154" s="91">
        <f>IF(AND(datos_campo!Y158&gt;=0,datos_campo!Z158&gt;=0),AVERAGE(datos_campo!Y158:Z158),IF(OR(datos_campo!Y158="",datos_campo!Z158=""),SUM(datos_campo!Y158:Z158),"revisar"))*400</f>
        <v>0</v>
      </c>
      <c r="P154" s="91">
        <f>IF(AND(datos_campo!AA158&gt;=0,datos_campo!AB158&gt;=0),AVERAGE(datos_campo!AA158:AB158),IF(OR(datos_campo!AA158="",datos_campo!AB158=""),SUM(datos_campo!AA158:AB158),"revisar"))*400</f>
        <v>0</v>
      </c>
      <c r="Q154" s="91">
        <f>IF(AND(datos_campo!AC158&gt;=0,datos_campo!AD158&gt;=0),AVERAGE(datos_campo!AC158:AD158),IF(OR(datos_campo!AC158="",datos_campo!AD158=""),SUM(datos_campo!AC158:AD158),"revisar"))*400</f>
        <v>0</v>
      </c>
      <c r="R154" s="91">
        <f t="shared" si="13"/>
        <v>7200</v>
      </c>
      <c r="S154" s="91">
        <f>IF(AND(datos_campo!AE158&gt;=0,datos_campo!AF158&gt;=0),AVERAGE(datos_campo!AE158:AF158),IF(OR(datos_campo!AE158="",datos_campo!AF158=""),SUM(datos_campo!AE158:AF158),"revisar"))*400</f>
        <v>0</v>
      </c>
      <c r="T154" s="91">
        <f>IF(AND(datos_campo!AG158&gt;=0,datos_campo!AH158&gt;=0),AVERAGE(datos_campo!AG158:AH158),IF(OR(datos_campo!AG158="",datos_campo!AH158=""),SUM(datos_campo!AG158:AH158),"revisar"))*400</f>
        <v>400</v>
      </c>
      <c r="U154" s="94">
        <f t="shared" si="14"/>
        <v>400</v>
      </c>
    </row>
    <row r="155" spans="1:21">
      <c r="A155" s="90">
        <f>datos_campo!A159</f>
        <v>43032</v>
      </c>
      <c r="B155" s="91" t="str">
        <f>datos_campo!B159</f>
        <v>10.1</v>
      </c>
      <c r="C155" s="92">
        <f>datos_campo!C159</f>
        <v>0</v>
      </c>
      <c r="D155" s="91" t="str">
        <f>datos_campo!D159</f>
        <v>D</v>
      </c>
      <c r="E155" s="91">
        <f>datos_campo!E159</f>
        <v>5</v>
      </c>
      <c r="F155" s="92">
        <f>(datos_campo!F159/E155)</f>
        <v>35.799999999999997</v>
      </c>
      <c r="G155" s="92">
        <f>(datos_campo!G159/E155)</f>
        <v>9.1999999999999993</v>
      </c>
      <c r="H155" s="92">
        <f t="shared" si="10"/>
        <v>45</v>
      </c>
      <c r="I155" s="92">
        <f t="shared" si="11"/>
        <v>79.555555555555543</v>
      </c>
      <c r="J155" s="92">
        <f t="shared" si="12"/>
        <v>20.444444444444443</v>
      </c>
      <c r="K155" s="93">
        <f>IF(COUNTIF(datos_campo!I159:R159,"&gt;=0")&gt;=1,((SUM(datos_campo!I159:R159)*100)/(COUNTIF(datos_campo!I159:R159,"&gt;=0")*20))," ")</f>
        <v>19.5</v>
      </c>
      <c r="L155" s="91">
        <f>IF(AND(datos_campo!S159&gt;=0,datos_campo!T159&gt;=0),AVERAGE(datos_campo!S159:T159),IF(OR(datos_campo!S159="",datos_campo!T159=""),SUM(datos_campo!S159:T159),"revisar"))*400</f>
        <v>16400</v>
      </c>
      <c r="M155" s="91">
        <f>IF(AND(datos_campo!U159&gt;=0,datos_campo!V159&gt;=0),AVERAGE(datos_campo!U159:V159),IF(OR(datos_campo!U159="",datos_campo!V159=""),SUM(datos_campo!U159:V159),"revisar"))*400</f>
        <v>20000</v>
      </c>
      <c r="N155" s="91">
        <f>IF(AND(datos_campo!W159&gt;=0,datos_campo!X159&gt;=0),AVERAGE(datos_campo!W159:X159),IF(OR(datos_campo!W159="",datos_campo!X159=""),SUM(datos_campo!W159:X159),"revisar"))*400</f>
        <v>0</v>
      </c>
      <c r="O155" s="91">
        <f>IF(AND(datos_campo!Y159&gt;=0,datos_campo!Z159&gt;=0),AVERAGE(datos_campo!Y159:Z159),IF(OR(datos_campo!Y159="",datos_campo!Z159=""),SUM(datos_campo!Y159:Z159),"revisar"))*400</f>
        <v>0</v>
      </c>
      <c r="P155" s="91">
        <f>IF(AND(datos_campo!AA159&gt;=0,datos_campo!AB159&gt;=0),AVERAGE(datos_campo!AA159:AB159),IF(OR(datos_campo!AA159="",datos_campo!AB159=""),SUM(datos_campo!AA159:AB159),"revisar"))*400</f>
        <v>0</v>
      </c>
      <c r="Q155" s="91">
        <f>IF(AND(datos_campo!AC159&gt;=0,datos_campo!AD159&gt;=0),AVERAGE(datos_campo!AC159:AD159),IF(OR(datos_campo!AC159="",datos_campo!AD159=""),SUM(datos_campo!AC159:AD159),"revisar"))*400</f>
        <v>0</v>
      </c>
      <c r="R155" s="91">
        <f t="shared" si="13"/>
        <v>36400</v>
      </c>
      <c r="S155" s="91">
        <f>IF(AND(datos_campo!AE159&gt;=0,datos_campo!AF159&gt;=0),AVERAGE(datos_campo!AE159:AF159),IF(OR(datos_campo!AE159="",datos_campo!AF159=""),SUM(datos_campo!AE159:AF159),"revisar"))*400</f>
        <v>0</v>
      </c>
      <c r="T155" s="91">
        <f>IF(AND(datos_campo!AG159&gt;=0,datos_campo!AH159&gt;=0),AVERAGE(datos_campo!AG159:AH159),IF(OR(datos_campo!AG159="",datos_campo!AH159=""),SUM(datos_campo!AG159:AH159),"revisar"))*400</f>
        <v>0</v>
      </c>
      <c r="U155" s="94">
        <f t="shared" si="14"/>
        <v>0</v>
      </c>
    </row>
    <row r="156" spans="1:21">
      <c r="A156" s="90">
        <f>datos_campo!A160</f>
        <v>43034</v>
      </c>
      <c r="B156" s="91">
        <f>datos_campo!B160</f>
        <v>10.8</v>
      </c>
      <c r="C156" s="92">
        <f>datos_campo!C160</f>
        <v>0</v>
      </c>
      <c r="D156" s="91" t="str">
        <f>datos_campo!D160</f>
        <v>D</v>
      </c>
      <c r="E156" s="91">
        <f>datos_campo!E160</f>
        <v>5</v>
      </c>
      <c r="F156" s="92">
        <f>(datos_campo!F160/E156)</f>
        <v>108.2</v>
      </c>
      <c r="G156" s="92">
        <f>(datos_campo!G160/E156)</f>
        <v>9.8000000000000007</v>
      </c>
      <c r="H156" s="92">
        <f t="shared" si="10"/>
        <v>118</v>
      </c>
      <c r="I156" s="92">
        <f t="shared" si="11"/>
        <v>91.694915254237287</v>
      </c>
      <c r="J156" s="92">
        <f t="shared" si="12"/>
        <v>8.3050847457627128</v>
      </c>
      <c r="K156" s="93">
        <f>IF(COUNTIF(datos_campo!I160:R160,"&gt;=0")&gt;=1,((SUM(datos_campo!I160:R160)*100)/(COUNTIF(datos_campo!I160:R160,"&gt;=0")*20))," ")</f>
        <v>13.5</v>
      </c>
      <c r="L156" s="91">
        <f>IF(AND(datos_campo!S160&gt;=0,datos_campo!T160&gt;=0),AVERAGE(datos_campo!S160:T160),IF(OR(datos_campo!S160="",datos_campo!T160=""),SUM(datos_campo!S160:T160),"revisar"))*400</f>
        <v>8800</v>
      </c>
      <c r="M156" s="91">
        <f>IF(AND(datos_campo!U160&gt;=0,datos_campo!V160&gt;=0),AVERAGE(datos_campo!U160:V160),IF(OR(datos_campo!U160="",datos_campo!V160=""),SUM(datos_campo!U160:V160),"revisar"))*400</f>
        <v>1600</v>
      </c>
      <c r="N156" s="91">
        <f>IF(AND(datos_campo!W160&gt;=0,datos_campo!X160&gt;=0),AVERAGE(datos_campo!W160:X160),IF(OR(datos_campo!W160="",datos_campo!X160=""),SUM(datos_campo!W160:X160),"revisar"))*400</f>
        <v>0</v>
      </c>
      <c r="O156" s="91">
        <f>IF(AND(datos_campo!Y160&gt;=0,datos_campo!Z160&gt;=0),AVERAGE(datos_campo!Y160:Z160),IF(OR(datos_campo!Y160="",datos_campo!Z160=""),SUM(datos_campo!Y160:Z160),"revisar"))*400</f>
        <v>0</v>
      </c>
      <c r="P156" s="91">
        <f>IF(AND(datos_campo!AA160&gt;=0,datos_campo!AB160&gt;=0),AVERAGE(datos_campo!AA160:AB160),IF(OR(datos_campo!AA160="",datos_campo!AB160=""),SUM(datos_campo!AA160:AB160),"revisar"))*400</f>
        <v>0</v>
      </c>
      <c r="Q156" s="91">
        <f>IF(AND(datos_campo!AC160&gt;=0,datos_campo!AD160&gt;=0),AVERAGE(datos_campo!AC160:AD160),IF(OR(datos_campo!AC160="",datos_campo!AD160=""),SUM(datos_campo!AC160:AD160),"revisar"))*400</f>
        <v>0</v>
      </c>
      <c r="R156" s="91">
        <f t="shared" si="13"/>
        <v>10400</v>
      </c>
      <c r="S156" s="91">
        <f>IF(AND(datos_campo!AE160&gt;=0,datos_campo!AF160&gt;=0),AVERAGE(datos_campo!AE160:AF160),IF(OR(datos_campo!AE160="",datos_campo!AF160=""),SUM(datos_campo!AE160:AF160),"revisar"))*400</f>
        <v>0</v>
      </c>
      <c r="T156" s="91">
        <f>IF(AND(datos_campo!AG160&gt;=0,datos_campo!AH160&gt;=0),AVERAGE(datos_campo!AG160:AH160),IF(OR(datos_campo!AG160="",datos_campo!AH160=""),SUM(datos_campo!AG160:AH160),"revisar"))*400</f>
        <v>0</v>
      </c>
      <c r="U156" s="94">
        <f t="shared" si="14"/>
        <v>0</v>
      </c>
    </row>
    <row r="157" spans="1:21">
      <c r="A157" s="90">
        <f>datos_campo!A161</f>
        <v>43034</v>
      </c>
      <c r="B157" s="91">
        <f>datos_campo!B161</f>
        <v>11.3</v>
      </c>
      <c r="C157" s="92">
        <f>datos_campo!C161</f>
        <v>0</v>
      </c>
      <c r="D157" s="91" t="str">
        <f>datos_campo!D161</f>
        <v>B</v>
      </c>
      <c r="E157" s="91">
        <f>datos_campo!E161</f>
        <v>5</v>
      </c>
      <c r="F157" s="92">
        <f>(datos_campo!F161/E157)</f>
        <v>72.8</v>
      </c>
      <c r="G157" s="92">
        <f>(datos_campo!G161/E157)</f>
        <v>7.4</v>
      </c>
      <c r="H157" s="92">
        <f t="shared" si="10"/>
        <v>80.2</v>
      </c>
      <c r="I157" s="92">
        <f t="shared" si="11"/>
        <v>90.773067331670816</v>
      </c>
      <c r="J157" s="92">
        <f t="shared" si="12"/>
        <v>9.2269326683291766</v>
      </c>
      <c r="K157" s="93">
        <f>IF(COUNTIF(datos_campo!I161:R161,"&gt;=0")&gt;=1,((SUM(datos_campo!I161:R161)*100)/(COUNTIF(datos_campo!I161:R161,"&gt;=0")*20))," ")</f>
        <v>0</v>
      </c>
      <c r="L157" s="91">
        <f>IF(AND(datos_campo!S161&gt;=0,datos_campo!T161&gt;=0),AVERAGE(datos_campo!S161:T161),IF(OR(datos_campo!S161="",datos_campo!T161=""),SUM(datos_campo!S161:T161),"revisar"))*400</f>
        <v>0</v>
      </c>
      <c r="M157" s="91">
        <f>IF(AND(datos_campo!U161&gt;=0,datos_campo!V161&gt;=0),AVERAGE(datos_campo!U161:V161),IF(OR(datos_campo!U161="",datos_campo!V161=""),SUM(datos_campo!U161:V161),"revisar"))*400</f>
        <v>27200</v>
      </c>
      <c r="N157" s="91">
        <f>IF(AND(datos_campo!W161&gt;=0,datos_campo!X161&gt;=0),AVERAGE(datos_campo!W161:X161),IF(OR(datos_campo!W161="",datos_campo!X161=""),SUM(datos_campo!W161:X161),"revisar"))*400</f>
        <v>0</v>
      </c>
      <c r="O157" s="91">
        <f>IF(AND(datos_campo!Y161&gt;=0,datos_campo!Z161&gt;=0),AVERAGE(datos_campo!Y161:Z161),IF(OR(datos_campo!Y161="",datos_campo!Z161=""),SUM(datos_campo!Y161:Z161),"revisar"))*400</f>
        <v>400</v>
      </c>
      <c r="P157" s="91">
        <f>IF(AND(datos_campo!AA161&gt;=0,datos_campo!AB161&gt;=0),AVERAGE(datos_campo!AA161:AB161),IF(OR(datos_campo!AA161="",datos_campo!AB161=""),SUM(datos_campo!AA161:AB161),"revisar"))*400</f>
        <v>0</v>
      </c>
      <c r="Q157" s="91">
        <f>IF(AND(datos_campo!AC161&gt;=0,datos_campo!AD161&gt;=0),AVERAGE(datos_campo!AC161:AD161),IF(OR(datos_campo!AC161="",datos_campo!AD161=""),SUM(datos_campo!AC161:AD161),"revisar"))*400</f>
        <v>0</v>
      </c>
      <c r="R157" s="91">
        <f t="shared" si="13"/>
        <v>27600</v>
      </c>
      <c r="S157" s="91">
        <f>IF(AND(datos_campo!AE161&gt;=0,datos_campo!AF161&gt;=0),AVERAGE(datos_campo!AE161:AF161),IF(OR(datos_campo!AE161="",datos_campo!AF161=""),SUM(datos_campo!AE161:AF161),"revisar"))*400</f>
        <v>0</v>
      </c>
      <c r="T157" s="91">
        <f>IF(AND(datos_campo!AG161&gt;=0,datos_campo!AH161&gt;=0),AVERAGE(datos_campo!AG161:AH161),IF(OR(datos_campo!AG161="",datos_campo!AH161=""),SUM(datos_campo!AG161:AH161),"revisar"))*400</f>
        <v>0</v>
      </c>
      <c r="U157" s="94">
        <f t="shared" si="14"/>
        <v>0</v>
      </c>
    </row>
    <row r="158" spans="1:21">
      <c r="A158" s="90">
        <f>datos_campo!A162</f>
        <v>43034</v>
      </c>
      <c r="B158" s="91">
        <f>datos_campo!B162</f>
        <v>11.1</v>
      </c>
      <c r="C158" s="92">
        <f>datos_campo!C162</f>
        <v>0</v>
      </c>
      <c r="D158" s="91" t="str">
        <f>datos_campo!D162</f>
        <v>B</v>
      </c>
      <c r="E158" s="91">
        <f>datos_campo!E162</f>
        <v>5</v>
      </c>
      <c r="F158" s="92">
        <f>(datos_campo!F162/E158)</f>
        <v>110</v>
      </c>
      <c r="G158" s="92">
        <f>(datos_campo!G162/E158)</f>
        <v>4.5999999999999996</v>
      </c>
      <c r="H158" s="92">
        <f t="shared" si="10"/>
        <v>114.6</v>
      </c>
      <c r="I158" s="92">
        <f t="shared" si="11"/>
        <v>95.98603839441536</v>
      </c>
      <c r="J158" s="92">
        <f t="shared" si="12"/>
        <v>4.0139616055846421</v>
      </c>
      <c r="K158" s="93">
        <f>IF(COUNTIF(datos_campo!I162:R162,"&gt;=0")&gt;=1,((SUM(datos_campo!I162:R162)*100)/(COUNTIF(datos_campo!I162:R162,"&gt;=0")*20))," ")</f>
        <v>3.75</v>
      </c>
      <c r="L158" s="91">
        <f>IF(AND(datos_campo!S162&gt;=0,datos_campo!T162&gt;=0),AVERAGE(datos_campo!S162:T162),IF(OR(datos_campo!S162="",datos_campo!T162=""),SUM(datos_campo!S162:T162),"revisar"))*400</f>
        <v>800</v>
      </c>
      <c r="M158" s="91">
        <f>IF(AND(datos_campo!U162&gt;=0,datos_campo!V162&gt;=0),AVERAGE(datos_campo!U162:V162),IF(OR(datos_campo!U162="",datos_campo!V162=""),SUM(datos_campo!U162:V162),"revisar"))*400</f>
        <v>12400</v>
      </c>
      <c r="N158" s="91">
        <f>IF(AND(datos_campo!W162&gt;=0,datos_campo!X162&gt;=0),AVERAGE(datos_campo!W162:X162),IF(OR(datos_campo!W162="",datos_campo!X162=""),SUM(datos_campo!W162:X162),"revisar"))*400</f>
        <v>2800</v>
      </c>
      <c r="O158" s="91">
        <f>IF(AND(datos_campo!Y162&gt;=0,datos_campo!Z162&gt;=0),AVERAGE(datos_campo!Y162:Z162),IF(OR(datos_campo!Y162="",datos_campo!Z162=""),SUM(datos_campo!Y162:Z162),"revisar"))*400</f>
        <v>0</v>
      </c>
      <c r="P158" s="91">
        <f>IF(AND(datos_campo!AA162&gt;=0,datos_campo!AB162&gt;=0),AVERAGE(datos_campo!AA162:AB162),IF(OR(datos_campo!AA162="",datos_campo!AB162=""),SUM(datos_campo!AA162:AB162),"revisar"))*400</f>
        <v>0</v>
      </c>
      <c r="Q158" s="91">
        <f>IF(AND(datos_campo!AC162&gt;=0,datos_campo!AD162&gt;=0),AVERAGE(datos_campo!AC162:AD162),IF(OR(datos_campo!AC162="",datos_campo!AD162=""),SUM(datos_campo!AC162:AD162),"revisar"))*400</f>
        <v>0</v>
      </c>
      <c r="R158" s="91">
        <f t="shared" si="13"/>
        <v>16000</v>
      </c>
      <c r="S158" s="91">
        <f>IF(AND(datos_campo!AE162&gt;=0,datos_campo!AF162&gt;=0),AVERAGE(datos_campo!AE162:AF162),IF(OR(datos_campo!AE162="",datos_campo!AF162=""),SUM(datos_campo!AE162:AF162),"revisar"))*400</f>
        <v>0</v>
      </c>
      <c r="T158" s="91">
        <f>IF(AND(datos_campo!AG162&gt;=0,datos_campo!AH162&gt;=0),AVERAGE(datos_campo!AG162:AH162),IF(OR(datos_campo!AG162="",datos_campo!AH162=""),SUM(datos_campo!AG162:AH162),"revisar"))*400</f>
        <v>800</v>
      </c>
      <c r="U158" s="94">
        <f t="shared" si="14"/>
        <v>800</v>
      </c>
    </row>
    <row r="159" spans="1:21">
      <c r="A159" s="90">
        <f>datos_campo!A163</f>
        <v>43034</v>
      </c>
      <c r="B159" s="91">
        <f>datos_campo!B163</f>
        <v>12.3</v>
      </c>
      <c r="C159" s="92">
        <f>datos_campo!C163</f>
        <v>0</v>
      </c>
      <c r="D159" s="91" t="str">
        <f>datos_campo!D163</f>
        <v>B</v>
      </c>
      <c r="E159" s="91">
        <f>datos_campo!E163</f>
        <v>5</v>
      </c>
      <c r="F159" s="92">
        <f>(datos_campo!F163/E159)</f>
        <v>57.6</v>
      </c>
      <c r="G159" s="92">
        <f>(datos_campo!G163/E159)</f>
        <v>9.6</v>
      </c>
      <c r="H159" s="92">
        <f t="shared" si="10"/>
        <v>67.2</v>
      </c>
      <c r="I159" s="92">
        <f t="shared" si="11"/>
        <v>85.714285714285708</v>
      </c>
      <c r="J159" s="92">
        <f t="shared" si="12"/>
        <v>14.285714285714285</v>
      </c>
      <c r="K159" s="93">
        <f>IF(COUNTIF(datos_campo!I163:R163,"&gt;=0")&gt;=1,((SUM(datos_campo!I163:R163)*100)/(COUNTIF(datos_campo!I163:R163,"&gt;=0")*20))," ")</f>
        <v>3</v>
      </c>
      <c r="L159" s="91">
        <f>IF(AND(datos_campo!S163&gt;=0,datos_campo!T163&gt;=0),AVERAGE(datos_campo!S163:T163),IF(OR(datos_campo!S163="",datos_campo!T163=""),SUM(datos_campo!S163:T163),"revisar"))*400</f>
        <v>0</v>
      </c>
      <c r="M159" s="91">
        <f>IF(AND(datos_campo!U163&gt;=0,datos_campo!V163&gt;=0),AVERAGE(datos_campo!U163:V163),IF(OR(datos_campo!U163="",datos_campo!V163=""),SUM(datos_campo!U163:V163),"revisar"))*400</f>
        <v>1600</v>
      </c>
      <c r="N159" s="91">
        <f>IF(AND(datos_campo!W163&gt;=0,datos_campo!X163&gt;=0),AVERAGE(datos_campo!W163:X163),IF(OR(datos_campo!W163="",datos_campo!X163=""),SUM(datos_campo!W163:X163),"revisar"))*400</f>
        <v>400</v>
      </c>
      <c r="O159" s="91">
        <f>IF(AND(datos_campo!Y163&gt;=0,datos_campo!Z163&gt;=0),AVERAGE(datos_campo!Y163:Z163),IF(OR(datos_campo!Y163="",datos_campo!Z163=""),SUM(datos_campo!Y163:Z163),"revisar"))*400</f>
        <v>0</v>
      </c>
      <c r="P159" s="91">
        <f>IF(AND(datos_campo!AA163&gt;=0,datos_campo!AB163&gt;=0),AVERAGE(datos_campo!AA163:AB163),IF(OR(datos_campo!AA163="",datos_campo!AB163=""),SUM(datos_campo!AA163:AB163),"revisar"))*400</f>
        <v>0</v>
      </c>
      <c r="Q159" s="91">
        <f>IF(AND(datos_campo!AC163&gt;=0,datos_campo!AD163&gt;=0),AVERAGE(datos_campo!AC163:AD163),IF(OR(datos_campo!AC163="",datos_campo!AD163=""),SUM(datos_campo!AC163:AD163),"revisar"))*400</f>
        <v>0</v>
      </c>
      <c r="R159" s="91">
        <f t="shared" si="13"/>
        <v>2000</v>
      </c>
      <c r="S159" s="91">
        <f>IF(AND(datos_campo!AE163&gt;=0,datos_campo!AF163&gt;=0),AVERAGE(datos_campo!AE163:AF163),IF(OR(datos_campo!AE163="",datos_campo!AF163=""),SUM(datos_campo!AE163:AF163),"revisar"))*400</f>
        <v>0</v>
      </c>
      <c r="T159" s="91">
        <f>IF(AND(datos_campo!AG163&gt;=0,datos_campo!AH163&gt;=0),AVERAGE(datos_campo!AG163:AH163),IF(OR(datos_campo!AG163="",datos_campo!AH163=""),SUM(datos_campo!AG163:AH163),"revisar"))*400</f>
        <v>0</v>
      </c>
      <c r="U159" s="94">
        <f t="shared" si="14"/>
        <v>0</v>
      </c>
    </row>
    <row r="160" spans="1:21" ht="15.75" thickBot="1">
      <c r="A160" s="95">
        <f>datos_campo!A164</f>
        <v>43034</v>
      </c>
      <c r="B160" s="96">
        <f>datos_campo!B164</f>
        <v>12.6</v>
      </c>
      <c r="C160" s="97">
        <f>datos_campo!C164</f>
        <v>0</v>
      </c>
      <c r="D160" s="96" t="str">
        <f>datos_campo!D164</f>
        <v>B</v>
      </c>
      <c r="E160" s="96">
        <f>datos_campo!E164</f>
        <v>5</v>
      </c>
      <c r="F160" s="97">
        <f>(datos_campo!F164/E160)</f>
        <v>50</v>
      </c>
      <c r="G160" s="97">
        <f>(datos_campo!G164/E160)</f>
        <v>8</v>
      </c>
      <c r="H160" s="97">
        <f t="shared" si="10"/>
        <v>58</v>
      </c>
      <c r="I160" s="97">
        <f t="shared" si="11"/>
        <v>86.206896551724142</v>
      </c>
      <c r="J160" s="97">
        <f t="shared" si="12"/>
        <v>13.793103448275861</v>
      </c>
      <c r="K160" s="98">
        <f>IF(COUNTIF(datos_campo!I164:R164,"&gt;=0")&gt;=1,((SUM(datos_campo!I164:R164)*100)/(COUNTIF(datos_campo!I164:R164,"&gt;=0")*20))," ")</f>
        <v>0</v>
      </c>
      <c r="L160" s="96">
        <f>IF(AND(datos_campo!S164&gt;=0,datos_campo!T164&gt;=0),AVERAGE(datos_campo!S164:T164),IF(OR(datos_campo!S164="",datos_campo!T164=""),SUM(datos_campo!S164:T164),"revisar"))*400</f>
        <v>0</v>
      </c>
      <c r="M160" s="96">
        <f>IF(AND(datos_campo!U164&gt;=0,datos_campo!V164&gt;=0),AVERAGE(datos_campo!U164:V164),IF(OR(datos_campo!U164="",datos_campo!V164=""),SUM(datos_campo!U164:V164),"revisar"))*400</f>
        <v>11600</v>
      </c>
      <c r="N160" s="96">
        <f>IF(AND(datos_campo!W164&gt;=0,datos_campo!X164&gt;=0),AVERAGE(datos_campo!W164:X164),IF(OR(datos_campo!W164="",datos_campo!X164=""),SUM(datos_campo!W164:X164),"revisar"))*400</f>
        <v>800</v>
      </c>
      <c r="O160" s="96">
        <f>IF(AND(datos_campo!Y164&gt;=0,datos_campo!Z164&gt;=0),AVERAGE(datos_campo!Y164:Z164),IF(OR(datos_campo!Y164="",datos_campo!Z164=""),SUM(datos_campo!Y164:Z164),"revisar"))*400</f>
        <v>0</v>
      </c>
      <c r="P160" s="96">
        <f>IF(AND(datos_campo!AA164&gt;=0,datos_campo!AB164&gt;=0),AVERAGE(datos_campo!AA164:AB164),IF(OR(datos_campo!AA164="",datos_campo!AB164=""),SUM(datos_campo!AA164:AB164),"revisar"))*400</f>
        <v>0</v>
      </c>
      <c r="Q160" s="96">
        <f>IF(AND(datos_campo!AC164&gt;=0,datos_campo!AD164&gt;=0),AVERAGE(datos_campo!AC164:AD164),IF(OR(datos_campo!AC164="",datos_campo!AD164=""),SUM(datos_campo!AC164:AD164),"revisar"))*400</f>
        <v>0</v>
      </c>
      <c r="R160" s="96">
        <f t="shared" si="13"/>
        <v>12400</v>
      </c>
      <c r="S160" s="96">
        <f>IF(AND(datos_campo!AE164&gt;=0,datos_campo!AF164&gt;=0),AVERAGE(datos_campo!AE164:AF164),IF(OR(datos_campo!AE164="",datos_campo!AF164=""),SUM(datos_campo!AE164:AF164),"revisar"))*400</f>
        <v>0</v>
      </c>
      <c r="T160" s="96">
        <f>IF(AND(datos_campo!AG164&gt;=0,datos_campo!AH164&gt;=0),AVERAGE(datos_campo!AG164:AH164),IF(OR(datos_campo!AG164="",datos_campo!AH164=""),SUM(datos_campo!AG164:AH164),"revisar"))*400</f>
        <v>800</v>
      </c>
      <c r="U160" s="99">
        <f t="shared" si="14"/>
        <v>800</v>
      </c>
    </row>
    <row r="161" spans="1:21">
      <c r="A161" s="19">
        <f>datos_campo!A165</f>
        <v>43075</v>
      </c>
      <c r="B161" s="20">
        <f>datos_campo!B165</f>
        <v>1.3</v>
      </c>
      <c r="C161" s="21">
        <f>datos_campo!C165</f>
        <v>0</v>
      </c>
      <c r="D161" s="20" t="str">
        <f>datos_campo!D165</f>
        <v>A</v>
      </c>
      <c r="E161" s="20">
        <f>datos_campo!E165</f>
        <v>5</v>
      </c>
      <c r="F161" s="21">
        <f>(datos_campo!F165/E161)</f>
        <v>98.8</v>
      </c>
      <c r="G161" s="21">
        <f>(datos_campo!G165/E161)</f>
        <v>17.2</v>
      </c>
      <c r="H161" s="21">
        <f t="shared" si="10"/>
        <v>116</v>
      </c>
      <c r="I161" s="21">
        <f t="shared" si="11"/>
        <v>85.172413793103445</v>
      </c>
      <c r="J161" s="21">
        <f t="shared" si="12"/>
        <v>14.827586206896552</v>
      </c>
      <c r="K161" s="22">
        <f>IF(COUNTIF(datos_campo!I165:R165,"&gt;=0")&gt;=1,((SUM(datos_campo!I165:R165)*100)/(COUNTIF(datos_campo!I165:R165,"&gt;=0")*20))," ")</f>
        <v>3.5</v>
      </c>
      <c r="L161" s="20">
        <f>IF(AND(datos_campo!S165&gt;=0,datos_campo!T165&gt;=0),AVERAGE(datos_campo!S165:T165),IF(OR(datos_campo!S165="",datos_campo!T165=""),SUM(datos_campo!S165:T165),"revisar"))*400</f>
        <v>2400</v>
      </c>
      <c r="M161" s="20">
        <f>IF(AND(datos_campo!U165&gt;=0,datos_campo!V165&gt;=0),AVERAGE(datos_campo!U165:V165),IF(OR(datos_campo!U165="",datos_campo!V165=""),SUM(datos_campo!U165:V165),"revisar"))*400</f>
        <v>20400</v>
      </c>
      <c r="N161" s="20">
        <f>IF(AND(datos_campo!W165&gt;=0,datos_campo!X165&gt;=0),AVERAGE(datos_campo!W165:X165),IF(OR(datos_campo!W165="",datos_campo!X165=""),SUM(datos_campo!W165:X165),"revisar"))*400</f>
        <v>800</v>
      </c>
      <c r="O161" s="20">
        <f>IF(AND(datos_campo!Y165&gt;=0,datos_campo!Z165&gt;=0),AVERAGE(datos_campo!Y165:Z165),IF(OR(datos_campo!Y165="",datos_campo!Z165=""),SUM(datos_campo!Y165:Z165),"revisar"))*400</f>
        <v>0</v>
      </c>
      <c r="P161" s="20">
        <f>IF(AND(datos_campo!AA165&gt;=0,datos_campo!AB165&gt;=0),AVERAGE(datos_campo!AA165:AB165),IF(OR(datos_campo!AA165="",datos_campo!AB165=""),SUM(datos_campo!AA165:AB165),"revisar"))*400</f>
        <v>0</v>
      </c>
      <c r="Q161" s="20">
        <f>IF(AND(datos_campo!AC165&gt;=0,datos_campo!AD165&gt;=0),AVERAGE(datos_campo!AC165:AD165),IF(OR(datos_campo!AC165="",datos_campo!AD165=""),SUM(datos_campo!AC165:AD165),"revisar"))*400</f>
        <v>0</v>
      </c>
      <c r="R161" s="20">
        <f t="shared" si="13"/>
        <v>23600</v>
      </c>
      <c r="S161" s="20">
        <f>IF(AND(datos_campo!AE165&gt;=0,datos_campo!AF165&gt;=0),AVERAGE(datos_campo!AE165:AF165),IF(OR(datos_campo!AE165="",datos_campo!AF165=""),SUM(datos_campo!AE165:AF165),"revisar"))*400</f>
        <v>0</v>
      </c>
      <c r="T161" s="20">
        <f>IF(AND(datos_campo!AG165&gt;=0,datos_campo!AH165&gt;=0),AVERAGE(datos_campo!AG165:AH165),IF(OR(datos_campo!AG165="",datos_campo!AH165=""),SUM(datos_campo!AG165:AH165),"revisar"))*400</f>
        <v>800</v>
      </c>
      <c r="U161" s="38">
        <f t="shared" si="14"/>
        <v>800</v>
      </c>
    </row>
    <row r="162" spans="1:21">
      <c r="A162" s="26">
        <f>datos_campo!A166</f>
        <v>43075</v>
      </c>
      <c r="B162" s="23">
        <f>datos_campo!B166</f>
        <v>2.2999999999999998</v>
      </c>
      <c r="C162" s="24">
        <f>datos_campo!C166</f>
        <v>0</v>
      </c>
      <c r="D162" s="23" t="str">
        <f>datos_campo!D166</f>
        <v>A</v>
      </c>
      <c r="E162" s="23">
        <f>datos_campo!E166</f>
        <v>5</v>
      </c>
      <c r="F162" s="24">
        <f>(datos_campo!F166/E162)</f>
        <v>46.4</v>
      </c>
      <c r="G162" s="24">
        <f>(datos_campo!G166/E162)</f>
        <v>17.8</v>
      </c>
      <c r="H162" s="24">
        <f t="shared" si="10"/>
        <v>64.2</v>
      </c>
      <c r="I162" s="24">
        <f t="shared" si="11"/>
        <v>72.274143302180676</v>
      </c>
      <c r="J162" s="24">
        <f t="shared" si="12"/>
        <v>27.725856697819314</v>
      </c>
      <c r="K162" s="25">
        <f>IF(COUNTIF(datos_campo!I166:R166,"&gt;=0")&gt;=1,((SUM(datos_campo!I166:R166)*100)/(COUNTIF(datos_campo!I166:R166,"&gt;=0")*20))," ")</f>
        <v>10</v>
      </c>
      <c r="L162" s="23">
        <f>IF(AND(datos_campo!S166&gt;=0,datos_campo!T166&gt;=0),AVERAGE(datos_campo!S166:T166),IF(OR(datos_campo!S166="",datos_campo!T166=""),SUM(datos_campo!S166:T166),"revisar"))*400</f>
        <v>12800</v>
      </c>
      <c r="M162" s="23">
        <f>IF(AND(datos_campo!U166&gt;=0,datos_campo!V166&gt;=0),AVERAGE(datos_campo!U166:V166),IF(OR(datos_campo!U166="",datos_campo!V166=""),SUM(datos_campo!U166:V166),"revisar"))*400</f>
        <v>21200</v>
      </c>
      <c r="N162" s="23">
        <f>IF(AND(datos_campo!W166&gt;=0,datos_campo!X166&gt;=0),AVERAGE(datos_campo!W166:X166),IF(OR(datos_campo!W166="",datos_campo!X166=""),SUM(datos_campo!W166:X166),"revisar"))*400</f>
        <v>0</v>
      </c>
      <c r="O162" s="23">
        <f>IF(AND(datos_campo!Y166&gt;=0,datos_campo!Z166&gt;=0),AVERAGE(datos_campo!Y166:Z166),IF(OR(datos_campo!Y166="",datos_campo!Z166=""),SUM(datos_campo!Y166:Z166),"revisar"))*400</f>
        <v>0</v>
      </c>
      <c r="P162" s="23">
        <f>IF(AND(datos_campo!AA166&gt;=0,datos_campo!AB166&gt;=0),AVERAGE(datos_campo!AA166:AB166),IF(OR(datos_campo!AA166="",datos_campo!AB166=""),SUM(datos_campo!AA166:AB166),"revisar"))*400</f>
        <v>0</v>
      </c>
      <c r="Q162" s="23">
        <f>IF(AND(datos_campo!AC166&gt;=0,datos_campo!AD166&gt;=0),AVERAGE(datos_campo!AC166:AD166),IF(OR(datos_campo!AC166="",datos_campo!AD166=""),SUM(datos_campo!AC166:AD166),"revisar"))*400</f>
        <v>0</v>
      </c>
      <c r="R162" s="23">
        <f t="shared" si="13"/>
        <v>34000</v>
      </c>
      <c r="S162" s="23">
        <f>IF(AND(datos_campo!AE166&gt;=0,datos_campo!AF166&gt;=0),AVERAGE(datos_campo!AE166:AF166),IF(OR(datos_campo!AE166="",datos_campo!AF166=""),SUM(datos_campo!AE166:AF166),"revisar"))*400</f>
        <v>0</v>
      </c>
      <c r="T162" s="23">
        <f>IF(AND(datos_campo!AG166&gt;=0,datos_campo!AH166&gt;=0),AVERAGE(datos_campo!AG166:AH166),IF(OR(datos_campo!AG166="",datos_campo!AH166=""),SUM(datos_campo!AG166:AH166),"revisar"))*400</f>
        <v>5200</v>
      </c>
      <c r="U162" s="36">
        <f t="shared" si="14"/>
        <v>5200</v>
      </c>
    </row>
    <row r="163" spans="1:21">
      <c r="A163" s="26">
        <f>datos_campo!A167</f>
        <v>43075</v>
      </c>
      <c r="B163" s="23">
        <f>datos_campo!B167</f>
        <v>2.5</v>
      </c>
      <c r="C163" s="24">
        <f>datos_campo!C167</f>
        <v>0</v>
      </c>
      <c r="D163" s="23" t="str">
        <f>datos_campo!D167</f>
        <v>C</v>
      </c>
      <c r="E163" s="23">
        <f>datos_campo!E167</f>
        <v>5</v>
      </c>
      <c r="F163" s="24">
        <f>(datos_campo!F167/E163)</f>
        <v>81.2</v>
      </c>
      <c r="G163" s="24">
        <f>(datos_campo!G167/E163)</f>
        <v>24</v>
      </c>
      <c r="H163" s="24">
        <f t="shared" si="10"/>
        <v>105.2</v>
      </c>
      <c r="I163" s="24">
        <f t="shared" si="11"/>
        <v>77.186311787072242</v>
      </c>
      <c r="J163" s="24">
        <f t="shared" si="12"/>
        <v>22.813688212927755</v>
      </c>
      <c r="K163" s="25">
        <f>IF(COUNTIF(datos_campo!I167:R167,"&gt;=0")&gt;=1,((SUM(datos_campo!I167:R167)*100)/(COUNTIF(datos_campo!I167:R167,"&gt;=0")*20))," ")</f>
        <v>6</v>
      </c>
      <c r="L163" s="23">
        <f>IF(AND(datos_campo!S167&gt;=0,datos_campo!T167&gt;=0),AVERAGE(datos_campo!S167:T167),IF(OR(datos_campo!S167="",datos_campo!T167=""),SUM(datos_campo!S167:T167),"revisar"))*400</f>
        <v>10400</v>
      </c>
      <c r="M163" s="23">
        <f>IF(AND(datos_campo!U167&gt;=0,datos_campo!V167&gt;=0),AVERAGE(datos_campo!U167:V167),IF(OR(datos_campo!U167="",datos_campo!V167=""),SUM(datos_campo!U167:V167),"revisar"))*400</f>
        <v>9200</v>
      </c>
      <c r="N163" s="23">
        <f>IF(AND(datos_campo!W167&gt;=0,datos_campo!X167&gt;=0),AVERAGE(datos_campo!W167:X167),IF(OR(datos_campo!W167="",datos_campo!X167=""),SUM(datos_campo!W167:X167),"revisar"))*400</f>
        <v>0</v>
      </c>
      <c r="O163" s="23">
        <f>IF(AND(datos_campo!Y167&gt;=0,datos_campo!Z167&gt;=0),AVERAGE(datos_campo!Y167:Z167),IF(OR(datos_campo!Y167="",datos_campo!Z167=""),SUM(datos_campo!Y167:Z167),"revisar"))*400</f>
        <v>0</v>
      </c>
      <c r="P163" s="23">
        <f>IF(AND(datos_campo!AA167&gt;=0,datos_campo!AB167&gt;=0),AVERAGE(datos_campo!AA167:AB167),IF(OR(datos_campo!AA167="",datos_campo!AB167=""),SUM(datos_campo!AA167:AB167),"revisar"))*400</f>
        <v>0</v>
      </c>
      <c r="Q163" s="23">
        <f>IF(AND(datos_campo!AC167&gt;=0,datos_campo!AD167&gt;=0),AVERAGE(datos_campo!AC167:AD167),IF(OR(datos_campo!AC167="",datos_campo!AD167=""),SUM(datos_campo!AC167:AD167),"revisar"))*400</f>
        <v>0</v>
      </c>
      <c r="R163" s="23">
        <f t="shared" si="13"/>
        <v>19600</v>
      </c>
      <c r="S163" s="23">
        <f>IF(AND(datos_campo!AE167&gt;=0,datos_campo!AF167&gt;=0),AVERAGE(datos_campo!AE167:AF167),IF(OR(datos_campo!AE167="",datos_campo!AF167=""),SUM(datos_campo!AE167:AF167),"revisar"))*400</f>
        <v>0</v>
      </c>
      <c r="T163" s="23">
        <f>IF(AND(datos_campo!AG167&gt;=0,datos_campo!AH167&gt;=0),AVERAGE(datos_campo!AG167:AH167),IF(OR(datos_campo!AG167="",datos_campo!AH167=""),SUM(datos_campo!AG167:AH167),"revisar"))*400</f>
        <v>400</v>
      </c>
      <c r="U163" s="36">
        <f t="shared" si="14"/>
        <v>400</v>
      </c>
    </row>
    <row r="164" spans="1:21">
      <c r="A164" s="26">
        <f>datos_campo!A168</f>
        <v>43075</v>
      </c>
      <c r="B164" s="23">
        <f>datos_campo!B168</f>
        <v>2.13</v>
      </c>
      <c r="C164" s="24">
        <f>datos_campo!C168</f>
        <v>0</v>
      </c>
      <c r="D164" s="23" t="str">
        <f>datos_campo!D168</f>
        <v>C</v>
      </c>
      <c r="E164" s="23">
        <f>datos_campo!E168</f>
        <v>5</v>
      </c>
      <c r="F164" s="24">
        <f>(datos_campo!F168/E164)</f>
        <v>76.2</v>
      </c>
      <c r="G164" s="24">
        <f>(datos_campo!G168/E164)</f>
        <v>10</v>
      </c>
      <c r="H164" s="24">
        <f t="shared" si="10"/>
        <v>86.2</v>
      </c>
      <c r="I164" s="24">
        <f t="shared" si="11"/>
        <v>88.399071925754058</v>
      </c>
      <c r="J164" s="24">
        <f t="shared" si="12"/>
        <v>11.600928074245939</v>
      </c>
      <c r="K164" s="25">
        <f>IF(COUNTIF(datos_campo!I168:R168,"&gt;=0")&gt;=1,((SUM(datos_campo!I168:R168)*100)/(COUNTIF(datos_campo!I168:R168,"&gt;=0")*20))," ")</f>
        <v>20</v>
      </c>
      <c r="L164" s="23">
        <f>IF(AND(datos_campo!S168&gt;=0,datos_campo!T168&gt;=0),AVERAGE(datos_campo!S168:T168),IF(OR(datos_campo!S168="",datos_campo!T168=""),SUM(datos_campo!S168:T168),"revisar"))*400</f>
        <v>28800</v>
      </c>
      <c r="M164" s="23">
        <f>IF(AND(datos_campo!U168&gt;=0,datos_campo!V168&gt;=0),AVERAGE(datos_campo!U168:V168),IF(OR(datos_campo!U168="",datos_campo!V168=""),SUM(datos_campo!U168:V168),"revisar"))*400</f>
        <v>11200</v>
      </c>
      <c r="N164" s="23">
        <f>IF(AND(datos_campo!W168&gt;=0,datos_campo!X168&gt;=0),AVERAGE(datos_campo!W168:X168),IF(OR(datos_campo!W168="",datos_campo!X168=""),SUM(datos_campo!W168:X168),"revisar"))*400</f>
        <v>0</v>
      </c>
      <c r="O164" s="23">
        <f>IF(AND(datos_campo!Y168&gt;=0,datos_campo!Z168&gt;=0),AVERAGE(datos_campo!Y168:Z168),IF(OR(datos_campo!Y168="",datos_campo!Z168=""),SUM(datos_campo!Y168:Z168),"revisar"))*400</f>
        <v>0</v>
      </c>
      <c r="P164" s="23">
        <f>IF(AND(datos_campo!AA168&gt;=0,datos_campo!AB168&gt;=0),AVERAGE(datos_campo!AA168:AB168),IF(OR(datos_campo!AA168="",datos_campo!AB168=""),SUM(datos_campo!AA168:AB168),"revisar"))*400</f>
        <v>0</v>
      </c>
      <c r="Q164" s="23">
        <f>IF(AND(datos_campo!AC168&gt;=0,datos_campo!AD168&gt;=0),AVERAGE(datos_campo!AC168:AD168),IF(OR(datos_campo!AC168="",datos_campo!AD168=""),SUM(datos_campo!AC168:AD168),"revisar"))*400</f>
        <v>0</v>
      </c>
      <c r="R164" s="23">
        <f t="shared" si="13"/>
        <v>40000</v>
      </c>
      <c r="S164" s="23">
        <f>IF(AND(datos_campo!AE168&gt;=0,datos_campo!AF168&gt;=0),AVERAGE(datos_campo!AE168:AF168),IF(OR(datos_campo!AE168="",datos_campo!AF168=""),SUM(datos_campo!AE168:AF168),"revisar"))*400</f>
        <v>0</v>
      </c>
      <c r="T164" s="23">
        <f>IF(AND(datos_campo!AG168&gt;=0,datos_campo!AH168&gt;=0),AVERAGE(datos_campo!AG168:AH168),IF(OR(datos_campo!AG168="",datos_campo!AH168=""),SUM(datos_campo!AG168:AH168),"revisar"))*400</f>
        <v>2000</v>
      </c>
      <c r="U164" s="36">
        <f t="shared" si="14"/>
        <v>2000</v>
      </c>
    </row>
    <row r="165" spans="1:21">
      <c r="A165" s="26">
        <f>datos_campo!A169</f>
        <v>43075</v>
      </c>
      <c r="B165" s="23">
        <f>datos_campo!B169</f>
        <v>3.8</v>
      </c>
      <c r="C165" s="24">
        <f>datos_campo!C169</f>
        <v>0</v>
      </c>
      <c r="D165" s="23" t="str">
        <f>datos_campo!D169</f>
        <v>C</v>
      </c>
      <c r="E165" s="23">
        <f>datos_campo!E169</f>
        <v>5</v>
      </c>
      <c r="F165" s="24">
        <f>(datos_campo!F169/E165)</f>
        <v>13</v>
      </c>
      <c r="G165" s="24">
        <f>(datos_campo!G169/E165)</f>
        <v>17.8</v>
      </c>
      <c r="H165" s="24">
        <f t="shared" si="10"/>
        <v>30.8</v>
      </c>
      <c r="I165" s="24">
        <f t="shared" si="11"/>
        <v>42.20779220779221</v>
      </c>
      <c r="J165" s="24">
        <f t="shared" si="12"/>
        <v>57.79220779220779</v>
      </c>
      <c r="K165" s="25">
        <f>IF(COUNTIF(datos_campo!I169:R169,"&gt;=0")&gt;=1,((SUM(datos_campo!I169:R169)*100)/(COUNTIF(datos_campo!I169:R169,"&gt;=0")*20))," ")</f>
        <v>0</v>
      </c>
      <c r="L165" s="23">
        <f>IF(AND(datos_campo!S169&gt;=0,datos_campo!T169&gt;=0),AVERAGE(datos_campo!S169:T169),IF(OR(datos_campo!S169="",datos_campo!T169=""),SUM(datos_campo!S169:T169),"revisar"))*400</f>
        <v>0</v>
      </c>
      <c r="M165" s="23">
        <f>IF(AND(datos_campo!U169&gt;=0,datos_campo!V169&gt;=0),AVERAGE(datos_campo!U169:V169),IF(OR(datos_campo!U169="",datos_campo!V169=""),SUM(datos_campo!U169:V169),"revisar"))*400</f>
        <v>18800</v>
      </c>
      <c r="N165" s="23">
        <f>IF(AND(datos_campo!W169&gt;=0,datos_campo!X169&gt;=0),AVERAGE(datos_campo!W169:X169),IF(OR(datos_campo!W169="",datos_campo!X169=""),SUM(datos_campo!W169:X169),"revisar"))*400</f>
        <v>0</v>
      </c>
      <c r="O165" s="23">
        <f>IF(AND(datos_campo!Y169&gt;=0,datos_campo!Z169&gt;=0),AVERAGE(datos_campo!Y169:Z169),IF(OR(datos_campo!Y169="",datos_campo!Z169=""),SUM(datos_campo!Y169:Z169),"revisar"))*400</f>
        <v>0</v>
      </c>
      <c r="P165" s="23">
        <f>IF(AND(datos_campo!AA169&gt;=0,datos_campo!AB169&gt;=0),AVERAGE(datos_campo!AA169:AB169),IF(OR(datos_campo!AA169="",datos_campo!AB169=""),SUM(datos_campo!AA169:AB169),"revisar"))*400</f>
        <v>0</v>
      </c>
      <c r="Q165" s="23">
        <f>IF(AND(datos_campo!AC169&gt;=0,datos_campo!AD169&gt;=0),AVERAGE(datos_campo!AC169:AD169),IF(OR(datos_campo!AC169="",datos_campo!AD169=""),SUM(datos_campo!AC169:AD169),"revisar"))*400</f>
        <v>0</v>
      </c>
      <c r="R165" s="23">
        <f t="shared" si="13"/>
        <v>18800</v>
      </c>
      <c r="S165" s="23">
        <f>IF(AND(datos_campo!AE169&gt;=0,datos_campo!AF169&gt;=0),AVERAGE(datos_campo!AE169:AF169),IF(OR(datos_campo!AE169="",datos_campo!AF169=""),SUM(datos_campo!AE169:AF169),"revisar"))*400</f>
        <v>0</v>
      </c>
      <c r="T165" s="23">
        <f>IF(AND(datos_campo!AG169&gt;=0,datos_campo!AH169&gt;=0),AVERAGE(datos_campo!AG169:AH169),IF(OR(datos_campo!AG169="",datos_campo!AH169=""),SUM(datos_campo!AG169:AH169),"revisar"))*400</f>
        <v>0</v>
      </c>
      <c r="U165" s="36">
        <f t="shared" si="14"/>
        <v>0</v>
      </c>
    </row>
    <row r="166" spans="1:21">
      <c r="A166" s="26">
        <f>datos_campo!A170</f>
        <v>43075</v>
      </c>
      <c r="B166" s="23">
        <f>datos_campo!B170</f>
        <v>4.4000000000000004</v>
      </c>
      <c r="C166" s="24">
        <f>datos_campo!C170</f>
        <v>0</v>
      </c>
      <c r="D166" s="23" t="str">
        <f>datos_campo!D170</f>
        <v>B</v>
      </c>
      <c r="E166" s="23">
        <f>datos_campo!E170</f>
        <v>5</v>
      </c>
      <c r="F166" s="24">
        <f>(datos_campo!F170/E166)</f>
        <v>68.400000000000006</v>
      </c>
      <c r="G166" s="24">
        <f>(datos_campo!G170/E166)</f>
        <v>35.200000000000003</v>
      </c>
      <c r="H166" s="24">
        <f t="shared" si="10"/>
        <v>103.60000000000001</v>
      </c>
      <c r="I166" s="24">
        <f t="shared" si="11"/>
        <v>66.023166023166027</v>
      </c>
      <c r="J166" s="24">
        <f t="shared" si="12"/>
        <v>33.97683397683398</v>
      </c>
      <c r="K166" s="25">
        <f>IF(COUNTIF(datos_campo!I170:R170,"&gt;=0")&gt;=1,((SUM(datos_campo!I170:R170)*100)/(COUNTIF(datos_campo!I170:R170,"&gt;=0")*20))," ")</f>
        <v>8</v>
      </c>
      <c r="L166" s="23">
        <f>IF(AND(datos_campo!S170&gt;=0,datos_campo!T170&gt;=0),AVERAGE(datos_campo!S170:T170),IF(OR(datos_campo!S170="",datos_campo!T170=""),SUM(datos_campo!S170:T170),"revisar"))*400</f>
        <v>11200</v>
      </c>
      <c r="M166" s="23">
        <f>IF(AND(datos_campo!U170&gt;=0,datos_campo!V170&gt;=0),AVERAGE(datos_campo!U170:V170),IF(OR(datos_campo!U170="",datos_campo!V170=""),SUM(datos_campo!U170:V170),"revisar"))*400</f>
        <v>6400</v>
      </c>
      <c r="N166" s="23">
        <f>IF(AND(datos_campo!W170&gt;=0,datos_campo!X170&gt;=0),AVERAGE(datos_campo!W170:X170),IF(OR(datos_campo!W170="",datos_campo!X170=""),SUM(datos_campo!W170:X170),"revisar"))*400</f>
        <v>0</v>
      </c>
      <c r="O166" s="23">
        <f>IF(AND(datos_campo!Y170&gt;=0,datos_campo!Z170&gt;=0),AVERAGE(datos_campo!Y170:Z170),IF(OR(datos_campo!Y170="",datos_campo!Z170=""),SUM(datos_campo!Y170:Z170),"revisar"))*400</f>
        <v>0</v>
      </c>
      <c r="P166" s="23">
        <f>IF(AND(datos_campo!AA170&gt;=0,datos_campo!AB170&gt;=0),AVERAGE(datos_campo!AA170:AB170),IF(OR(datos_campo!AA170="",datos_campo!AB170=""),SUM(datos_campo!AA170:AB170),"revisar"))*400</f>
        <v>0</v>
      </c>
      <c r="Q166" s="23">
        <f>IF(AND(datos_campo!AC170&gt;=0,datos_campo!AD170&gt;=0),AVERAGE(datos_campo!AC170:AD170),IF(OR(datos_campo!AC170="",datos_campo!AD170=""),SUM(datos_campo!AC170:AD170),"revisar"))*400</f>
        <v>0</v>
      </c>
      <c r="R166" s="23">
        <f t="shared" si="13"/>
        <v>17600</v>
      </c>
      <c r="S166" s="23">
        <f>IF(AND(datos_campo!AE170&gt;=0,datos_campo!AF170&gt;=0),AVERAGE(datos_campo!AE170:AF170),IF(OR(datos_campo!AE170="",datos_campo!AF170=""),SUM(datos_campo!AE170:AF170),"revisar"))*400</f>
        <v>0</v>
      </c>
      <c r="T166" s="23">
        <f>IF(AND(datos_campo!AG170&gt;=0,datos_campo!AH170&gt;=0),AVERAGE(datos_campo!AG170:AH170),IF(OR(datos_campo!AG170="",datos_campo!AH170=""),SUM(datos_campo!AG170:AH170),"revisar"))*400</f>
        <v>2400</v>
      </c>
      <c r="U166" s="36">
        <f t="shared" si="14"/>
        <v>2400</v>
      </c>
    </row>
    <row r="167" spans="1:21">
      <c r="A167" s="26">
        <f>datos_campo!A171</f>
        <v>43075</v>
      </c>
      <c r="B167" s="23">
        <f>datos_campo!B171</f>
        <v>4.7</v>
      </c>
      <c r="C167" s="24">
        <f>datos_campo!C171</f>
        <v>0</v>
      </c>
      <c r="D167" s="23" t="str">
        <f>datos_campo!D171</f>
        <v>C</v>
      </c>
      <c r="E167" s="23">
        <f>datos_campo!E171</f>
        <v>5</v>
      </c>
      <c r="F167" s="24">
        <f>(datos_campo!F171/E167)</f>
        <v>84.8</v>
      </c>
      <c r="G167" s="24">
        <f>(datos_campo!G171/E167)</f>
        <v>18.600000000000001</v>
      </c>
      <c r="H167" s="24">
        <f t="shared" si="10"/>
        <v>103.4</v>
      </c>
      <c r="I167" s="24">
        <f t="shared" si="11"/>
        <v>82.011605415860728</v>
      </c>
      <c r="J167" s="24">
        <f t="shared" si="12"/>
        <v>17.988394584139265</v>
      </c>
      <c r="K167" s="25">
        <f>IF(COUNTIF(datos_campo!I171:R171,"&gt;=0")&gt;=1,((SUM(datos_campo!I171:R171)*100)/(COUNTIF(datos_campo!I171:R171,"&gt;=0")*20))," ")</f>
        <v>4.5</v>
      </c>
      <c r="L167" s="23">
        <f>IF(AND(datos_campo!S171&gt;=0,datos_campo!T171&gt;=0),AVERAGE(datos_campo!S171:T171),IF(OR(datos_campo!S171="",datos_campo!T171=""),SUM(datos_campo!S171:T171),"revisar"))*400</f>
        <v>4000</v>
      </c>
      <c r="M167" s="23">
        <f>IF(AND(datos_campo!U171&gt;=0,datos_campo!V171&gt;=0),AVERAGE(datos_campo!U171:V171),IF(OR(datos_campo!U171="",datos_campo!V171=""),SUM(datos_campo!U171:V171),"revisar"))*400</f>
        <v>11600</v>
      </c>
      <c r="N167" s="23">
        <f>IF(AND(datos_campo!W171&gt;=0,datos_campo!X171&gt;=0),AVERAGE(datos_campo!W171:X171),IF(OR(datos_campo!W171="",datos_campo!X171=""),SUM(datos_campo!W171:X171),"revisar"))*400</f>
        <v>0</v>
      </c>
      <c r="O167" s="23">
        <f>IF(AND(datos_campo!Y171&gt;=0,datos_campo!Z171&gt;=0),AVERAGE(datos_campo!Y171:Z171),IF(OR(datos_campo!Y171="",datos_campo!Z171=""),SUM(datos_campo!Y171:Z171),"revisar"))*400</f>
        <v>0</v>
      </c>
      <c r="P167" s="23">
        <f>IF(AND(datos_campo!AA171&gt;=0,datos_campo!AB171&gt;=0),AVERAGE(datos_campo!AA171:AB171),IF(OR(datos_campo!AA171="",datos_campo!AB171=""),SUM(datos_campo!AA171:AB171),"revisar"))*400</f>
        <v>0</v>
      </c>
      <c r="Q167" s="23">
        <f>IF(AND(datos_campo!AC171&gt;=0,datos_campo!AD171&gt;=0),AVERAGE(datos_campo!AC171:AD171),IF(OR(datos_campo!AC171="",datos_campo!AD171=""),SUM(datos_campo!AC171:AD171),"revisar"))*400</f>
        <v>0</v>
      </c>
      <c r="R167" s="23">
        <f t="shared" si="13"/>
        <v>15600</v>
      </c>
      <c r="S167" s="23">
        <f>IF(AND(datos_campo!AE171&gt;=0,datos_campo!AF171&gt;=0),AVERAGE(datos_campo!AE171:AF171),IF(OR(datos_campo!AE171="",datos_campo!AF171=""),SUM(datos_campo!AE171:AF171),"revisar"))*400</f>
        <v>0</v>
      </c>
      <c r="T167" s="23">
        <f>IF(AND(datos_campo!AG171&gt;=0,datos_campo!AH171&gt;=0),AVERAGE(datos_campo!AG171:AH171),IF(OR(datos_campo!AG171="",datos_campo!AH171=""),SUM(datos_campo!AG171:AH171),"revisar"))*400</f>
        <v>0</v>
      </c>
      <c r="U167" s="36">
        <f t="shared" si="14"/>
        <v>0</v>
      </c>
    </row>
    <row r="168" spans="1:21">
      <c r="A168" s="26">
        <f>datos_campo!A172</f>
        <v>43075</v>
      </c>
      <c r="B168" s="23">
        <f>datos_campo!B172</f>
        <v>4.9000000000000004</v>
      </c>
      <c r="C168" s="24">
        <f>datos_campo!C172</f>
        <v>0</v>
      </c>
      <c r="D168" s="23" t="str">
        <f>datos_campo!D172</f>
        <v>B</v>
      </c>
      <c r="E168" s="23">
        <f>datos_campo!E172</f>
        <v>5</v>
      </c>
      <c r="F168" s="24">
        <f>(datos_campo!F172/E168)</f>
        <v>81.2</v>
      </c>
      <c r="G168" s="24">
        <f>(datos_campo!G172/E168)</f>
        <v>9.6</v>
      </c>
      <c r="H168" s="24">
        <f t="shared" si="10"/>
        <v>90.8</v>
      </c>
      <c r="I168" s="24">
        <f t="shared" si="11"/>
        <v>89.427312775330392</v>
      </c>
      <c r="J168" s="24">
        <f t="shared" si="12"/>
        <v>10.572687224669604</v>
      </c>
      <c r="K168" s="25">
        <f>IF(COUNTIF(datos_campo!I172:R172,"&gt;=0")&gt;=1,((SUM(datos_campo!I172:R172)*100)/(COUNTIF(datos_campo!I172:R172,"&gt;=0")*20))," ")</f>
        <v>0</v>
      </c>
      <c r="L168" s="23">
        <f>IF(AND(datos_campo!S172&gt;=0,datos_campo!T172&gt;=0),AVERAGE(datos_campo!S172:T172),IF(OR(datos_campo!S172="",datos_campo!T172=""),SUM(datos_campo!S172:T172),"revisar"))*400</f>
        <v>400</v>
      </c>
      <c r="M168" s="23">
        <f>IF(AND(datos_campo!U172&gt;=0,datos_campo!V172&gt;=0),AVERAGE(datos_campo!U172:V172),IF(OR(datos_campo!U172="",datos_campo!V172=""),SUM(datos_campo!U172:V172),"revisar"))*400</f>
        <v>23600</v>
      </c>
      <c r="N168" s="23">
        <f>IF(AND(datos_campo!W172&gt;=0,datos_campo!X172&gt;=0),AVERAGE(datos_campo!W172:X172),IF(OR(datos_campo!W172="",datos_campo!X172=""),SUM(datos_campo!W172:X172),"revisar"))*400</f>
        <v>3200</v>
      </c>
      <c r="O168" s="23">
        <f>IF(AND(datos_campo!Y172&gt;=0,datos_campo!Z172&gt;=0),AVERAGE(datos_campo!Y172:Z172),IF(OR(datos_campo!Y172="",datos_campo!Z172=""),SUM(datos_campo!Y172:Z172),"revisar"))*400</f>
        <v>800</v>
      </c>
      <c r="P168" s="23">
        <f>IF(AND(datos_campo!AA172&gt;=0,datos_campo!AB172&gt;=0),AVERAGE(datos_campo!AA172:AB172),IF(OR(datos_campo!AA172="",datos_campo!AB172=""),SUM(datos_campo!AA172:AB172),"revisar"))*400</f>
        <v>0</v>
      </c>
      <c r="Q168" s="23">
        <f>IF(AND(datos_campo!AC172&gt;=0,datos_campo!AD172&gt;=0),AVERAGE(datos_campo!AC172:AD172),IF(OR(datos_campo!AC172="",datos_campo!AD172=""),SUM(datos_campo!AC172:AD172),"revisar"))*400</f>
        <v>0</v>
      </c>
      <c r="R168" s="23">
        <f t="shared" si="13"/>
        <v>28000</v>
      </c>
      <c r="S168" s="23">
        <f>IF(AND(datos_campo!AE172&gt;=0,datos_campo!AF172&gt;=0),AVERAGE(datos_campo!AE172:AF172),IF(OR(datos_campo!AE172="",datos_campo!AF172=""),SUM(datos_campo!AE172:AF172),"revisar"))*400</f>
        <v>0</v>
      </c>
      <c r="T168" s="23">
        <f>IF(AND(datos_campo!AG172&gt;=0,datos_campo!AH172&gt;=0),AVERAGE(datos_campo!AG172:AH172),IF(OR(datos_campo!AG172="",datos_campo!AH172=""),SUM(datos_campo!AG172:AH172),"revisar"))*400</f>
        <v>1600</v>
      </c>
      <c r="U168" s="36">
        <f t="shared" si="14"/>
        <v>1600</v>
      </c>
    </row>
    <row r="169" spans="1:21">
      <c r="A169" s="26">
        <f>datos_campo!A173</f>
        <v>43075</v>
      </c>
      <c r="B169" s="23">
        <f>datos_campo!B173</f>
        <v>5.3</v>
      </c>
      <c r="C169" s="24">
        <f>datos_campo!C173</f>
        <v>0</v>
      </c>
      <c r="D169" s="23" t="str">
        <f>datos_campo!D173</f>
        <v>B</v>
      </c>
      <c r="E169" s="23">
        <f>datos_campo!E173</f>
        <v>5</v>
      </c>
      <c r="F169" s="24">
        <f>(datos_campo!F173/E169)</f>
        <v>54.2</v>
      </c>
      <c r="G169" s="24">
        <f>(datos_campo!G173/E169)</f>
        <v>30.2</v>
      </c>
      <c r="H169" s="24">
        <f t="shared" si="10"/>
        <v>84.4</v>
      </c>
      <c r="I169" s="24">
        <f t="shared" si="11"/>
        <v>64.218009478672982</v>
      </c>
      <c r="J169" s="24">
        <f t="shared" si="12"/>
        <v>35.78199052132701</v>
      </c>
      <c r="K169" s="25">
        <f>IF(COUNTIF(datos_campo!I173:R173,"&gt;=0")&gt;=1,((SUM(datos_campo!I173:R173)*100)/(COUNTIF(datos_campo!I173:R173,"&gt;=0")*20))," ")</f>
        <v>13.75</v>
      </c>
      <c r="L169" s="23">
        <f>IF(AND(datos_campo!S173&gt;=0,datos_campo!T173&gt;=0),AVERAGE(datos_campo!S173:T173),IF(OR(datos_campo!S173="",datos_campo!T173=""),SUM(datos_campo!S173:T173),"revisar"))*400</f>
        <v>32400</v>
      </c>
      <c r="M169" s="23">
        <f>IF(AND(datos_campo!U173&gt;=0,datos_campo!V173&gt;=0),AVERAGE(datos_campo!U173:V173),IF(OR(datos_campo!U173="",datos_campo!V173=""),SUM(datos_campo!U173:V173),"revisar"))*400</f>
        <v>55600</v>
      </c>
      <c r="N169" s="23">
        <f>IF(AND(datos_campo!W173&gt;=0,datos_campo!X173&gt;=0),AVERAGE(datos_campo!W173:X173),IF(OR(datos_campo!W173="",datos_campo!X173=""),SUM(datos_campo!W173:X173),"revisar"))*400</f>
        <v>2000</v>
      </c>
      <c r="O169" s="23">
        <f>IF(AND(datos_campo!Y173&gt;=0,datos_campo!Z173&gt;=0),AVERAGE(datos_campo!Y173:Z173),IF(OR(datos_campo!Y173="",datos_campo!Z173=""),SUM(datos_campo!Y173:Z173),"revisar"))*400</f>
        <v>400</v>
      </c>
      <c r="P169" s="23">
        <f>IF(AND(datos_campo!AA173&gt;=0,datos_campo!AB173&gt;=0),AVERAGE(datos_campo!AA173:AB173),IF(OR(datos_campo!AA173="",datos_campo!AB173=""),SUM(datos_campo!AA173:AB173),"revisar"))*400</f>
        <v>0</v>
      </c>
      <c r="Q169" s="23">
        <f>IF(AND(datos_campo!AC173&gt;=0,datos_campo!AD173&gt;=0),AVERAGE(datos_campo!AC173:AD173),IF(OR(datos_campo!AC173="",datos_campo!AD173=""),SUM(datos_campo!AC173:AD173),"revisar"))*400</f>
        <v>0</v>
      </c>
      <c r="R169" s="23">
        <f t="shared" si="13"/>
        <v>90400</v>
      </c>
      <c r="S169" s="23">
        <f>IF(AND(datos_campo!AE173&gt;=0,datos_campo!AF173&gt;=0),AVERAGE(datos_campo!AE173:AF173),IF(OR(datos_campo!AE173="",datos_campo!AF173=""),SUM(datos_campo!AE173:AF173),"revisar"))*400</f>
        <v>0</v>
      </c>
      <c r="T169" s="23">
        <f>IF(AND(datos_campo!AG173&gt;=0,datos_campo!AH173&gt;=0),AVERAGE(datos_campo!AG173:AH173),IF(OR(datos_campo!AG173="",datos_campo!AH173=""),SUM(datos_campo!AG173:AH173),"revisar"))*400</f>
        <v>3600</v>
      </c>
      <c r="U169" s="36">
        <f t="shared" si="14"/>
        <v>3600</v>
      </c>
    </row>
    <row r="170" spans="1:21">
      <c r="A170" s="26">
        <f>datos_campo!A174</f>
        <v>43075</v>
      </c>
      <c r="B170" s="23">
        <f>datos_campo!B174</f>
        <v>5.17</v>
      </c>
      <c r="C170" s="24">
        <f>datos_campo!C174</f>
        <v>0</v>
      </c>
      <c r="D170" s="23" t="str">
        <f>datos_campo!D174</f>
        <v>C</v>
      </c>
      <c r="E170" s="23">
        <f>datos_campo!E174</f>
        <v>5</v>
      </c>
      <c r="F170" s="24">
        <f>(datos_campo!F174/E170)</f>
        <v>61.8</v>
      </c>
      <c r="G170" s="24">
        <f>(datos_campo!G174/E170)</f>
        <v>15.6</v>
      </c>
      <c r="H170" s="24">
        <f t="shared" si="10"/>
        <v>77.399999999999991</v>
      </c>
      <c r="I170" s="24">
        <f t="shared" si="11"/>
        <v>79.844961240310084</v>
      </c>
      <c r="J170" s="24">
        <f t="shared" si="12"/>
        <v>20.155038759689926</v>
      </c>
      <c r="K170" s="25">
        <f>IF(COUNTIF(datos_campo!I174:R174,"&gt;=0")&gt;=1,((SUM(datos_campo!I174:R174)*100)/(COUNTIF(datos_campo!I174:R174,"&gt;=0")*20))," ")</f>
        <v>12</v>
      </c>
      <c r="L170" s="23">
        <f>IF(AND(datos_campo!S174&gt;=0,datos_campo!T174&gt;=0),AVERAGE(datos_campo!S174:T174),IF(OR(datos_campo!S174="",datos_campo!T174=""),SUM(datos_campo!S174:T174),"revisar"))*400</f>
        <v>32000</v>
      </c>
      <c r="M170" s="23">
        <f>IF(AND(datos_campo!U174&gt;=0,datos_campo!V174&gt;=0),AVERAGE(datos_campo!U174:V174),IF(OR(datos_campo!U174="",datos_campo!V174=""),SUM(datos_campo!U174:V174),"revisar"))*400</f>
        <v>51200</v>
      </c>
      <c r="N170" s="23">
        <f>IF(AND(datos_campo!W174&gt;=0,datos_campo!X174&gt;=0),AVERAGE(datos_campo!W174:X174),IF(OR(datos_campo!W174="",datos_campo!X174=""),SUM(datos_campo!W174:X174),"revisar"))*400</f>
        <v>0</v>
      </c>
      <c r="O170" s="23">
        <f>IF(AND(datos_campo!Y174&gt;=0,datos_campo!Z174&gt;=0),AVERAGE(datos_campo!Y174:Z174),IF(OR(datos_campo!Y174="",datos_campo!Z174=""),SUM(datos_campo!Y174:Z174),"revisar"))*400</f>
        <v>400</v>
      </c>
      <c r="P170" s="23">
        <f>IF(AND(datos_campo!AA174&gt;=0,datos_campo!AB174&gt;=0),AVERAGE(datos_campo!AA174:AB174),IF(OR(datos_campo!AA174="",datos_campo!AB174=""),SUM(datos_campo!AA174:AB174),"revisar"))*400</f>
        <v>0</v>
      </c>
      <c r="Q170" s="23">
        <f>IF(AND(datos_campo!AC174&gt;=0,datos_campo!AD174&gt;=0),AVERAGE(datos_campo!AC174:AD174),IF(OR(datos_campo!AC174="",datos_campo!AD174=""),SUM(datos_campo!AC174:AD174),"revisar"))*400</f>
        <v>0</v>
      </c>
      <c r="R170" s="23">
        <f t="shared" si="13"/>
        <v>83600</v>
      </c>
      <c r="S170" s="23">
        <f>IF(AND(datos_campo!AE174&gt;=0,datos_campo!AF174&gt;=0),AVERAGE(datos_campo!AE174:AF174),IF(OR(datos_campo!AE174="",datos_campo!AF174=""),SUM(datos_campo!AE174:AF174),"revisar"))*400</f>
        <v>0</v>
      </c>
      <c r="T170" s="23">
        <f>IF(AND(datos_campo!AG174&gt;=0,datos_campo!AH174&gt;=0),AVERAGE(datos_campo!AG174:AH174),IF(OR(datos_campo!AG174="",datos_campo!AH174=""),SUM(datos_campo!AG174:AH174),"revisar"))*400</f>
        <v>2800</v>
      </c>
      <c r="U170" s="36">
        <f t="shared" si="14"/>
        <v>2800</v>
      </c>
    </row>
    <row r="171" spans="1:21">
      <c r="A171" s="26">
        <f>datos_campo!A175</f>
        <v>43075</v>
      </c>
      <c r="B171" s="23">
        <f>datos_campo!B175</f>
        <v>6.1</v>
      </c>
      <c r="C171" s="24">
        <f>datos_campo!C175</f>
        <v>0</v>
      </c>
      <c r="D171" s="23" t="str">
        <f>datos_campo!D175</f>
        <v>B</v>
      </c>
      <c r="E171" s="23">
        <f>datos_campo!E175</f>
        <v>5</v>
      </c>
      <c r="F171" s="24">
        <f>(datos_campo!F175/E171)</f>
        <v>40</v>
      </c>
      <c r="G171" s="24">
        <f>(datos_campo!G175/E171)</f>
        <v>21.2</v>
      </c>
      <c r="H171" s="24">
        <f t="shared" si="10"/>
        <v>61.2</v>
      </c>
      <c r="I171" s="24">
        <f t="shared" si="11"/>
        <v>65.359477124183002</v>
      </c>
      <c r="J171" s="24">
        <f t="shared" si="12"/>
        <v>34.640522875816991</v>
      </c>
      <c r="K171" s="25">
        <f>IF(COUNTIF(datos_campo!I175:R175,"&gt;=0")&gt;=1,((SUM(datos_campo!I175:R175)*100)/(COUNTIF(datos_campo!I175:R175,"&gt;=0")*20))," ")</f>
        <v>9</v>
      </c>
      <c r="L171" s="23">
        <f>IF(AND(datos_campo!S175&gt;=0,datos_campo!T175&gt;=0),AVERAGE(datos_campo!S175:T175),IF(OR(datos_campo!S175="",datos_campo!T175=""),SUM(datos_campo!S175:T175),"revisar"))*400</f>
        <v>21200</v>
      </c>
      <c r="M171" s="23">
        <f>IF(AND(datos_campo!U175&gt;=0,datos_campo!V175&gt;=0),AVERAGE(datos_campo!U175:V175),IF(OR(datos_campo!U175="",datos_campo!V175=""),SUM(datos_campo!U175:V175),"revisar"))*400</f>
        <v>11200</v>
      </c>
      <c r="N171" s="23">
        <f>IF(AND(datos_campo!W175&gt;=0,datos_campo!X175&gt;=0),AVERAGE(datos_campo!W175:X175),IF(OR(datos_campo!W175="",datos_campo!X175=""),SUM(datos_campo!W175:X175),"revisar"))*400</f>
        <v>0</v>
      </c>
      <c r="O171" s="23">
        <f>IF(AND(datos_campo!Y175&gt;=0,datos_campo!Z175&gt;=0),AVERAGE(datos_campo!Y175:Z175),IF(OR(datos_campo!Y175="",datos_campo!Z175=""),SUM(datos_campo!Y175:Z175),"revisar"))*400</f>
        <v>0</v>
      </c>
      <c r="P171" s="23">
        <f>IF(AND(datos_campo!AA175&gt;=0,datos_campo!AB175&gt;=0),AVERAGE(datos_campo!AA175:AB175),IF(OR(datos_campo!AA175="",datos_campo!AB175=""),SUM(datos_campo!AA175:AB175),"revisar"))*400</f>
        <v>0</v>
      </c>
      <c r="Q171" s="23">
        <f>IF(AND(datos_campo!AC175&gt;=0,datos_campo!AD175&gt;=0),AVERAGE(datos_campo!AC175:AD175),IF(OR(datos_campo!AC175="",datos_campo!AD175=""),SUM(datos_campo!AC175:AD175),"revisar"))*400</f>
        <v>0</v>
      </c>
      <c r="R171" s="23">
        <f t="shared" si="13"/>
        <v>32400</v>
      </c>
      <c r="S171" s="23">
        <f>IF(AND(datos_campo!AE175&gt;=0,datos_campo!AF175&gt;=0),AVERAGE(datos_campo!AE175:AF175),IF(OR(datos_campo!AE175="",datos_campo!AF175=""),SUM(datos_campo!AE175:AF175),"revisar"))*400</f>
        <v>0</v>
      </c>
      <c r="T171" s="23">
        <f>IF(AND(datos_campo!AG175&gt;=0,datos_campo!AH175&gt;=0),AVERAGE(datos_campo!AG175:AH175),IF(OR(datos_campo!AG175="",datos_campo!AH175=""),SUM(datos_campo!AG175:AH175),"revisar"))*400</f>
        <v>2000</v>
      </c>
      <c r="U171" s="36">
        <f t="shared" si="14"/>
        <v>2000</v>
      </c>
    </row>
    <row r="172" spans="1:21">
      <c r="A172" s="26">
        <f>datos_campo!A176</f>
        <v>43075</v>
      </c>
      <c r="B172" s="23">
        <f>datos_campo!B176</f>
        <v>6.9</v>
      </c>
      <c r="C172" s="24">
        <f>datos_campo!C176</f>
        <v>0</v>
      </c>
      <c r="D172" s="23" t="str">
        <f>datos_campo!D176</f>
        <v>C</v>
      </c>
      <c r="E172" s="23">
        <f>datos_campo!E176</f>
        <v>5</v>
      </c>
      <c r="F172" s="24">
        <f>(datos_campo!F176/E172)</f>
        <v>76</v>
      </c>
      <c r="G172" s="24">
        <f>(datos_campo!G176/E172)</f>
        <v>11.6</v>
      </c>
      <c r="H172" s="24">
        <f t="shared" si="10"/>
        <v>87.6</v>
      </c>
      <c r="I172" s="24">
        <f t="shared" si="11"/>
        <v>86.75799086757992</v>
      </c>
      <c r="J172" s="24">
        <f t="shared" si="12"/>
        <v>13.242009132420092</v>
      </c>
      <c r="K172" s="25">
        <f>IF(COUNTIF(datos_campo!I176:R176,"&gt;=0")&gt;=1,((SUM(datos_campo!I176:R176)*100)/(COUNTIF(datos_campo!I176:R176,"&gt;=0")*20))," ")</f>
        <v>13</v>
      </c>
      <c r="L172" s="23">
        <f>IF(AND(datos_campo!S176&gt;=0,datos_campo!T176&gt;=0),AVERAGE(datos_campo!S176:T176),IF(OR(datos_campo!S176="",datos_campo!T176=""),SUM(datos_campo!S176:T176),"revisar"))*400</f>
        <v>24000</v>
      </c>
      <c r="M172" s="23">
        <f>IF(AND(datos_campo!U176&gt;=0,datos_campo!V176&gt;=0),AVERAGE(datos_campo!U176:V176),IF(OR(datos_campo!U176="",datos_campo!V176=""),SUM(datos_campo!U176:V176),"revisar"))*400</f>
        <v>12000</v>
      </c>
      <c r="N172" s="23">
        <f>IF(AND(datos_campo!W176&gt;=0,datos_campo!X176&gt;=0),AVERAGE(datos_campo!W176:X176),IF(OR(datos_campo!W176="",datos_campo!X176=""),SUM(datos_campo!W176:X176),"revisar"))*400</f>
        <v>0</v>
      </c>
      <c r="O172" s="23">
        <f>IF(AND(datos_campo!Y176&gt;=0,datos_campo!Z176&gt;=0),AVERAGE(datos_campo!Y176:Z176),IF(OR(datos_campo!Y176="",datos_campo!Z176=""),SUM(datos_campo!Y176:Z176),"revisar"))*400</f>
        <v>0</v>
      </c>
      <c r="P172" s="23">
        <f>IF(AND(datos_campo!AA176&gt;=0,datos_campo!AB176&gt;=0),AVERAGE(datos_campo!AA176:AB176),IF(OR(datos_campo!AA176="",datos_campo!AB176=""),SUM(datos_campo!AA176:AB176),"revisar"))*400</f>
        <v>0</v>
      </c>
      <c r="Q172" s="23">
        <f>IF(AND(datos_campo!AC176&gt;=0,datos_campo!AD176&gt;=0),AVERAGE(datos_campo!AC176:AD176),IF(OR(datos_campo!AC176="",datos_campo!AD176=""),SUM(datos_campo!AC176:AD176),"revisar"))*400</f>
        <v>0</v>
      </c>
      <c r="R172" s="23">
        <f t="shared" si="13"/>
        <v>36000</v>
      </c>
      <c r="S172" s="23">
        <f>IF(AND(datos_campo!AE176&gt;=0,datos_campo!AF176&gt;=0),AVERAGE(datos_campo!AE176:AF176),IF(OR(datos_campo!AE176="",datos_campo!AF176=""),SUM(datos_campo!AE176:AF176),"revisar"))*400</f>
        <v>0</v>
      </c>
      <c r="T172" s="23">
        <f>IF(AND(datos_campo!AG176&gt;=0,datos_campo!AH176&gt;=0),AVERAGE(datos_campo!AG176:AH176),IF(OR(datos_campo!AG176="",datos_campo!AH176=""),SUM(datos_campo!AG176:AH176),"revisar"))*400</f>
        <v>2400</v>
      </c>
      <c r="U172" s="36">
        <f t="shared" si="14"/>
        <v>2400</v>
      </c>
    </row>
    <row r="173" spans="1:21">
      <c r="A173" s="26">
        <f>datos_campo!A177</f>
        <v>43075</v>
      </c>
      <c r="B173" s="23">
        <f>datos_campo!B177</f>
        <v>6.14</v>
      </c>
      <c r="C173" s="24">
        <f>datos_campo!C177</f>
        <v>0</v>
      </c>
      <c r="D173" s="23" t="str">
        <f>datos_campo!D177</f>
        <v>B</v>
      </c>
      <c r="E173" s="23">
        <f>datos_campo!E177</f>
        <v>5</v>
      </c>
      <c r="F173" s="24">
        <f>(datos_campo!F177/E173)</f>
        <v>37.200000000000003</v>
      </c>
      <c r="G173" s="24">
        <f>(datos_campo!G177/E173)</f>
        <v>22.8</v>
      </c>
      <c r="H173" s="24">
        <f t="shared" si="10"/>
        <v>60</v>
      </c>
      <c r="I173" s="24">
        <f t="shared" si="11"/>
        <v>62.000000000000007</v>
      </c>
      <c r="J173" s="24">
        <f t="shared" si="12"/>
        <v>38</v>
      </c>
      <c r="K173" s="25">
        <f>IF(COUNTIF(datos_campo!I177:R177,"&gt;=0")&gt;=1,((SUM(datos_campo!I177:R177)*100)/(COUNTIF(datos_campo!I177:R177,"&gt;=0")*20))," ")</f>
        <v>25</v>
      </c>
      <c r="L173" s="23">
        <f>IF(AND(datos_campo!S177&gt;=0,datos_campo!T177&gt;=0),AVERAGE(datos_campo!S177:T177),IF(OR(datos_campo!S177="",datos_campo!T177=""),SUM(datos_campo!S177:T177),"revisar"))*400</f>
        <v>22400</v>
      </c>
      <c r="M173" s="23">
        <f>IF(AND(datos_campo!U177&gt;=0,datos_campo!V177&gt;=0),AVERAGE(datos_campo!U177:V177),IF(OR(datos_campo!U177="",datos_campo!V177=""),SUM(datos_campo!U177:V177),"revisar"))*400</f>
        <v>11600</v>
      </c>
      <c r="N173" s="23">
        <f>IF(AND(datos_campo!W177&gt;=0,datos_campo!X177&gt;=0),AVERAGE(datos_campo!W177:X177),IF(OR(datos_campo!W177="",datos_campo!X177=""),SUM(datos_campo!W177:X177),"revisar"))*400</f>
        <v>0</v>
      </c>
      <c r="O173" s="23">
        <f>IF(AND(datos_campo!Y177&gt;=0,datos_campo!Z177&gt;=0),AVERAGE(datos_campo!Y177:Z177),IF(OR(datos_campo!Y177="",datos_campo!Z177=""),SUM(datos_campo!Y177:Z177),"revisar"))*400</f>
        <v>0</v>
      </c>
      <c r="P173" s="23">
        <f>IF(AND(datos_campo!AA177&gt;=0,datos_campo!AB177&gt;=0),AVERAGE(datos_campo!AA177:AB177),IF(OR(datos_campo!AA177="",datos_campo!AB177=""),SUM(datos_campo!AA177:AB177),"revisar"))*400</f>
        <v>0</v>
      </c>
      <c r="Q173" s="23">
        <f>IF(AND(datos_campo!AC177&gt;=0,datos_campo!AD177&gt;=0),AVERAGE(datos_campo!AC177:AD177),IF(OR(datos_campo!AC177="",datos_campo!AD177=""),SUM(datos_campo!AC177:AD177),"revisar"))*400</f>
        <v>0</v>
      </c>
      <c r="R173" s="23">
        <f t="shared" si="13"/>
        <v>34000</v>
      </c>
      <c r="S173" s="23">
        <f>IF(AND(datos_campo!AE177&gt;=0,datos_campo!AF177&gt;=0),AVERAGE(datos_campo!AE177:AF177),IF(OR(datos_campo!AE177="",datos_campo!AF177=""),SUM(datos_campo!AE177:AF177),"revisar"))*400</f>
        <v>0</v>
      </c>
      <c r="T173" s="23">
        <f>IF(AND(datos_campo!AG177&gt;=0,datos_campo!AH177&gt;=0),AVERAGE(datos_campo!AG177:AH177),IF(OR(datos_campo!AG177="",datos_campo!AH177=""),SUM(datos_campo!AG177:AH177),"revisar"))*400</f>
        <v>2400</v>
      </c>
      <c r="U173" s="36">
        <f t="shared" si="14"/>
        <v>2400</v>
      </c>
    </row>
    <row r="174" spans="1:21">
      <c r="A174" s="26">
        <f>datos_campo!A178</f>
        <v>43073</v>
      </c>
      <c r="B174" s="23">
        <f>datos_campo!B178</f>
        <v>7.1</v>
      </c>
      <c r="C174" s="24">
        <f>datos_campo!C178</f>
        <v>0</v>
      </c>
      <c r="D174" s="23" t="str">
        <f>datos_campo!D178</f>
        <v>D</v>
      </c>
      <c r="E174" s="23">
        <f>datos_campo!E178</f>
        <v>5</v>
      </c>
      <c r="F174" s="24">
        <f>(datos_campo!F178/E174)</f>
        <v>91.8</v>
      </c>
      <c r="G174" s="24">
        <f>(datos_campo!G178/E174)</f>
        <v>8.1999999999999993</v>
      </c>
      <c r="H174" s="24">
        <f t="shared" si="10"/>
        <v>100</v>
      </c>
      <c r="I174" s="24">
        <f t="shared" si="11"/>
        <v>91.8</v>
      </c>
      <c r="J174" s="24">
        <f t="shared" si="12"/>
        <v>8.1999999999999993</v>
      </c>
      <c r="K174" s="25">
        <f>IF(COUNTIF(datos_campo!I178:R178,"&gt;=0")&gt;=1,((SUM(datos_campo!I178:R178)*100)/(COUNTIF(datos_campo!I178:R178,"&gt;=0")*20))," ")</f>
        <v>16</v>
      </c>
      <c r="L174" s="23">
        <f>IF(AND(datos_campo!S178&gt;=0,datos_campo!T178&gt;=0),AVERAGE(datos_campo!S178:T178),IF(OR(datos_campo!S178="",datos_campo!T178=""),SUM(datos_campo!S178:T178),"revisar"))*400</f>
        <v>16800</v>
      </c>
      <c r="M174" s="23">
        <f>IF(AND(datos_campo!U178&gt;=0,datos_campo!V178&gt;=0),AVERAGE(datos_campo!U178:V178),IF(OR(datos_campo!U178="",datos_campo!V178=""),SUM(datos_campo!U178:V178),"revisar"))*400</f>
        <v>9200</v>
      </c>
      <c r="N174" s="23">
        <f>IF(AND(datos_campo!W178&gt;=0,datos_campo!X178&gt;=0),AVERAGE(datos_campo!W178:X178),IF(OR(datos_campo!W178="",datos_campo!X178=""),SUM(datos_campo!W178:X178),"revisar"))*400</f>
        <v>400</v>
      </c>
      <c r="O174" s="23">
        <f>IF(AND(datos_campo!Y178&gt;=0,datos_campo!Z178&gt;=0),AVERAGE(datos_campo!Y178:Z178),IF(OR(datos_campo!Y178="",datos_campo!Z178=""),SUM(datos_campo!Y178:Z178),"revisar"))*400</f>
        <v>0</v>
      </c>
      <c r="P174" s="23">
        <f>IF(AND(datos_campo!AA178&gt;=0,datos_campo!AB178&gt;=0),AVERAGE(datos_campo!AA178:AB178),IF(OR(datos_campo!AA178="",datos_campo!AB178=""),SUM(datos_campo!AA178:AB178),"revisar"))*400</f>
        <v>0</v>
      </c>
      <c r="Q174" s="23">
        <f>IF(AND(datos_campo!AC178&gt;=0,datos_campo!AD178&gt;=0),AVERAGE(datos_campo!AC178:AD178),IF(OR(datos_campo!AC178="",datos_campo!AD178=""),SUM(datos_campo!AC178:AD178),"revisar"))*400</f>
        <v>0</v>
      </c>
      <c r="R174" s="23">
        <f t="shared" si="13"/>
        <v>26400</v>
      </c>
      <c r="S174" s="23">
        <f>IF(AND(datos_campo!AE178&gt;=0,datos_campo!AF178&gt;=0),AVERAGE(datos_campo!AE178:AF178),IF(OR(datos_campo!AE178="",datos_campo!AF178=""),SUM(datos_campo!AE178:AF178),"revisar"))*400</f>
        <v>0</v>
      </c>
      <c r="T174" s="23">
        <f>IF(AND(datos_campo!AG178&gt;=0,datos_campo!AH178&gt;=0),AVERAGE(datos_campo!AG178:AH178),IF(OR(datos_campo!AG178="",datos_campo!AH178=""),SUM(datos_campo!AG178:AH178),"revisar"))*400</f>
        <v>2400</v>
      </c>
      <c r="U174" s="36">
        <f t="shared" si="14"/>
        <v>2400</v>
      </c>
    </row>
    <row r="175" spans="1:21">
      <c r="A175" s="26">
        <f>datos_campo!A179</f>
        <v>43073</v>
      </c>
      <c r="B175" s="23">
        <f>datos_campo!B179</f>
        <v>7.9</v>
      </c>
      <c r="C175" s="24">
        <f>datos_campo!C179</f>
        <v>0</v>
      </c>
      <c r="D175" s="23" t="str">
        <f>datos_campo!D179</f>
        <v>B</v>
      </c>
      <c r="E175" s="23">
        <f>datos_campo!E179</f>
        <v>5</v>
      </c>
      <c r="F175" s="24">
        <f>(datos_campo!F179/E175)</f>
        <v>51.4</v>
      </c>
      <c r="G175" s="24">
        <f>(datos_campo!G179/E175)</f>
        <v>21.2</v>
      </c>
      <c r="H175" s="24">
        <f t="shared" si="10"/>
        <v>72.599999999999994</v>
      </c>
      <c r="I175" s="24">
        <f t="shared" si="11"/>
        <v>70.798898071625345</v>
      </c>
      <c r="J175" s="24">
        <f t="shared" si="12"/>
        <v>29.201101928374658</v>
      </c>
      <c r="K175" s="25">
        <f>IF(COUNTIF(datos_campo!I179:R179,"&gt;=0")&gt;=1,((SUM(datos_campo!I179:R179)*100)/(COUNTIF(datos_campo!I179:R179,"&gt;=0")*20))," ")</f>
        <v>11</v>
      </c>
      <c r="L175" s="23">
        <f>IF(AND(datos_campo!S179&gt;=0,datos_campo!T179&gt;=0),AVERAGE(datos_campo!S179:T179),IF(OR(datos_campo!S179="",datos_campo!T179=""),SUM(datos_campo!S179:T179),"revisar"))*400</f>
        <v>18000</v>
      </c>
      <c r="M175" s="23">
        <f>IF(AND(datos_campo!U179&gt;=0,datos_campo!V179&gt;=0),AVERAGE(datos_campo!U179:V179),IF(OR(datos_campo!U179="",datos_campo!V179=""),SUM(datos_campo!U179:V179),"revisar"))*400</f>
        <v>12000</v>
      </c>
      <c r="N175" s="23">
        <f>IF(AND(datos_campo!W179&gt;=0,datos_campo!X179&gt;=0),AVERAGE(datos_campo!W179:X179),IF(OR(datos_campo!W179="",datos_campo!X179=""),SUM(datos_campo!W179:X179),"revisar"))*400</f>
        <v>0</v>
      </c>
      <c r="O175" s="23">
        <f>IF(AND(datos_campo!Y179&gt;=0,datos_campo!Z179&gt;=0),AVERAGE(datos_campo!Y179:Z179),IF(OR(datos_campo!Y179="",datos_campo!Z179=""),SUM(datos_campo!Y179:Z179),"revisar"))*400</f>
        <v>0</v>
      </c>
      <c r="P175" s="23">
        <f>IF(AND(datos_campo!AA179&gt;=0,datos_campo!AB179&gt;=0),AVERAGE(datos_campo!AA179:AB179),IF(OR(datos_campo!AA179="",datos_campo!AB179=""),SUM(datos_campo!AA179:AB179),"revisar"))*400</f>
        <v>0</v>
      </c>
      <c r="Q175" s="23">
        <f>IF(AND(datos_campo!AC179&gt;=0,datos_campo!AD179&gt;=0),AVERAGE(datos_campo!AC179:AD179),IF(OR(datos_campo!AC179="",datos_campo!AD179=""),SUM(datos_campo!AC179:AD179),"revisar"))*400</f>
        <v>0</v>
      </c>
      <c r="R175" s="23">
        <f t="shared" si="13"/>
        <v>30000</v>
      </c>
      <c r="S175" s="23">
        <f>IF(AND(datos_campo!AE179&gt;=0,datos_campo!AF179&gt;=0),AVERAGE(datos_campo!AE179:AF179),IF(OR(datos_campo!AE179="",datos_campo!AF179=""),SUM(datos_campo!AE179:AF179),"revisar"))*400</f>
        <v>0</v>
      </c>
      <c r="T175" s="23">
        <f>IF(AND(datos_campo!AG179&gt;=0,datos_campo!AH179&gt;=0),AVERAGE(datos_campo!AG179:AH179),IF(OR(datos_campo!AG179="",datos_campo!AH179=""),SUM(datos_campo!AG179:AH179),"revisar"))*400</f>
        <v>1200</v>
      </c>
      <c r="U175" s="36">
        <f t="shared" si="14"/>
        <v>1200</v>
      </c>
    </row>
    <row r="176" spans="1:21">
      <c r="A176" s="26">
        <f>datos_campo!A180</f>
        <v>43073</v>
      </c>
      <c r="B176" s="23">
        <f>datos_campo!B180</f>
        <v>7.23</v>
      </c>
      <c r="C176" s="24">
        <f>datos_campo!C180</f>
        <v>0</v>
      </c>
      <c r="D176" s="23" t="str">
        <f>datos_campo!D180</f>
        <v>B</v>
      </c>
      <c r="E176" s="23">
        <f>datos_campo!E180</f>
        <v>5</v>
      </c>
      <c r="F176" s="24">
        <f>(datos_campo!F180/E176)</f>
        <v>69.599999999999994</v>
      </c>
      <c r="G176" s="24">
        <f>(datos_campo!G180/E176)</f>
        <v>35.4</v>
      </c>
      <c r="H176" s="24">
        <f t="shared" si="10"/>
        <v>105</v>
      </c>
      <c r="I176" s="24">
        <f t="shared" si="11"/>
        <v>66.285714285714278</v>
      </c>
      <c r="J176" s="24">
        <f t="shared" si="12"/>
        <v>33.714285714285715</v>
      </c>
      <c r="K176" s="25">
        <f>IF(COUNTIF(datos_campo!I180:R180,"&gt;=0")&gt;=1,((SUM(datos_campo!I180:R180)*100)/(COUNTIF(datos_campo!I180:R180,"&gt;=0")*20))," ")</f>
        <v>19</v>
      </c>
      <c r="L176" s="23">
        <f>IF(AND(datos_campo!S180&gt;=0,datos_campo!T180&gt;=0),AVERAGE(datos_campo!S180:T180),IF(OR(datos_campo!S180="",datos_campo!T180=""),SUM(datos_campo!S180:T180),"revisar"))*400</f>
        <v>17200</v>
      </c>
      <c r="M176" s="23">
        <f>IF(AND(datos_campo!U180&gt;=0,datos_campo!V180&gt;=0),AVERAGE(datos_campo!U180:V180),IF(OR(datos_campo!U180="",datos_campo!V180=""),SUM(datos_campo!U180:V180),"revisar"))*400</f>
        <v>12000</v>
      </c>
      <c r="N176" s="23">
        <f>IF(AND(datos_campo!W180&gt;=0,datos_campo!X180&gt;=0),AVERAGE(datos_campo!W180:X180),IF(OR(datos_campo!W180="",datos_campo!X180=""),SUM(datos_campo!W180:X180),"revisar"))*400</f>
        <v>0</v>
      </c>
      <c r="O176" s="23">
        <f>IF(AND(datos_campo!Y180&gt;=0,datos_campo!Z180&gt;=0),AVERAGE(datos_campo!Y180:Z180),IF(OR(datos_campo!Y180="",datos_campo!Z180=""),SUM(datos_campo!Y180:Z180),"revisar"))*400</f>
        <v>0</v>
      </c>
      <c r="P176" s="23">
        <f>IF(AND(datos_campo!AA180&gt;=0,datos_campo!AB180&gt;=0),AVERAGE(datos_campo!AA180:AB180),IF(OR(datos_campo!AA180="",datos_campo!AB180=""),SUM(datos_campo!AA180:AB180),"revisar"))*400</f>
        <v>0</v>
      </c>
      <c r="Q176" s="23">
        <f>IF(AND(datos_campo!AC180&gt;=0,datos_campo!AD180&gt;=0),AVERAGE(datos_campo!AC180:AD180),IF(OR(datos_campo!AC180="",datos_campo!AD180=""),SUM(datos_campo!AC180:AD180),"revisar"))*400</f>
        <v>0</v>
      </c>
      <c r="R176" s="23">
        <f t="shared" si="13"/>
        <v>29200</v>
      </c>
      <c r="S176" s="23">
        <f>IF(AND(datos_campo!AE180&gt;=0,datos_campo!AF180&gt;=0),AVERAGE(datos_campo!AE180:AF180),IF(OR(datos_campo!AE180="",datos_campo!AF180=""),SUM(datos_campo!AE180:AF180),"revisar"))*400</f>
        <v>0</v>
      </c>
      <c r="T176" s="23">
        <f>IF(AND(datos_campo!AG180&gt;=0,datos_campo!AH180&gt;=0),AVERAGE(datos_campo!AG180:AH180),IF(OR(datos_campo!AG180="",datos_campo!AH180=""),SUM(datos_campo!AG180:AH180),"revisar"))*400</f>
        <v>2400</v>
      </c>
      <c r="U176" s="36">
        <f t="shared" si="14"/>
        <v>2400</v>
      </c>
    </row>
    <row r="177" spans="1:21">
      <c r="A177" s="26">
        <f>datos_campo!A181</f>
        <v>43073</v>
      </c>
      <c r="B177" s="23">
        <f>datos_campo!B181</f>
        <v>8.8000000000000007</v>
      </c>
      <c r="C177" s="24">
        <f>datos_campo!C181</f>
        <v>0</v>
      </c>
      <c r="D177" s="23" t="str">
        <f>datos_campo!D181</f>
        <v>C</v>
      </c>
      <c r="E177" s="23">
        <f>datos_campo!E181</f>
        <v>5</v>
      </c>
      <c r="F177" s="24">
        <f>(datos_campo!F181/E177)</f>
        <v>55</v>
      </c>
      <c r="G177" s="24">
        <f>(datos_campo!G181/E177)</f>
        <v>17.8</v>
      </c>
      <c r="H177" s="24">
        <f t="shared" si="10"/>
        <v>72.8</v>
      </c>
      <c r="I177" s="24">
        <f t="shared" si="11"/>
        <v>75.549450549450555</v>
      </c>
      <c r="J177" s="24">
        <f t="shared" si="12"/>
        <v>24.450549450549453</v>
      </c>
      <c r="K177" s="25">
        <f>IF(COUNTIF(datos_campo!I181:R181,"&gt;=0")&gt;=1,((SUM(datos_campo!I181:R181)*100)/(COUNTIF(datos_campo!I181:R181,"&gt;=0")*20))," ")</f>
        <v>6.5</v>
      </c>
      <c r="L177" s="23">
        <f>IF(AND(datos_campo!S181&gt;=0,datos_campo!T181&gt;=0),AVERAGE(datos_campo!S181:T181),IF(OR(datos_campo!S181="",datos_campo!T181=""),SUM(datos_campo!S181:T181),"revisar"))*400</f>
        <v>15200</v>
      </c>
      <c r="M177" s="23">
        <f>IF(AND(datos_campo!U181&gt;=0,datos_campo!V181&gt;=0),AVERAGE(datos_campo!U181:V181),IF(OR(datos_campo!U181="",datos_campo!V181=""),SUM(datos_campo!U181:V181),"revisar"))*400</f>
        <v>13600</v>
      </c>
      <c r="N177" s="23">
        <f>IF(AND(datos_campo!W181&gt;=0,datos_campo!X181&gt;=0),AVERAGE(datos_campo!W181:X181),IF(OR(datos_campo!W181="",datos_campo!X181=""),SUM(datos_campo!W181:X181),"revisar"))*400</f>
        <v>1200</v>
      </c>
      <c r="O177" s="23">
        <f>IF(AND(datos_campo!Y181&gt;=0,datos_campo!Z181&gt;=0),AVERAGE(datos_campo!Y181:Z181),IF(OR(datos_campo!Y181="",datos_campo!Z181=""),SUM(datos_campo!Y181:Z181),"revisar"))*400</f>
        <v>0</v>
      </c>
      <c r="P177" s="23">
        <f>IF(AND(datos_campo!AA181&gt;=0,datos_campo!AB181&gt;=0),AVERAGE(datos_campo!AA181:AB181),IF(OR(datos_campo!AA181="",datos_campo!AB181=""),SUM(datos_campo!AA181:AB181),"revisar"))*400</f>
        <v>0</v>
      </c>
      <c r="Q177" s="23">
        <f>IF(AND(datos_campo!AC181&gt;=0,datos_campo!AD181&gt;=0),AVERAGE(datos_campo!AC181:AD181),IF(OR(datos_campo!AC181="",datos_campo!AD181=""),SUM(datos_campo!AC181:AD181),"revisar"))*400</f>
        <v>0</v>
      </c>
      <c r="R177" s="23">
        <f t="shared" si="13"/>
        <v>30000</v>
      </c>
      <c r="S177" s="23">
        <f>IF(AND(datos_campo!AE181&gt;=0,datos_campo!AF181&gt;=0),AVERAGE(datos_campo!AE181:AF181),IF(OR(datos_campo!AE181="",datos_campo!AF181=""),SUM(datos_campo!AE181:AF181),"revisar"))*400</f>
        <v>0</v>
      </c>
      <c r="T177" s="23">
        <f>IF(AND(datos_campo!AG181&gt;=0,datos_campo!AH181&gt;=0),AVERAGE(datos_campo!AG181:AH181),IF(OR(datos_campo!AG181="",datos_campo!AH181=""),SUM(datos_campo!AG181:AH181),"revisar"))*400</f>
        <v>2400</v>
      </c>
      <c r="U177" s="36">
        <f t="shared" si="14"/>
        <v>2400</v>
      </c>
    </row>
    <row r="178" spans="1:21">
      <c r="A178" s="26">
        <f>datos_campo!A182</f>
        <v>43073</v>
      </c>
      <c r="B178" s="23">
        <f>datos_campo!B182</f>
        <v>9.6999999999999993</v>
      </c>
      <c r="C178" s="24">
        <f>datos_campo!C182</f>
        <v>0</v>
      </c>
      <c r="D178" s="23" t="str">
        <f>datos_campo!D182</f>
        <v>D</v>
      </c>
      <c r="E178" s="23">
        <f>datos_campo!E182</f>
        <v>5</v>
      </c>
      <c r="F178" s="24">
        <f>(datos_campo!F182/E178)</f>
        <v>69.599999999999994</v>
      </c>
      <c r="G178" s="24">
        <f>(datos_campo!G182/E178)</f>
        <v>5.6</v>
      </c>
      <c r="H178" s="24">
        <f t="shared" si="10"/>
        <v>75.199999999999989</v>
      </c>
      <c r="I178" s="24">
        <f t="shared" si="11"/>
        <v>92.553191489361708</v>
      </c>
      <c r="J178" s="24">
        <f t="shared" si="12"/>
        <v>7.4468085106382986</v>
      </c>
      <c r="K178" s="25">
        <f>IF(COUNTIF(datos_campo!I182:R182,"&gt;=0")&gt;=1,((SUM(datos_campo!I182:R182)*100)/(COUNTIF(datos_campo!I182:R182,"&gt;=0")*20))," ")</f>
        <v>1.5</v>
      </c>
      <c r="L178" s="23">
        <f>IF(AND(datos_campo!S182&gt;=0,datos_campo!T182&gt;=0),AVERAGE(datos_campo!S182:T182),IF(OR(datos_campo!S182="",datos_campo!T182=""),SUM(datos_campo!S182:T182),"revisar"))*400</f>
        <v>800</v>
      </c>
      <c r="M178" s="23">
        <f>IF(AND(datos_campo!U182&gt;=0,datos_campo!V182&gt;=0),AVERAGE(datos_campo!U182:V182),IF(OR(datos_campo!U182="",datos_campo!V182=""),SUM(datos_campo!U182:V182),"revisar"))*400</f>
        <v>16000</v>
      </c>
      <c r="N178" s="23">
        <f>IF(AND(datos_campo!W182&gt;=0,datos_campo!X182&gt;=0),AVERAGE(datos_campo!W182:X182),IF(OR(datos_campo!W182="",datos_campo!X182=""),SUM(datos_campo!W182:X182),"revisar"))*400</f>
        <v>400</v>
      </c>
      <c r="O178" s="23">
        <f>IF(AND(datos_campo!Y182&gt;=0,datos_campo!Z182&gt;=0),AVERAGE(datos_campo!Y182:Z182),IF(OR(datos_campo!Y182="",datos_campo!Z182=""),SUM(datos_campo!Y182:Z182),"revisar"))*400</f>
        <v>0</v>
      </c>
      <c r="P178" s="23">
        <f>IF(AND(datos_campo!AA182&gt;=0,datos_campo!AB182&gt;=0),AVERAGE(datos_campo!AA182:AB182),IF(OR(datos_campo!AA182="",datos_campo!AB182=""),SUM(datos_campo!AA182:AB182),"revisar"))*400</f>
        <v>0</v>
      </c>
      <c r="Q178" s="23">
        <f>IF(AND(datos_campo!AC182&gt;=0,datos_campo!AD182&gt;=0),AVERAGE(datos_campo!AC182:AD182),IF(OR(datos_campo!AC182="",datos_campo!AD182=""),SUM(datos_campo!AC182:AD182),"revisar"))*400</f>
        <v>0</v>
      </c>
      <c r="R178" s="23">
        <f t="shared" si="13"/>
        <v>17200</v>
      </c>
      <c r="S178" s="23">
        <f>IF(AND(datos_campo!AE182&gt;=0,datos_campo!AF182&gt;=0),AVERAGE(datos_campo!AE182:AF182),IF(OR(datos_campo!AE182="",datos_campo!AF182=""),SUM(datos_campo!AE182:AF182),"revisar"))*400</f>
        <v>0</v>
      </c>
      <c r="T178" s="23">
        <f>IF(AND(datos_campo!AG182&gt;=0,datos_campo!AH182&gt;=0),AVERAGE(datos_campo!AG182:AH182),IF(OR(datos_campo!AG182="",datos_campo!AH182=""),SUM(datos_campo!AG182:AH182),"revisar"))*400</f>
        <v>800</v>
      </c>
      <c r="U178" s="36">
        <f t="shared" si="14"/>
        <v>800</v>
      </c>
    </row>
    <row r="179" spans="1:21">
      <c r="A179" s="26">
        <f>datos_campo!A183</f>
        <v>43073</v>
      </c>
      <c r="B179" s="23">
        <f>datos_campo!B183</f>
        <v>9.9</v>
      </c>
      <c r="C179" s="24">
        <f>datos_campo!C183</f>
        <v>0</v>
      </c>
      <c r="D179" s="23" t="str">
        <f>datos_campo!D183</f>
        <v>C</v>
      </c>
      <c r="E179" s="23">
        <f>datos_campo!E183</f>
        <v>5</v>
      </c>
      <c r="F179" s="24">
        <f>(datos_campo!F183/E179)</f>
        <v>126.4</v>
      </c>
      <c r="G179" s="24">
        <f>(datos_campo!G183/E179)</f>
        <v>16.399999999999999</v>
      </c>
      <c r="H179" s="24">
        <f t="shared" si="10"/>
        <v>142.80000000000001</v>
      </c>
      <c r="I179" s="24">
        <f t="shared" si="11"/>
        <v>88.515406162464984</v>
      </c>
      <c r="J179" s="24">
        <f t="shared" si="12"/>
        <v>11.484593837535012</v>
      </c>
      <c r="K179" s="25">
        <f>IF(COUNTIF(datos_campo!I183:R183,"&gt;=0")&gt;=1,((SUM(datos_campo!I183:R183)*100)/(COUNTIF(datos_campo!I183:R183,"&gt;=0")*20))," ")</f>
        <v>0</v>
      </c>
      <c r="L179" s="23">
        <f>IF(AND(datos_campo!S183&gt;=0,datos_campo!T183&gt;=0),AVERAGE(datos_campo!S183:T183),IF(OR(datos_campo!S183="",datos_campo!T183=""),SUM(datos_campo!S183:T183),"revisar"))*400</f>
        <v>2000</v>
      </c>
      <c r="M179" s="23">
        <f>IF(AND(datos_campo!U183&gt;=0,datos_campo!V183&gt;=0),AVERAGE(datos_campo!U183:V183),IF(OR(datos_campo!U183="",datos_campo!V183=""),SUM(datos_campo!U183:V183),"revisar"))*400</f>
        <v>2400</v>
      </c>
      <c r="N179" s="23">
        <f>IF(AND(datos_campo!W183&gt;=0,datos_campo!X183&gt;=0),AVERAGE(datos_campo!W183:X183),IF(OR(datos_campo!W183="",datos_campo!X183=""),SUM(datos_campo!W183:X183),"revisar"))*400</f>
        <v>400</v>
      </c>
      <c r="O179" s="23">
        <f>IF(AND(datos_campo!Y183&gt;=0,datos_campo!Z183&gt;=0),AVERAGE(datos_campo!Y183:Z183),IF(OR(datos_campo!Y183="",datos_campo!Z183=""),SUM(datos_campo!Y183:Z183),"revisar"))*400</f>
        <v>400</v>
      </c>
      <c r="P179" s="23">
        <f>IF(AND(datos_campo!AA183&gt;=0,datos_campo!AB183&gt;=0),AVERAGE(datos_campo!AA183:AB183),IF(OR(datos_campo!AA183="",datos_campo!AB183=""),SUM(datos_campo!AA183:AB183),"revisar"))*400</f>
        <v>0</v>
      </c>
      <c r="Q179" s="23">
        <f>IF(AND(datos_campo!AC183&gt;=0,datos_campo!AD183&gt;=0),AVERAGE(datos_campo!AC183:AD183),IF(OR(datos_campo!AC183="",datos_campo!AD183=""),SUM(datos_campo!AC183:AD183),"revisar"))*400</f>
        <v>0</v>
      </c>
      <c r="R179" s="23">
        <f t="shared" si="13"/>
        <v>5200</v>
      </c>
      <c r="S179" s="23">
        <f>IF(AND(datos_campo!AE183&gt;=0,datos_campo!AF183&gt;=0),AVERAGE(datos_campo!AE183:AF183),IF(OR(datos_campo!AE183="",datos_campo!AF183=""),SUM(datos_campo!AE183:AF183),"revisar"))*400</f>
        <v>0</v>
      </c>
      <c r="T179" s="23">
        <f>IF(AND(datos_campo!AG183&gt;=0,datos_campo!AH183&gt;=0),AVERAGE(datos_campo!AG183:AH183),IF(OR(datos_campo!AG183="",datos_campo!AH183=""),SUM(datos_campo!AG183:AH183),"revisar"))*400</f>
        <v>1600</v>
      </c>
      <c r="U179" s="36">
        <f t="shared" si="14"/>
        <v>1600</v>
      </c>
    </row>
    <row r="180" spans="1:21">
      <c r="A180" s="26">
        <f>datos_campo!A184</f>
        <v>43073</v>
      </c>
      <c r="B180" s="23" t="str">
        <f>datos_campo!B184</f>
        <v>10.1</v>
      </c>
      <c r="C180" s="24">
        <f>datos_campo!C184</f>
        <v>0</v>
      </c>
      <c r="D180" s="23" t="str">
        <f>datos_campo!D184</f>
        <v>D</v>
      </c>
      <c r="E180" s="23">
        <f>datos_campo!E184</f>
        <v>5</v>
      </c>
      <c r="F180" s="24">
        <f>(datos_campo!F184/E180)</f>
        <v>96</v>
      </c>
      <c r="G180" s="24">
        <f>(datos_campo!G184/E180)</f>
        <v>11</v>
      </c>
      <c r="H180" s="24">
        <f t="shared" si="10"/>
        <v>107</v>
      </c>
      <c r="I180" s="24">
        <f t="shared" si="11"/>
        <v>89.719626168224295</v>
      </c>
      <c r="J180" s="24">
        <f t="shared" si="12"/>
        <v>10.280373831775702</v>
      </c>
      <c r="K180" s="25">
        <f>IF(COUNTIF(datos_campo!I184:R184,"&gt;=0")&gt;=1,((SUM(datos_campo!I184:R184)*100)/(COUNTIF(datos_campo!I184:R184,"&gt;=0")*20))," ")</f>
        <v>4</v>
      </c>
      <c r="L180" s="23">
        <f>IF(AND(datos_campo!S184&gt;=0,datos_campo!T184&gt;=0),AVERAGE(datos_campo!S184:T184),IF(OR(datos_campo!S184="",datos_campo!T184=""),SUM(datos_campo!S184:T184),"revisar"))*400</f>
        <v>9200</v>
      </c>
      <c r="M180" s="23">
        <f>IF(AND(datos_campo!U184&gt;=0,datos_campo!V184&gt;=0),AVERAGE(datos_campo!U184:V184),IF(OR(datos_campo!U184="",datos_campo!V184=""),SUM(datos_campo!U184:V184),"revisar"))*400</f>
        <v>1600</v>
      </c>
      <c r="N180" s="23">
        <f>IF(AND(datos_campo!W184&gt;=0,datos_campo!X184&gt;=0),AVERAGE(datos_campo!W184:X184),IF(OR(datos_campo!W184="",datos_campo!X184=""),SUM(datos_campo!W184:X184),"revisar"))*400</f>
        <v>0</v>
      </c>
      <c r="O180" s="23">
        <f>IF(AND(datos_campo!Y184&gt;=0,datos_campo!Z184&gt;=0),AVERAGE(datos_campo!Y184:Z184),IF(OR(datos_campo!Y184="",datos_campo!Z184=""),SUM(datos_campo!Y184:Z184),"revisar"))*400</f>
        <v>0</v>
      </c>
      <c r="P180" s="23">
        <f>IF(AND(datos_campo!AA184&gt;=0,datos_campo!AB184&gt;=0),AVERAGE(datos_campo!AA184:AB184),IF(OR(datos_campo!AA184="",datos_campo!AB184=""),SUM(datos_campo!AA184:AB184),"revisar"))*400</f>
        <v>0</v>
      </c>
      <c r="Q180" s="23">
        <f>IF(AND(datos_campo!AC184&gt;=0,datos_campo!AD184&gt;=0),AVERAGE(datos_campo!AC184:AD184),IF(OR(datos_campo!AC184="",datos_campo!AD184=""),SUM(datos_campo!AC184:AD184),"revisar"))*400</f>
        <v>0</v>
      </c>
      <c r="R180" s="23">
        <f t="shared" si="13"/>
        <v>10800</v>
      </c>
      <c r="S180" s="23">
        <f>IF(AND(datos_campo!AE184&gt;=0,datos_campo!AF184&gt;=0),AVERAGE(datos_campo!AE184:AF184),IF(OR(datos_campo!AE184="",datos_campo!AF184=""),SUM(datos_campo!AE184:AF184),"revisar"))*400</f>
        <v>0</v>
      </c>
      <c r="T180" s="23">
        <f>IF(AND(datos_campo!AG184&gt;=0,datos_campo!AH184&gt;=0),AVERAGE(datos_campo!AG184:AH184),IF(OR(datos_campo!AG184="",datos_campo!AH184=""),SUM(datos_campo!AG184:AH184),"revisar"))*400</f>
        <v>1200</v>
      </c>
      <c r="U180" s="36">
        <f t="shared" si="14"/>
        <v>1200</v>
      </c>
    </row>
    <row r="181" spans="1:21">
      <c r="A181" s="26">
        <f>datos_campo!A185</f>
        <v>43072</v>
      </c>
      <c r="B181" s="23">
        <f>datos_campo!B185</f>
        <v>10.8</v>
      </c>
      <c r="C181" s="24">
        <f>datos_campo!C185</f>
        <v>0</v>
      </c>
      <c r="D181" s="23" t="str">
        <f>datos_campo!D185</f>
        <v>D</v>
      </c>
      <c r="E181" s="23">
        <f>datos_campo!E185</f>
        <v>5</v>
      </c>
      <c r="F181" s="24">
        <f>(datos_campo!F185/E181)</f>
        <v>100.2</v>
      </c>
      <c r="G181" s="24">
        <f>(datos_campo!G185/E181)</f>
        <v>20</v>
      </c>
      <c r="H181" s="24">
        <f t="shared" si="10"/>
        <v>120.2</v>
      </c>
      <c r="I181" s="24">
        <f t="shared" si="11"/>
        <v>83.361064891846922</v>
      </c>
      <c r="J181" s="24">
        <f t="shared" si="12"/>
        <v>16.638935108153078</v>
      </c>
      <c r="K181" s="25">
        <f>IF(COUNTIF(datos_campo!I185:R185,"&gt;=0")&gt;=1,((SUM(datos_campo!I185:R185)*100)/(COUNTIF(datos_campo!I185:R185,"&gt;=0")*20))," ")</f>
        <v>5</v>
      </c>
      <c r="L181" s="23">
        <f>IF(AND(datos_campo!S185&gt;=0,datos_campo!T185&gt;=0),AVERAGE(datos_campo!S185:T185),IF(OR(datos_campo!S185="",datos_campo!T185=""),SUM(datos_campo!S185:T185),"revisar"))*400</f>
        <v>13200</v>
      </c>
      <c r="M181" s="23">
        <f>IF(AND(datos_campo!U185&gt;=0,datos_campo!V185&gt;=0),AVERAGE(datos_campo!U185:V185),IF(OR(datos_campo!U185="",datos_campo!V185=""),SUM(datos_campo!U185:V185),"revisar"))*400</f>
        <v>32000</v>
      </c>
      <c r="N181" s="23">
        <f>IF(AND(datos_campo!W185&gt;=0,datos_campo!X185&gt;=0),AVERAGE(datos_campo!W185:X185),IF(OR(datos_campo!W185="",datos_campo!X185=""),SUM(datos_campo!W185:X185),"revisar"))*400</f>
        <v>0</v>
      </c>
      <c r="O181" s="23">
        <f>IF(AND(datos_campo!Y185&gt;=0,datos_campo!Z185&gt;=0),AVERAGE(datos_campo!Y185:Z185),IF(OR(datos_campo!Y185="",datos_campo!Z185=""),SUM(datos_campo!Y185:Z185),"revisar"))*400</f>
        <v>0</v>
      </c>
      <c r="P181" s="23">
        <f>IF(AND(datos_campo!AA185&gt;=0,datos_campo!AB185&gt;=0),AVERAGE(datos_campo!AA185:AB185),IF(OR(datos_campo!AA185="",datos_campo!AB185=""),SUM(datos_campo!AA185:AB185),"revisar"))*400</f>
        <v>0</v>
      </c>
      <c r="Q181" s="23">
        <f>IF(AND(datos_campo!AC185&gt;=0,datos_campo!AD185&gt;=0),AVERAGE(datos_campo!AC185:AD185),IF(OR(datos_campo!AC185="",datos_campo!AD185=""),SUM(datos_campo!AC185:AD185),"revisar"))*400</f>
        <v>0</v>
      </c>
      <c r="R181" s="23">
        <f t="shared" si="13"/>
        <v>45200</v>
      </c>
      <c r="S181" s="23">
        <f>IF(AND(datos_campo!AE185&gt;=0,datos_campo!AF185&gt;=0),AVERAGE(datos_campo!AE185:AF185),IF(OR(datos_campo!AE185="",datos_campo!AF185=""),SUM(datos_campo!AE185:AF185),"revisar"))*400</f>
        <v>0</v>
      </c>
      <c r="T181" s="23">
        <f>IF(AND(datos_campo!AG185&gt;=0,datos_campo!AH185&gt;=0),AVERAGE(datos_campo!AG185:AH185),IF(OR(datos_campo!AG185="",datos_campo!AH185=""),SUM(datos_campo!AG185:AH185),"revisar"))*400</f>
        <v>2000</v>
      </c>
      <c r="U181" s="36">
        <f t="shared" si="14"/>
        <v>2000</v>
      </c>
    </row>
    <row r="182" spans="1:21">
      <c r="A182" s="26">
        <f>datos_campo!A186</f>
        <v>43072</v>
      </c>
      <c r="B182" s="23">
        <f>datos_campo!B186</f>
        <v>11.3</v>
      </c>
      <c r="C182" s="24">
        <f>datos_campo!C186</f>
        <v>0</v>
      </c>
      <c r="D182" s="23" t="str">
        <f>datos_campo!D186</f>
        <v>B</v>
      </c>
      <c r="E182" s="23">
        <f>datos_campo!E186</f>
        <v>5</v>
      </c>
      <c r="F182" s="24">
        <f>(datos_campo!F186/E182)</f>
        <v>105.6</v>
      </c>
      <c r="G182" s="24">
        <f>(datos_campo!G186/E182)</f>
        <v>28</v>
      </c>
      <c r="H182" s="24">
        <f t="shared" si="10"/>
        <v>133.6</v>
      </c>
      <c r="I182" s="24">
        <f t="shared" si="11"/>
        <v>79.041916167664681</v>
      </c>
      <c r="J182" s="24">
        <f t="shared" si="12"/>
        <v>20.95808383233533</v>
      </c>
      <c r="K182" s="25">
        <f>IF(COUNTIF(datos_campo!I186:R186,"&gt;=0")&gt;=1,((SUM(datos_campo!I186:R186)*100)/(COUNTIF(datos_campo!I186:R186,"&gt;=0")*20))," ")</f>
        <v>0</v>
      </c>
      <c r="L182" s="23">
        <f>IF(AND(datos_campo!S186&gt;=0,datos_campo!T186&gt;=0),AVERAGE(datos_campo!S186:T186),IF(OR(datos_campo!S186="",datos_campo!T186=""),SUM(datos_campo!S186:T186),"revisar"))*400</f>
        <v>1200</v>
      </c>
      <c r="M182" s="23">
        <f>IF(AND(datos_campo!U186&gt;=0,datos_campo!V186&gt;=0),AVERAGE(datos_campo!U186:V186),IF(OR(datos_campo!U186="",datos_campo!V186=""),SUM(datos_campo!U186:V186),"revisar"))*400</f>
        <v>44800</v>
      </c>
      <c r="N182" s="23">
        <f>IF(AND(datos_campo!W186&gt;=0,datos_campo!X186&gt;=0),AVERAGE(datos_campo!W186:X186),IF(OR(datos_campo!W186="",datos_campo!X186=""),SUM(datos_campo!W186:X186),"revisar"))*400</f>
        <v>6400</v>
      </c>
      <c r="O182" s="23">
        <f>IF(AND(datos_campo!Y186&gt;=0,datos_campo!Z186&gt;=0),AVERAGE(datos_campo!Y186:Z186),IF(OR(datos_campo!Y186="",datos_campo!Z186=""),SUM(datos_campo!Y186:Z186),"revisar"))*400</f>
        <v>0</v>
      </c>
      <c r="P182" s="23">
        <f>IF(AND(datos_campo!AA186&gt;=0,datos_campo!AB186&gt;=0),AVERAGE(datos_campo!AA186:AB186),IF(OR(datos_campo!AA186="",datos_campo!AB186=""),SUM(datos_campo!AA186:AB186),"revisar"))*400</f>
        <v>0</v>
      </c>
      <c r="Q182" s="23">
        <f>IF(AND(datos_campo!AC186&gt;=0,datos_campo!AD186&gt;=0),AVERAGE(datos_campo!AC186:AD186),IF(OR(datos_campo!AC186="",datos_campo!AD186=""),SUM(datos_campo!AC186:AD186),"revisar"))*400</f>
        <v>0</v>
      </c>
      <c r="R182" s="23">
        <f t="shared" si="13"/>
        <v>52400</v>
      </c>
      <c r="S182" s="23">
        <f>IF(AND(datos_campo!AE186&gt;=0,datos_campo!AF186&gt;=0),AVERAGE(datos_campo!AE186:AF186),IF(OR(datos_campo!AE186="",datos_campo!AF186=""),SUM(datos_campo!AE186:AF186),"revisar"))*400</f>
        <v>0</v>
      </c>
      <c r="T182" s="23">
        <f>IF(AND(datos_campo!AG186&gt;=0,datos_campo!AH186&gt;=0),AVERAGE(datos_campo!AG186:AH186),IF(OR(datos_campo!AG186="",datos_campo!AH186=""),SUM(datos_campo!AG186:AH186),"revisar"))*400</f>
        <v>400</v>
      </c>
      <c r="U182" s="36">
        <f t="shared" si="14"/>
        <v>400</v>
      </c>
    </row>
    <row r="183" spans="1:21">
      <c r="A183" s="26">
        <f>datos_campo!A187</f>
        <v>43072</v>
      </c>
      <c r="B183" s="23">
        <f>datos_campo!B187</f>
        <v>11.1</v>
      </c>
      <c r="C183" s="24">
        <f>datos_campo!C187</f>
        <v>0</v>
      </c>
      <c r="D183" s="23" t="str">
        <f>datos_campo!D187</f>
        <v>B</v>
      </c>
      <c r="E183" s="23">
        <f>datos_campo!E187</f>
        <v>5</v>
      </c>
      <c r="F183" s="24">
        <f>(datos_campo!F187/E183)</f>
        <v>53.6</v>
      </c>
      <c r="G183" s="24">
        <f>(datos_campo!G187/E183)</f>
        <v>9.1999999999999993</v>
      </c>
      <c r="H183" s="24">
        <f t="shared" si="10"/>
        <v>62.8</v>
      </c>
      <c r="I183" s="24">
        <f t="shared" si="11"/>
        <v>85.350318471337587</v>
      </c>
      <c r="J183" s="24">
        <f t="shared" si="12"/>
        <v>14.64968152866242</v>
      </c>
      <c r="K183" s="25">
        <f>IF(COUNTIF(datos_campo!I187:R187,"&gt;=0")&gt;=1,((SUM(datos_campo!I187:R187)*100)/(COUNTIF(datos_campo!I187:R187,"&gt;=0")*20))," ")</f>
        <v>4</v>
      </c>
      <c r="L183" s="23">
        <f>IF(AND(datos_campo!S187&gt;=0,datos_campo!T187&gt;=0),AVERAGE(datos_campo!S187:T187),IF(OR(datos_campo!S187="",datos_campo!T187=""),SUM(datos_campo!S187:T187),"revisar"))*400</f>
        <v>20800</v>
      </c>
      <c r="M183" s="23">
        <f>IF(AND(datos_campo!U187&gt;=0,datos_campo!V187&gt;=0),AVERAGE(datos_campo!U187:V187),IF(OR(datos_campo!U187="",datos_campo!V187=""),SUM(datos_campo!U187:V187),"revisar"))*400</f>
        <v>41200</v>
      </c>
      <c r="N183" s="23">
        <f>IF(AND(datos_campo!W187&gt;=0,datos_campo!X187&gt;=0),AVERAGE(datos_campo!W187:X187),IF(OR(datos_campo!W187="",datos_campo!X187=""),SUM(datos_campo!W187:X187),"revisar"))*400</f>
        <v>800</v>
      </c>
      <c r="O183" s="23">
        <f>IF(AND(datos_campo!Y187&gt;=0,datos_campo!Z187&gt;=0),AVERAGE(datos_campo!Y187:Z187),IF(OR(datos_campo!Y187="",datos_campo!Z187=""),SUM(datos_campo!Y187:Z187),"revisar"))*400</f>
        <v>400</v>
      </c>
      <c r="P183" s="23">
        <f>IF(AND(datos_campo!AA187&gt;=0,datos_campo!AB187&gt;=0),AVERAGE(datos_campo!AA187:AB187),IF(OR(datos_campo!AA187="",datos_campo!AB187=""),SUM(datos_campo!AA187:AB187),"revisar"))*400</f>
        <v>0</v>
      </c>
      <c r="Q183" s="23">
        <f>IF(AND(datos_campo!AC187&gt;=0,datos_campo!AD187&gt;=0),AVERAGE(datos_campo!AC187:AD187),IF(OR(datos_campo!AC187="",datos_campo!AD187=""),SUM(datos_campo!AC187:AD187),"revisar"))*400</f>
        <v>0</v>
      </c>
      <c r="R183" s="23">
        <f t="shared" si="13"/>
        <v>63200</v>
      </c>
      <c r="S183" s="23">
        <f>IF(AND(datos_campo!AE187&gt;=0,datos_campo!AF187&gt;=0),AVERAGE(datos_campo!AE187:AF187),IF(OR(datos_campo!AE187="",datos_campo!AF187=""),SUM(datos_campo!AE187:AF187),"revisar"))*400</f>
        <v>0</v>
      </c>
      <c r="T183" s="23">
        <f>IF(AND(datos_campo!AG187&gt;=0,datos_campo!AH187&gt;=0),AVERAGE(datos_campo!AG187:AH187),IF(OR(datos_campo!AG187="",datos_campo!AH187=""),SUM(datos_campo!AG187:AH187),"revisar"))*400</f>
        <v>2000</v>
      </c>
      <c r="U183" s="36">
        <f t="shared" si="14"/>
        <v>2000</v>
      </c>
    </row>
    <row r="184" spans="1:21">
      <c r="A184" s="26">
        <f>datos_campo!A188</f>
        <v>43072</v>
      </c>
      <c r="B184" s="23">
        <f>datos_campo!B188</f>
        <v>12.3</v>
      </c>
      <c r="C184" s="24">
        <f>datos_campo!C188</f>
        <v>0</v>
      </c>
      <c r="D184" s="23" t="str">
        <f>datos_campo!D188</f>
        <v>B</v>
      </c>
      <c r="E184" s="23">
        <f>datos_campo!E188</f>
        <v>5</v>
      </c>
      <c r="F184" s="24">
        <f>(datos_campo!F188/E184)</f>
        <v>139.19999999999999</v>
      </c>
      <c r="G184" s="24">
        <f>(datos_campo!G188/E184)</f>
        <v>10.199999999999999</v>
      </c>
      <c r="H184" s="24">
        <f t="shared" si="10"/>
        <v>149.39999999999998</v>
      </c>
      <c r="I184" s="24">
        <f t="shared" si="11"/>
        <v>93.172690763052216</v>
      </c>
      <c r="J184" s="24">
        <f t="shared" si="12"/>
        <v>6.8273092369477917</v>
      </c>
      <c r="K184" s="25">
        <f>IF(COUNTIF(datos_campo!I188:R188,"&gt;=0")&gt;=1,((SUM(datos_campo!I188:R188)*100)/(COUNTIF(datos_campo!I188:R188,"&gt;=0")*20))," ")</f>
        <v>5</v>
      </c>
      <c r="L184" s="23">
        <f>IF(AND(datos_campo!S188&gt;=0,datos_campo!T188&gt;=0),AVERAGE(datos_campo!S188:T188),IF(OR(datos_campo!S188="",datos_campo!T188=""),SUM(datos_campo!S188:T188),"revisar"))*400</f>
        <v>4800</v>
      </c>
      <c r="M184" s="23">
        <f>IF(AND(datos_campo!U188&gt;=0,datos_campo!V188&gt;=0),AVERAGE(datos_campo!U188:V188),IF(OR(datos_campo!U188="",datos_campo!V188=""),SUM(datos_campo!U188:V188),"revisar"))*400</f>
        <v>12000</v>
      </c>
      <c r="N184" s="23">
        <f>IF(AND(datos_campo!W188&gt;=0,datos_campo!X188&gt;=0),AVERAGE(datos_campo!W188:X188),IF(OR(datos_campo!W188="",datos_campo!X188=""),SUM(datos_campo!W188:X188),"revisar"))*400</f>
        <v>0</v>
      </c>
      <c r="O184" s="23">
        <f>IF(AND(datos_campo!Y188&gt;=0,datos_campo!Z188&gt;=0),AVERAGE(datos_campo!Y188:Z188),IF(OR(datos_campo!Y188="",datos_campo!Z188=""),SUM(datos_campo!Y188:Z188),"revisar"))*400</f>
        <v>0</v>
      </c>
      <c r="P184" s="23">
        <f>IF(AND(datos_campo!AA188&gt;=0,datos_campo!AB188&gt;=0),AVERAGE(datos_campo!AA188:AB188),IF(OR(datos_campo!AA188="",datos_campo!AB188=""),SUM(datos_campo!AA188:AB188),"revisar"))*400</f>
        <v>0</v>
      </c>
      <c r="Q184" s="23">
        <f>IF(AND(datos_campo!AC188&gt;=0,datos_campo!AD188&gt;=0),AVERAGE(datos_campo!AC188:AD188),IF(OR(datos_campo!AC188="",datos_campo!AD188=""),SUM(datos_campo!AC188:AD188),"revisar"))*400</f>
        <v>0</v>
      </c>
      <c r="R184" s="23">
        <f t="shared" si="13"/>
        <v>16800</v>
      </c>
      <c r="S184" s="23">
        <f>IF(AND(datos_campo!AE188&gt;=0,datos_campo!AF188&gt;=0),AVERAGE(datos_campo!AE188:AF188),IF(OR(datos_campo!AE188="",datos_campo!AF188=""),SUM(datos_campo!AE188:AF188),"revisar"))*400</f>
        <v>0</v>
      </c>
      <c r="T184" s="23">
        <f>IF(AND(datos_campo!AG188&gt;=0,datos_campo!AH188&gt;=0),AVERAGE(datos_campo!AG188:AH188),IF(OR(datos_campo!AG188="",datos_campo!AH188=""),SUM(datos_campo!AG188:AH188),"revisar"))*400</f>
        <v>1600</v>
      </c>
      <c r="U184" s="36">
        <f t="shared" si="14"/>
        <v>1600</v>
      </c>
    </row>
    <row r="185" spans="1:21" ht="15.75" thickBot="1">
      <c r="A185" s="27">
        <f>datos_campo!A189</f>
        <v>43072</v>
      </c>
      <c r="B185" s="28">
        <f>datos_campo!B189</f>
        <v>12.6</v>
      </c>
      <c r="C185" s="29">
        <f>datos_campo!C189</f>
        <v>0</v>
      </c>
      <c r="D185" s="28" t="str">
        <f>datos_campo!D189</f>
        <v>B</v>
      </c>
      <c r="E185" s="28">
        <f>datos_campo!E189</f>
        <v>5</v>
      </c>
      <c r="F185" s="29">
        <f>(datos_campo!F189/E185)</f>
        <v>89.4</v>
      </c>
      <c r="G185" s="29">
        <f>(datos_campo!G189/E185)</f>
        <v>11</v>
      </c>
      <c r="H185" s="29">
        <f t="shared" si="10"/>
        <v>100.4</v>
      </c>
      <c r="I185" s="29">
        <f t="shared" si="11"/>
        <v>89.04382470119522</v>
      </c>
      <c r="J185" s="29">
        <f t="shared" si="12"/>
        <v>10.95617529880478</v>
      </c>
      <c r="K185" s="30">
        <f>IF(COUNTIF(datos_campo!I189:R189,"&gt;=0")&gt;=1,((SUM(datos_campo!I189:R189)*100)/(COUNTIF(datos_campo!I189:R189,"&gt;=0")*20))," ")</f>
        <v>5</v>
      </c>
      <c r="L185" s="28">
        <f>IF(AND(datos_campo!S189&gt;=0,datos_campo!T189&gt;=0),AVERAGE(datos_campo!S189:T189),IF(OR(datos_campo!S189="",datos_campo!T189=""),SUM(datos_campo!S189:T189),"revisar"))*400</f>
        <v>16000</v>
      </c>
      <c r="M185" s="28">
        <f>IF(AND(datos_campo!U189&gt;=0,datos_campo!V189&gt;=0),AVERAGE(datos_campo!U189:V189),IF(OR(datos_campo!U189="",datos_campo!V189=""),SUM(datos_campo!U189:V189),"revisar"))*400</f>
        <v>38800</v>
      </c>
      <c r="N185" s="28">
        <f>IF(AND(datos_campo!W189&gt;=0,datos_campo!X189&gt;=0),AVERAGE(datos_campo!W189:X189),IF(OR(datos_campo!W189="",datos_campo!X189=""),SUM(datos_campo!W189:X189),"revisar"))*400</f>
        <v>2000</v>
      </c>
      <c r="O185" s="28">
        <f>IF(AND(datos_campo!Y189&gt;=0,datos_campo!Z189&gt;=0),AVERAGE(datos_campo!Y189:Z189),IF(OR(datos_campo!Y189="",datos_campo!Z189=""),SUM(datos_campo!Y189:Z189),"revisar"))*400</f>
        <v>400</v>
      </c>
      <c r="P185" s="28">
        <f>IF(AND(datos_campo!AA189&gt;=0,datos_campo!AB189&gt;=0),AVERAGE(datos_campo!AA189:AB189),IF(OR(datos_campo!AA189="",datos_campo!AB189=""),SUM(datos_campo!AA189:AB189),"revisar"))*400</f>
        <v>0</v>
      </c>
      <c r="Q185" s="28">
        <f>IF(AND(datos_campo!AC189&gt;=0,datos_campo!AD189&gt;=0),AVERAGE(datos_campo!AC189:AD189),IF(OR(datos_campo!AC189="",datos_campo!AD189=""),SUM(datos_campo!AC189:AD189),"revisar"))*400</f>
        <v>0</v>
      </c>
      <c r="R185" s="28">
        <f t="shared" si="13"/>
        <v>57200</v>
      </c>
      <c r="S185" s="28">
        <f>IF(AND(datos_campo!AE189&gt;=0,datos_campo!AF189&gt;=0),AVERAGE(datos_campo!AE189:AF189),IF(OR(datos_campo!AE189="",datos_campo!AF189=""),SUM(datos_campo!AE189:AF189),"revisar"))*400</f>
        <v>0</v>
      </c>
      <c r="T185" s="28">
        <f>IF(AND(datos_campo!AG189&gt;=0,datos_campo!AH189&gt;=0),AVERAGE(datos_campo!AG189:AH189),IF(OR(datos_campo!AG189="",datos_campo!AH189=""),SUM(datos_campo!AG189:AH189),"revisar"))*400</f>
        <v>2400</v>
      </c>
      <c r="U185" s="37">
        <f t="shared" si="14"/>
        <v>2400</v>
      </c>
    </row>
    <row r="186" spans="1:21">
      <c r="A186" s="85">
        <f>datos_campo!A190</f>
        <v>0</v>
      </c>
      <c r="B186" s="86">
        <f>datos_campo!B190</f>
        <v>1.3</v>
      </c>
      <c r="C186" s="87">
        <f>datos_campo!C190</f>
        <v>0</v>
      </c>
      <c r="D186" s="86" t="str">
        <f>datos_campo!D190</f>
        <v>A</v>
      </c>
      <c r="E186" s="86">
        <f>datos_campo!E190</f>
        <v>0</v>
      </c>
      <c r="F186" s="87" t="e">
        <f>(datos_campo!F190/E186)</f>
        <v>#DIV/0!</v>
      </c>
      <c r="G186" s="87" t="e">
        <f>(datos_campo!G190/E186)</f>
        <v>#DIV/0!</v>
      </c>
      <c r="H186" s="87" t="e">
        <f t="shared" si="10"/>
        <v>#DIV/0!</v>
      </c>
      <c r="I186" s="87" t="e">
        <f t="shared" si="11"/>
        <v>#DIV/0!</v>
      </c>
      <c r="J186" s="87" t="e">
        <f t="shared" si="12"/>
        <v>#DIV/0!</v>
      </c>
      <c r="K186" s="88" t="str">
        <f>IF(COUNTIF(datos_campo!I190:R190,"&gt;=0")&gt;=1,((SUM(datos_campo!I190:R190)*100)/(COUNTIF(datos_campo!I190:R190,"&gt;=0")*20))," ")</f>
        <v xml:space="preserve"> </v>
      </c>
      <c r="L186" s="86" t="e">
        <f>IF(AND(datos_campo!S190&gt;=0,datos_campo!T190&gt;=0),AVERAGE(datos_campo!S190:T190),IF(OR(datos_campo!S190="",datos_campo!T190=""),SUM(datos_campo!S190:T190),"revisar"))*400</f>
        <v>#DIV/0!</v>
      </c>
      <c r="M186" s="86" t="e">
        <f>IF(AND(datos_campo!U190&gt;=0,datos_campo!V190&gt;=0),AVERAGE(datos_campo!U190:V190),IF(OR(datos_campo!U190="",datos_campo!V190=""),SUM(datos_campo!U190:V190),"revisar"))*400</f>
        <v>#DIV/0!</v>
      </c>
      <c r="N186" s="86" t="e">
        <f>IF(AND(datos_campo!W190&gt;=0,datos_campo!X190&gt;=0),AVERAGE(datos_campo!W190:X190),IF(OR(datos_campo!W190="",datos_campo!X190=""),SUM(datos_campo!W190:X190),"revisar"))*400</f>
        <v>#DIV/0!</v>
      </c>
      <c r="O186" s="86" t="e">
        <f>IF(AND(datos_campo!Y190&gt;=0,datos_campo!Z190&gt;=0),AVERAGE(datos_campo!Y190:Z190),IF(OR(datos_campo!Y190="",datos_campo!Z190=""),SUM(datos_campo!Y190:Z190),"revisar"))*400</f>
        <v>#DIV/0!</v>
      </c>
      <c r="P186" s="86" t="e">
        <f>IF(AND(datos_campo!AA190&gt;=0,datos_campo!AB190&gt;=0),AVERAGE(datos_campo!AA190:AB190),IF(OR(datos_campo!AA190="",datos_campo!AB190=""),SUM(datos_campo!AA190:AB190),"revisar"))*400</f>
        <v>#DIV/0!</v>
      </c>
      <c r="Q186" s="86" t="e">
        <f>IF(AND(datos_campo!AC190&gt;=0,datos_campo!AD190&gt;=0),AVERAGE(datos_campo!AC190:AD190),IF(OR(datos_campo!AC190="",datos_campo!AD190=""),SUM(datos_campo!AC190:AD190),"revisar"))*400</f>
        <v>#DIV/0!</v>
      </c>
      <c r="R186" s="86" t="e">
        <f t="shared" si="13"/>
        <v>#DIV/0!</v>
      </c>
      <c r="S186" s="86" t="e">
        <f>IF(AND(datos_campo!AE190&gt;=0,datos_campo!AF190&gt;=0),AVERAGE(datos_campo!AE190:AF190),IF(OR(datos_campo!AE190="",datos_campo!AF190=""),SUM(datos_campo!AE190:AF190),"revisar"))*400</f>
        <v>#DIV/0!</v>
      </c>
      <c r="T186" s="86" t="e">
        <f>IF(AND(datos_campo!AG190&gt;=0,datos_campo!AH190&gt;=0),AVERAGE(datos_campo!AG190:AH190),IF(OR(datos_campo!AG190="",datos_campo!AH190=""),SUM(datos_campo!AG190:AH190),"revisar"))*400</f>
        <v>#DIV/0!</v>
      </c>
      <c r="U186" s="89" t="e">
        <f t="shared" si="14"/>
        <v>#DIV/0!</v>
      </c>
    </row>
    <row r="187" spans="1:21">
      <c r="A187" s="90">
        <f>datos_campo!A191</f>
        <v>0</v>
      </c>
      <c r="B187" s="91">
        <f>datos_campo!B191</f>
        <v>2.2999999999999998</v>
      </c>
      <c r="C187" s="92">
        <f>datos_campo!C191</f>
        <v>0</v>
      </c>
      <c r="D187" s="91" t="str">
        <f>datos_campo!D191</f>
        <v>A</v>
      </c>
      <c r="E187" s="91">
        <f>datos_campo!E191</f>
        <v>0</v>
      </c>
      <c r="F187" s="92" t="e">
        <f>(datos_campo!F191/E187)</f>
        <v>#DIV/0!</v>
      </c>
      <c r="G187" s="92" t="e">
        <f>(datos_campo!G191/E187)</f>
        <v>#DIV/0!</v>
      </c>
      <c r="H187" s="92" t="e">
        <f t="shared" si="10"/>
        <v>#DIV/0!</v>
      </c>
      <c r="I187" s="92" t="e">
        <f t="shared" si="11"/>
        <v>#DIV/0!</v>
      </c>
      <c r="J187" s="92" t="e">
        <f t="shared" si="12"/>
        <v>#DIV/0!</v>
      </c>
      <c r="K187" s="93" t="str">
        <f>IF(COUNTIF(datos_campo!I191:R191,"&gt;=0")&gt;=1,((SUM(datos_campo!I191:R191)*100)/(COUNTIF(datos_campo!I191:R191,"&gt;=0")*20))," ")</f>
        <v xml:space="preserve"> </v>
      </c>
      <c r="L187" s="91" t="e">
        <f>IF(AND(datos_campo!S191&gt;=0,datos_campo!T191&gt;=0),AVERAGE(datos_campo!S191:T191),IF(OR(datos_campo!S191="",datos_campo!T191=""),SUM(datos_campo!S191:T191),"revisar"))*400</f>
        <v>#DIV/0!</v>
      </c>
      <c r="M187" s="91" t="e">
        <f>IF(AND(datos_campo!U191&gt;=0,datos_campo!V191&gt;=0),AVERAGE(datos_campo!U191:V191),IF(OR(datos_campo!U191="",datos_campo!V191=""),SUM(datos_campo!U191:V191),"revisar"))*400</f>
        <v>#DIV/0!</v>
      </c>
      <c r="N187" s="91" t="e">
        <f>IF(AND(datos_campo!W191&gt;=0,datos_campo!X191&gt;=0),AVERAGE(datos_campo!W191:X191),IF(OR(datos_campo!W191="",datos_campo!X191=""),SUM(datos_campo!W191:X191),"revisar"))*400</f>
        <v>#DIV/0!</v>
      </c>
      <c r="O187" s="91" t="e">
        <f>IF(AND(datos_campo!Y191&gt;=0,datos_campo!Z191&gt;=0),AVERAGE(datos_campo!Y191:Z191),IF(OR(datos_campo!Y191="",datos_campo!Z191=""),SUM(datos_campo!Y191:Z191),"revisar"))*400</f>
        <v>#DIV/0!</v>
      </c>
      <c r="P187" s="91" t="e">
        <f>IF(AND(datos_campo!AA191&gt;=0,datos_campo!AB191&gt;=0),AVERAGE(datos_campo!AA191:AB191),IF(OR(datos_campo!AA191="",datos_campo!AB191=""),SUM(datos_campo!AA191:AB191),"revisar"))*400</f>
        <v>#DIV/0!</v>
      </c>
      <c r="Q187" s="91" t="e">
        <f>IF(AND(datos_campo!AC191&gt;=0,datos_campo!AD191&gt;=0),AVERAGE(datos_campo!AC191:AD191),IF(OR(datos_campo!AC191="",datos_campo!AD191=""),SUM(datos_campo!AC191:AD191),"revisar"))*400</f>
        <v>#DIV/0!</v>
      </c>
      <c r="R187" s="91" t="e">
        <f t="shared" si="13"/>
        <v>#DIV/0!</v>
      </c>
      <c r="S187" s="91" t="e">
        <f>IF(AND(datos_campo!AE191&gt;=0,datos_campo!AF191&gt;=0),AVERAGE(datos_campo!AE191:AF191),IF(OR(datos_campo!AE191="",datos_campo!AF191=""),SUM(datos_campo!AE191:AF191),"revisar"))*400</f>
        <v>#DIV/0!</v>
      </c>
      <c r="T187" s="91" t="e">
        <f>IF(AND(datos_campo!AG191&gt;=0,datos_campo!AH191&gt;=0),AVERAGE(datos_campo!AG191:AH191),IF(OR(datos_campo!AG191="",datos_campo!AH191=""),SUM(datos_campo!AG191:AH191),"revisar"))*400</f>
        <v>#DIV/0!</v>
      </c>
      <c r="U187" s="94" t="e">
        <f t="shared" si="14"/>
        <v>#DIV/0!</v>
      </c>
    </row>
    <row r="188" spans="1:21">
      <c r="A188" s="90">
        <f>datos_campo!A192</f>
        <v>0</v>
      </c>
      <c r="B188" s="91">
        <f>datos_campo!B192</f>
        <v>2.5</v>
      </c>
      <c r="C188" s="92">
        <f>datos_campo!C192</f>
        <v>0</v>
      </c>
      <c r="D188" s="91" t="str">
        <f>datos_campo!D192</f>
        <v>C</v>
      </c>
      <c r="E188" s="91">
        <f>datos_campo!E192</f>
        <v>0</v>
      </c>
      <c r="F188" s="92" t="e">
        <f>(datos_campo!F192/E188)</f>
        <v>#DIV/0!</v>
      </c>
      <c r="G188" s="92" t="e">
        <f>(datos_campo!G192/E188)</f>
        <v>#DIV/0!</v>
      </c>
      <c r="H188" s="92" t="e">
        <f t="shared" si="10"/>
        <v>#DIV/0!</v>
      </c>
      <c r="I188" s="92" t="e">
        <f t="shared" si="11"/>
        <v>#DIV/0!</v>
      </c>
      <c r="J188" s="92" t="e">
        <f t="shared" si="12"/>
        <v>#DIV/0!</v>
      </c>
      <c r="K188" s="93" t="str">
        <f>IF(COUNTIF(datos_campo!I192:R192,"&gt;=0")&gt;=1,((SUM(datos_campo!I192:R192)*100)/(COUNTIF(datos_campo!I192:R192,"&gt;=0")*20))," ")</f>
        <v xml:space="preserve"> </v>
      </c>
      <c r="L188" s="91" t="e">
        <f>IF(AND(datos_campo!S192&gt;=0,datos_campo!T192&gt;=0),AVERAGE(datos_campo!S192:T192),IF(OR(datos_campo!S192="",datos_campo!T192=""),SUM(datos_campo!S192:T192),"revisar"))*400</f>
        <v>#DIV/0!</v>
      </c>
      <c r="M188" s="91" t="e">
        <f>IF(AND(datos_campo!U192&gt;=0,datos_campo!V192&gt;=0),AVERAGE(datos_campo!U192:V192),IF(OR(datos_campo!U192="",datos_campo!V192=""),SUM(datos_campo!U192:V192),"revisar"))*400</f>
        <v>#DIV/0!</v>
      </c>
      <c r="N188" s="91" t="e">
        <f>IF(AND(datos_campo!W192&gt;=0,datos_campo!X192&gt;=0),AVERAGE(datos_campo!W192:X192),IF(OR(datos_campo!W192="",datos_campo!X192=""),SUM(datos_campo!W192:X192),"revisar"))*400</f>
        <v>#DIV/0!</v>
      </c>
      <c r="O188" s="91" t="e">
        <f>IF(AND(datos_campo!Y192&gt;=0,datos_campo!Z192&gt;=0),AVERAGE(datos_campo!Y192:Z192),IF(OR(datos_campo!Y192="",datos_campo!Z192=""),SUM(datos_campo!Y192:Z192),"revisar"))*400</f>
        <v>#DIV/0!</v>
      </c>
      <c r="P188" s="91" t="e">
        <f>IF(AND(datos_campo!AA192&gt;=0,datos_campo!AB192&gt;=0),AVERAGE(datos_campo!AA192:AB192),IF(OR(datos_campo!AA192="",datos_campo!AB192=""),SUM(datos_campo!AA192:AB192),"revisar"))*400</f>
        <v>#DIV/0!</v>
      </c>
      <c r="Q188" s="91" t="e">
        <f>IF(AND(datos_campo!AC192&gt;=0,datos_campo!AD192&gt;=0),AVERAGE(datos_campo!AC192:AD192),IF(OR(datos_campo!AC192="",datos_campo!AD192=""),SUM(datos_campo!AC192:AD192),"revisar"))*400</f>
        <v>#DIV/0!</v>
      </c>
      <c r="R188" s="91" t="e">
        <f t="shared" si="13"/>
        <v>#DIV/0!</v>
      </c>
      <c r="S188" s="91" t="e">
        <f>IF(AND(datos_campo!AE192&gt;=0,datos_campo!AF192&gt;=0),AVERAGE(datos_campo!AE192:AF192),IF(OR(datos_campo!AE192="",datos_campo!AF192=""),SUM(datos_campo!AE192:AF192),"revisar"))*400</f>
        <v>#DIV/0!</v>
      </c>
      <c r="T188" s="91" t="e">
        <f>IF(AND(datos_campo!AG192&gt;=0,datos_campo!AH192&gt;=0),AVERAGE(datos_campo!AG192:AH192),IF(OR(datos_campo!AG192="",datos_campo!AH192=""),SUM(datos_campo!AG192:AH192),"revisar"))*400</f>
        <v>#DIV/0!</v>
      </c>
      <c r="U188" s="94" t="e">
        <f t="shared" si="14"/>
        <v>#DIV/0!</v>
      </c>
    </row>
    <row r="189" spans="1:21">
      <c r="A189" s="90">
        <f>datos_campo!A193</f>
        <v>0</v>
      </c>
      <c r="B189" s="91">
        <f>datos_campo!B193</f>
        <v>2.13</v>
      </c>
      <c r="C189" s="92">
        <f>datos_campo!C193</f>
        <v>0</v>
      </c>
      <c r="D189" s="91" t="str">
        <f>datos_campo!D193</f>
        <v>C</v>
      </c>
      <c r="E189" s="91">
        <f>datos_campo!E193</f>
        <v>0</v>
      </c>
      <c r="F189" s="92" t="e">
        <f>(datos_campo!F193/E189)</f>
        <v>#DIV/0!</v>
      </c>
      <c r="G189" s="92" t="e">
        <f>(datos_campo!G193/E189)</f>
        <v>#DIV/0!</v>
      </c>
      <c r="H189" s="92" t="e">
        <f t="shared" si="10"/>
        <v>#DIV/0!</v>
      </c>
      <c r="I189" s="92" t="e">
        <f t="shared" si="11"/>
        <v>#DIV/0!</v>
      </c>
      <c r="J189" s="92" t="e">
        <f t="shared" si="12"/>
        <v>#DIV/0!</v>
      </c>
      <c r="K189" s="93" t="str">
        <f>IF(COUNTIF(datos_campo!I193:R193,"&gt;=0")&gt;=1,((SUM(datos_campo!I193:R193)*100)/(COUNTIF(datos_campo!I193:R193,"&gt;=0")*20))," ")</f>
        <v xml:space="preserve"> </v>
      </c>
      <c r="L189" s="91" t="e">
        <f>IF(AND(datos_campo!S193&gt;=0,datos_campo!T193&gt;=0),AVERAGE(datos_campo!S193:T193),IF(OR(datos_campo!S193="",datos_campo!T193=""),SUM(datos_campo!S193:T193),"revisar"))*400</f>
        <v>#DIV/0!</v>
      </c>
      <c r="M189" s="91" t="e">
        <f>IF(AND(datos_campo!U193&gt;=0,datos_campo!V193&gt;=0),AVERAGE(datos_campo!U193:V193),IF(OR(datos_campo!U193="",datos_campo!V193=""),SUM(datos_campo!U193:V193),"revisar"))*400</f>
        <v>#DIV/0!</v>
      </c>
      <c r="N189" s="91" t="e">
        <f>IF(AND(datos_campo!W193&gt;=0,datos_campo!X193&gt;=0),AVERAGE(datos_campo!W193:X193),IF(OR(datos_campo!W193="",datos_campo!X193=""),SUM(datos_campo!W193:X193),"revisar"))*400</f>
        <v>#DIV/0!</v>
      </c>
      <c r="O189" s="91" t="e">
        <f>IF(AND(datos_campo!Y193&gt;=0,datos_campo!Z193&gt;=0),AVERAGE(datos_campo!Y193:Z193),IF(OR(datos_campo!Y193="",datos_campo!Z193=""),SUM(datos_campo!Y193:Z193),"revisar"))*400</f>
        <v>#DIV/0!</v>
      </c>
      <c r="P189" s="91" t="e">
        <f>IF(AND(datos_campo!AA193&gt;=0,datos_campo!AB193&gt;=0),AVERAGE(datos_campo!AA193:AB193),IF(OR(datos_campo!AA193="",datos_campo!AB193=""),SUM(datos_campo!AA193:AB193),"revisar"))*400</f>
        <v>#DIV/0!</v>
      </c>
      <c r="Q189" s="91" t="e">
        <f>IF(AND(datos_campo!AC193&gt;=0,datos_campo!AD193&gt;=0),AVERAGE(datos_campo!AC193:AD193),IF(OR(datos_campo!AC193="",datos_campo!AD193=""),SUM(datos_campo!AC193:AD193),"revisar"))*400</f>
        <v>#DIV/0!</v>
      </c>
      <c r="R189" s="91" t="e">
        <f t="shared" si="13"/>
        <v>#DIV/0!</v>
      </c>
      <c r="S189" s="91" t="e">
        <f>IF(AND(datos_campo!AE193&gt;=0,datos_campo!AF193&gt;=0),AVERAGE(datos_campo!AE193:AF193),IF(OR(datos_campo!AE193="",datos_campo!AF193=""),SUM(datos_campo!AE193:AF193),"revisar"))*400</f>
        <v>#DIV/0!</v>
      </c>
      <c r="T189" s="91" t="e">
        <f>IF(AND(datos_campo!AG193&gt;=0,datos_campo!AH193&gt;=0),AVERAGE(datos_campo!AG193:AH193),IF(OR(datos_campo!AG193="",datos_campo!AH193=""),SUM(datos_campo!AG193:AH193),"revisar"))*400</f>
        <v>#DIV/0!</v>
      </c>
      <c r="U189" s="94" t="e">
        <f t="shared" si="14"/>
        <v>#DIV/0!</v>
      </c>
    </row>
    <row r="190" spans="1:21">
      <c r="A190" s="90">
        <f>datos_campo!A194</f>
        <v>0</v>
      </c>
      <c r="B190" s="91">
        <f>datos_campo!B194</f>
        <v>3.8</v>
      </c>
      <c r="C190" s="92">
        <f>datos_campo!C194</f>
        <v>0</v>
      </c>
      <c r="D190" s="91" t="str">
        <f>datos_campo!D194</f>
        <v>C</v>
      </c>
      <c r="E190" s="91">
        <f>datos_campo!E194</f>
        <v>0</v>
      </c>
      <c r="F190" s="92" t="e">
        <f>(datos_campo!F194/E190)</f>
        <v>#DIV/0!</v>
      </c>
      <c r="G190" s="92" t="e">
        <f>(datos_campo!G194/E190)</f>
        <v>#DIV/0!</v>
      </c>
      <c r="H190" s="92" t="e">
        <f t="shared" si="10"/>
        <v>#DIV/0!</v>
      </c>
      <c r="I190" s="92" t="e">
        <f t="shared" si="11"/>
        <v>#DIV/0!</v>
      </c>
      <c r="J190" s="92" t="e">
        <f t="shared" si="12"/>
        <v>#DIV/0!</v>
      </c>
      <c r="K190" s="93" t="str">
        <f>IF(COUNTIF(datos_campo!I194:R194,"&gt;=0")&gt;=1,((SUM(datos_campo!I194:R194)*100)/(COUNTIF(datos_campo!I194:R194,"&gt;=0")*20))," ")</f>
        <v xml:space="preserve"> </v>
      </c>
      <c r="L190" s="91" t="e">
        <f>IF(AND(datos_campo!S194&gt;=0,datos_campo!T194&gt;=0),AVERAGE(datos_campo!S194:T194),IF(OR(datos_campo!S194="",datos_campo!T194=""),SUM(datos_campo!S194:T194),"revisar"))*400</f>
        <v>#DIV/0!</v>
      </c>
      <c r="M190" s="91" t="e">
        <f>IF(AND(datos_campo!U194&gt;=0,datos_campo!V194&gt;=0),AVERAGE(datos_campo!U194:V194),IF(OR(datos_campo!U194="",datos_campo!V194=""),SUM(datos_campo!U194:V194),"revisar"))*400</f>
        <v>#DIV/0!</v>
      </c>
      <c r="N190" s="91" t="e">
        <f>IF(AND(datos_campo!W194&gt;=0,datos_campo!X194&gt;=0),AVERAGE(datos_campo!W194:X194),IF(OR(datos_campo!W194="",datos_campo!X194=""),SUM(datos_campo!W194:X194),"revisar"))*400</f>
        <v>#DIV/0!</v>
      </c>
      <c r="O190" s="91" t="e">
        <f>IF(AND(datos_campo!Y194&gt;=0,datos_campo!Z194&gt;=0),AVERAGE(datos_campo!Y194:Z194),IF(OR(datos_campo!Y194="",datos_campo!Z194=""),SUM(datos_campo!Y194:Z194),"revisar"))*400</f>
        <v>#DIV/0!</v>
      </c>
      <c r="P190" s="91" t="e">
        <f>IF(AND(datos_campo!AA194&gt;=0,datos_campo!AB194&gt;=0),AVERAGE(datos_campo!AA194:AB194),IF(OR(datos_campo!AA194="",datos_campo!AB194=""),SUM(datos_campo!AA194:AB194),"revisar"))*400</f>
        <v>#DIV/0!</v>
      </c>
      <c r="Q190" s="91" t="e">
        <f>IF(AND(datos_campo!AC194&gt;=0,datos_campo!AD194&gt;=0),AVERAGE(datos_campo!AC194:AD194),IF(OR(datos_campo!AC194="",datos_campo!AD194=""),SUM(datos_campo!AC194:AD194),"revisar"))*400</f>
        <v>#DIV/0!</v>
      </c>
      <c r="R190" s="91" t="e">
        <f t="shared" si="13"/>
        <v>#DIV/0!</v>
      </c>
      <c r="S190" s="91" t="e">
        <f>IF(AND(datos_campo!AE194&gt;=0,datos_campo!AF194&gt;=0),AVERAGE(datos_campo!AE194:AF194),IF(OR(datos_campo!AE194="",datos_campo!AF194=""),SUM(datos_campo!AE194:AF194),"revisar"))*400</f>
        <v>#DIV/0!</v>
      </c>
      <c r="T190" s="91" t="e">
        <f>IF(AND(datos_campo!AG194&gt;=0,datos_campo!AH194&gt;=0),AVERAGE(datos_campo!AG194:AH194),IF(OR(datos_campo!AG194="",datos_campo!AH194=""),SUM(datos_campo!AG194:AH194),"revisar"))*400</f>
        <v>#DIV/0!</v>
      </c>
      <c r="U190" s="94" t="e">
        <f t="shared" si="14"/>
        <v>#DIV/0!</v>
      </c>
    </row>
    <row r="191" spans="1:21">
      <c r="A191" s="90">
        <f>datos_campo!A195</f>
        <v>0</v>
      </c>
      <c r="B191" s="91">
        <f>datos_campo!B195</f>
        <v>4.4000000000000004</v>
      </c>
      <c r="C191" s="92">
        <f>datos_campo!C195</f>
        <v>0</v>
      </c>
      <c r="D191" s="91" t="str">
        <f>datos_campo!D195</f>
        <v>B</v>
      </c>
      <c r="E191" s="91">
        <f>datos_campo!E195</f>
        <v>0</v>
      </c>
      <c r="F191" s="92" t="e">
        <f>(datos_campo!F195/E191)</f>
        <v>#DIV/0!</v>
      </c>
      <c r="G191" s="92" t="e">
        <f>(datos_campo!G195/E191)</f>
        <v>#DIV/0!</v>
      </c>
      <c r="H191" s="92" t="e">
        <f t="shared" si="10"/>
        <v>#DIV/0!</v>
      </c>
      <c r="I191" s="92" t="e">
        <f t="shared" si="11"/>
        <v>#DIV/0!</v>
      </c>
      <c r="J191" s="92" t="e">
        <f t="shared" si="12"/>
        <v>#DIV/0!</v>
      </c>
      <c r="K191" s="93" t="str">
        <f>IF(COUNTIF(datos_campo!I195:R195,"&gt;=0")&gt;=1,((SUM(datos_campo!I195:R195)*100)/(COUNTIF(datos_campo!I195:R195,"&gt;=0")*20))," ")</f>
        <v xml:space="preserve"> </v>
      </c>
      <c r="L191" s="91" t="e">
        <f>IF(AND(datos_campo!S195&gt;=0,datos_campo!T195&gt;=0),AVERAGE(datos_campo!S195:T195),IF(OR(datos_campo!S195="",datos_campo!T195=""),SUM(datos_campo!S195:T195),"revisar"))*400</f>
        <v>#DIV/0!</v>
      </c>
      <c r="M191" s="91" t="e">
        <f>IF(AND(datos_campo!U195&gt;=0,datos_campo!V195&gt;=0),AVERAGE(datos_campo!U195:V195),IF(OR(datos_campo!U195="",datos_campo!V195=""),SUM(datos_campo!U195:V195),"revisar"))*400</f>
        <v>#DIV/0!</v>
      </c>
      <c r="N191" s="91" t="e">
        <f>IF(AND(datos_campo!W195&gt;=0,datos_campo!X195&gt;=0),AVERAGE(datos_campo!W195:X195),IF(OR(datos_campo!W195="",datos_campo!X195=""),SUM(datos_campo!W195:X195),"revisar"))*400</f>
        <v>#DIV/0!</v>
      </c>
      <c r="O191" s="91" t="e">
        <f>IF(AND(datos_campo!Y195&gt;=0,datos_campo!Z195&gt;=0),AVERAGE(datos_campo!Y195:Z195),IF(OR(datos_campo!Y195="",datos_campo!Z195=""),SUM(datos_campo!Y195:Z195),"revisar"))*400</f>
        <v>#DIV/0!</v>
      </c>
      <c r="P191" s="91" t="e">
        <f>IF(AND(datos_campo!AA195&gt;=0,datos_campo!AB195&gt;=0),AVERAGE(datos_campo!AA195:AB195),IF(OR(datos_campo!AA195="",datos_campo!AB195=""),SUM(datos_campo!AA195:AB195),"revisar"))*400</f>
        <v>#DIV/0!</v>
      </c>
      <c r="Q191" s="91" t="e">
        <f>IF(AND(datos_campo!AC195&gt;=0,datos_campo!AD195&gt;=0),AVERAGE(datos_campo!AC195:AD195),IF(OR(datos_campo!AC195="",datos_campo!AD195=""),SUM(datos_campo!AC195:AD195),"revisar"))*400</f>
        <v>#DIV/0!</v>
      </c>
      <c r="R191" s="91" t="e">
        <f t="shared" si="13"/>
        <v>#DIV/0!</v>
      </c>
      <c r="S191" s="91" t="e">
        <f>IF(AND(datos_campo!AE195&gt;=0,datos_campo!AF195&gt;=0),AVERAGE(datos_campo!AE195:AF195),IF(OR(datos_campo!AE195="",datos_campo!AF195=""),SUM(datos_campo!AE195:AF195),"revisar"))*400</f>
        <v>#DIV/0!</v>
      </c>
      <c r="T191" s="91" t="e">
        <f>IF(AND(datos_campo!AG195&gt;=0,datos_campo!AH195&gt;=0),AVERAGE(datos_campo!AG195:AH195),IF(OR(datos_campo!AG195="",datos_campo!AH195=""),SUM(datos_campo!AG195:AH195),"revisar"))*400</f>
        <v>#DIV/0!</v>
      </c>
      <c r="U191" s="94" t="e">
        <f t="shared" si="14"/>
        <v>#DIV/0!</v>
      </c>
    </row>
    <row r="192" spans="1:21">
      <c r="A192" s="90">
        <f>datos_campo!A196</f>
        <v>0</v>
      </c>
      <c r="B192" s="91">
        <f>datos_campo!B196</f>
        <v>4.7</v>
      </c>
      <c r="C192" s="92">
        <f>datos_campo!C196</f>
        <v>0</v>
      </c>
      <c r="D192" s="91" t="str">
        <f>datos_campo!D196</f>
        <v>C</v>
      </c>
      <c r="E192" s="91">
        <f>datos_campo!E196</f>
        <v>0</v>
      </c>
      <c r="F192" s="92" t="e">
        <f>(datos_campo!F196/E192)</f>
        <v>#DIV/0!</v>
      </c>
      <c r="G192" s="92" t="e">
        <f>(datos_campo!G196/E192)</f>
        <v>#DIV/0!</v>
      </c>
      <c r="H192" s="92" t="e">
        <f t="shared" si="10"/>
        <v>#DIV/0!</v>
      </c>
      <c r="I192" s="92" t="e">
        <f t="shared" si="11"/>
        <v>#DIV/0!</v>
      </c>
      <c r="J192" s="92" t="e">
        <f t="shared" si="12"/>
        <v>#DIV/0!</v>
      </c>
      <c r="K192" s="93" t="str">
        <f>IF(COUNTIF(datos_campo!I196:R196,"&gt;=0")&gt;=1,((SUM(datos_campo!I196:R196)*100)/(COUNTIF(datos_campo!I196:R196,"&gt;=0")*20))," ")</f>
        <v xml:space="preserve"> </v>
      </c>
      <c r="L192" s="91" t="e">
        <f>IF(AND(datos_campo!S196&gt;=0,datos_campo!T196&gt;=0),AVERAGE(datos_campo!S196:T196),IF(OR(datos_campo!S196="",datos_campo!T196=""),SUM(datos_campo!S196:T196),"revisar"))*400</f>
        <v>#DIV/0!</v>
      </c>
      <c r="M192" s="91" t="e">
        <f>IF(AND(datos_campo!U196&gt;=0,datos_campo!V196&gt;=0),AVERAGE(datos_campo!U196:V196),IF(OR(datos_campo!U196="",datos_campo!V196=""),SUM(datos_campo!U196:V196),"revisar"))*400</f>
        <v>#DIV/0!</v>
      </c>
      <c r="N192" s="91" t="e">
        <f>IF(AND(datos_campo!W196&gt;=0,datos_campo!X196&gt;=0),AVERAGE(datos_campo!W196:X196),IF(OR(datos_campo!W196="",datos_campo!X196=""),SUM(datos_campo!W196:X196),"revisar"))*400</f>
        <v>#DIV/0!</v>
      </c>
      <c r="O192" s="91" t="e">
        <f>IF(AND(datos_campo!Y196&gt;=0,datos_campo!Z196&gt;=0),AVERAGE(datos_campo!Y196:Z196),IF(OR(datos_campo!Y196="",datos_campo!Z196=""),SUM(datos_campo!Y196:Z196),"revisar"))*400</f>
        <v>#DIV/0!</v>
      </c>
      <c r="P192" s="91" t="e">
        <f>IF(AND(datos_campo!AA196&gt;=0,datos_campo!AB196&gt;=0),AVERAGE(datos_campo!AA196:AB196),IF(OR(datos_campo!AA196="",datos_campo!AB196=""),SUM(datos_campo!AA196:AB196),"revisar"))*400</f>
        <v>#DIV/0!</v>
      </c>
      <c r="Q192" s="91" t="e">
        <f>IF(AND(datos_campo!AC196&gt;=0,datos_campo!AD196&gt;=0),AVERAGE(datos_campo!AC196:AD196),IF(OR(datos_campo!AC196="",datos_campo!AD196=""),SUM(datos_campo!AC196:AD196),"revisar"))*400</f>
        <v>#DIV/0!</v>
      </c>
      <c r="R192" s="91" t="e">
        <f t="shared" si="13"/>
        <v>#DIV/0!</v>
      </c>
      <c r="S192" s="91" t="e">
        <f>IF(AND(datos_campo!AE196&gt;=0,datos_campo!AF196&gt;=0),AVERAGE(datos_campo!AE196:AF196),IF(OR(datos_campo!AE196="",datos_campo!AF196=""),SUM(datos_campo!AE196:AF196),"revisar"))*400</f>
        <v>#DIV/0!</v>
      </c>
      <c r="T192" s="91" t="e">
        <f>IF(AND(datos_campo!AG196&gt;=0,datos_campo!AH196&gt;=0),AVERAGE(datos_campo!AG196:AH196),IF(OR(datos_campo!AG196="",datos_campo!AH196=""),SUM(datos_campo!AG196:AH196),"revisar"))*400</f>
        <v>#DIV/0!</v>
      </c>
      <c r="U192" s="94" t="e">
        <f t="shared" si="14"/>
        <v>#DIV/0!</v>
      </c>
    </row>
    <row r="193" spans="1:21">
      <c r="A193" s="90">
        <f>datos_campo!A197</f>
        <v>0</v>
      </c>
      <c r="B193" s="91">
        <f>datos_campo!B197</f>
        <v>4.9000000000000004</v>
      </c>
      <c r="C193" s="92">
        <f>datos_campo!C197</f>
        <v>0</v>
      </c>
      <c r="D193" s="91" t="str">
        <f>datos_campo!D197</f>
        <v>B</v>
      </c>
      <c r="E193" s="91">
        <f>datos_campo!E197</f>
        <v>0</v>
      </c>
      <c r="F193" s="92" t="e">
        <f>(datos_campo!F197/E193)</f>
        <v>#DIV/0!</v>
      </c>
      <c r="G193" s="92" t="e">
        <f>(datos_campo!G197/E193)</f>
        <v>#DIV/0!</v>
      </c>
      <c r="H193" s="92" t="e">
        <f t="shared" si="10"/>
        <v>#DIV/0!</v>
      </c>
      <c r="I193" s="92" t="e">
        <f t="shared" si="11"/>
        <v>#DIV/0!</v>
      </c>
      <c r="J193" s="92" t="e">
        <f t="shared" si="12"/>
        <v>#DIV/0!</v>
      </c>
      <c r="K193" s="93" t="str">
        <f>IF(COUNTIF(datos_campo!I197:R197,"&gt;=0")&gt;=1,((SUM(datos_campo!I197:R197)*100)/(COUNTIF(datos_campo!I197:R197,"&gt;=0")*20))," ")</f>
        <v xml:space="preserve"> </v>
      </c>
      <c r="L193" s="91" t="e">
        <f>IF(AND(datos_campo!S197&gt;=0,datos_campo!T197&gt;=0),AVERAGE(datos_campo!S197:T197),IF(OR(datos_campo!S197="",datos_campo!T197=""),SUM(datos_campo!S197:T197),"revisar"))*400</f>
        <v>#DIV/0!</v>
      </c>
      <c r="M193" s="91" t="e">
        <f>IF(AND(datos_campo!U197&gt;=0,datos_campo!V197&gt;=0),AVERAGE(datos_campo!U197:V197),IF(OR(datos_campo!U197="",datos_campo!V197=""),SUM(datos_campo!U197:V197),"revisar"))*400</f>
        <v>#DIV/0!</v>
      </c>
      <c r="N193" s="91" t="e">
        <f>IF(AND(datos_campo!W197&gt;=0,datos_campo!X197&gt;=0),AVERAGE(datos_campo!W197:X197),IF(OR(datos_campo!W197="",datos_campo!X197=""),SUM(datos_campo!W197:X197),"revisar"))*400</f>
        <v>#DIV/0!</v>
      </c>
      <c r="O193" s="91" t="e">
        <f>IF(AND(datos_campo!Y197&gt;=0,datos_campo!Z197&gt;=0),AVERAGE(datos_campo!Y197:Z197),IF(OR(datos_campo!Y197="",datos_campo!Z197=""),SUM(datos_campo!Y197:Z197),"revisar"))*400</f>
        <v>#DIV/0!</v>
      </c>
      <c r="P193" s="91" t="e">
        <f>IF(AND(datos_campo!AA197&gt;=0,datos_campo!AB197&gt;=0),AVERAGE(datos_campo!AA197:AB197),IF(OR(datos_campo!AA197="",datos_campo!AB197=""),SUM(datos_campo!AA197:AB197),"revisar"))*400</f>
        <v>#DIV/0!</v>
      </c>
      <c r="Q193" s="91" t="e">
        <f>IF(AND(datos_campo!AC197&gt;=0,datos_campo!AD197&gt;=0),AVERAGE(datos_campo!AC197:AD197),IF(OR(datos_campo!AC197="",datos_campo!AD197=""),SUM(datos_campo!AC197:AD197),"revisar"))*400</f>
        <v>#DIV/0!</v>
      </c>
      <c r="R193" s="91" t="e">
        <f t="shared" si="13"/>
        <v>#DIV/0!</v>
      </c>
      <c r="S193" s="91" t="e">
        <f>IF(AND(datos_campo!AE197&gt;=0,datos_campo!AF197&gt;=0),AVERAGE(datos_campo!AE197:AF197),IF(OR(datos_campo!AE197="",datos_campo!AF197=""),SUM(datos_campo!AE197:AF197),"revisar"))*400</f>
        <v>#DIV/0!</v>
      </c>
      <c r="T193" s="91" t="e">
        <f>IF(AND(datos_campo!AG197&gt;=0,datos_campo!AH197&gt;=0),AVERAGE(datos_campo!AG197:AH197),IF(OR(datos_campo!AG197="",datos_campo!AH197=""),SUM(datos_campo!AG197:AH197),"revisar"))*400</f>
        <v>#DIV/0!</v>
      </c>
      <c r="U193" s="94" t="e">
        <f t="shared" si="14"/>
        <v>#DIV/0!</v>
      </c>
    </row>
    <row r="194" spans="1:21">
      <c r="A194" s="90">
        <f>datos_campo!A198</f>
        <v>0</v>
      </c>
      <c r="B194" s="91">
        <f>datos_campo!B198</f>
        <v>5.3</v>
      </c>
      <c r="C194" s="92">
        <f>datos_campo!C198</f>
        <v>0</v>
      </c>
      <c r="D194" s="91" t="str">
        <f>datos_campo!D198</f>
        <v>B</v>
      </c>
      <c r="E194" s="91">
        <f>datos_campo!E198</f>
        <v>0</v>
      </c>
      <c r="F194" s="92" t="e">
        <f>(datos_campo!F198/E194)</f>
        <v>#DIV/0!</v>
      </c>
      <c r="G194" s="92" t="e">
        <f>(datos_campo!G198/E194)</f>
        <v>#DIV/0!</v>
      </c>
      <c r="H194" s="92" t="e">
        <f t="shared" si="10"/>
        <v>#DIV/0!</v>
      </c>
      <c r="I194" s="92" t="e">
        <f t="shared" si="11"/>
        <v>#DIV/0!</v>
      </c>
      <c r="J194" s="92" t="e">
        <f t="shared" si="12"/>
        <v>#DIV/0!</v>
      </c>
      <c r="K194" s="93" t="str">
        <f>IF(COUNTIF(datos_campo!I198:R198,"&gt;=0")&gt;=1,((SUM(datos_campo!I198:R198)*100)/(COUNTIF(datos_campo!I198:R198,"&gt;=0")*20))," ")</f>
        <v xml:space="preserve"> </v>
      </c>
      <c r="L194" s="91" t="e">
        <f>IF(AND(datos_campo!S198&gt;=0,datos_campo!T198&gt;=0),AVERAGE(datos_campo!S198:T198),IF(OR(datos_campo!S198="",datos_campo!T198=""),SUM(datos_campo!S198:T198),"revisar"))*400</f>
        <v>#DIV/0!</v>
      </c>
      <c r="M194" s="91" t="e">
        <f>IF(AND(datos_campo!U198&gt;=0,datos_campo!V198&gt;=0),AVERAGE(datos_campo!U198:V198),IF(OR(datos_campo!U198="",datos_campo!V198=""),SUM(datos_campo!U198:V198),"revisar"))*400</f>
        <v>#DIV/0!</v>
      </c>
      <c r="N194" s="91" t="e">
        <f>IF(AND(datos_campo!W198&gt;=0,datos_campo!X198&gt;=0),AVERAGE(datos_campo!W198:X198),IF(OR(datos_campo!W198="",datos_campo!X198=""),SUM(datos_campo!W198:X198),"revisar"))*400</f>
        <v>#DIV/0!</v>
      </c>
      <c r="O194" s="91" t="e">
        <f>IF(AND(datos_campo!Y198&gt;=0,datos_campo!Z198&gt;=0),AVERAGE(datos_campo!Y198:Z198),IF(OR(datos_campo!Y198="",datos_campo!Z198=""),SUM(datos_campo!Y198:Z198),"revisar"))*400</f>
        <v>#DIV/0!</v>
      </c>
      <c r="P194" s="91" t="e">
        <f>IF(AND(datos_campo!AA198&gt;=0,datos_campo!AB198&gt;=0),AVERAGE(datos_campo!AA198:AB198),IF(OR(datos_campo!AA198="",datos_campo!AB198=""),SUM(datos_campo!AA198:AB198),"revisar"))*400</f>
        <v>#DIV/0!</v>
      </c>
      <c r="Q194" s="91" t="e">
        <f>IF(AND(datos_campo!AC198&gt;=0,datos_campo!AD198&gt;=0),AVERAGE(datos_campo!AC198:AD198),IF(OR(datos_campo!AC198="",datos_campo!AD198=""),SUM(datos_campo!AC198:AD198),"revisar"))*400</f>
        <v>#DIV/0!</v>
      </c>
      <c r="R194" s="91" t="e">
        <f t="shared" si="13"/>
        <v>#DIV/0!</v>
      </c>
      <c r="S194" s="91" t="e">
        <f>IF(AND(datos_campo!AE198&gt;=0,datos_campo!AF198&gt;=0),AVERAGE(datos_campo!AE198:AF198),IF(OR(datos_campo!AE198="",datos_campo!AF198=""),SUM(datos_campo!AE198:AF198),"revisar"))*400</f>
        <v>#DIV/0!</v>
      </c>
      <c r="T194" s="91" t="e">
        <f>IF(AND(datos_campo!AG198&gt;=0,datos_campo!AH198&gt;=0),AVERAGE(datos_campo!AG198:AH198),IF(OR(datos_campo!AG198="",datos_campo!AH198=""),SUM(datos_campo!AG198:AH198),"revisar"))*400</f>
        <v>#DIV/0!</v>
      </c>
      <c r="U194" s="94" t="e">
        <f t="shared" si="14"/>
        <v>#DIV/0!</v>
      </c>
    </row>
    <row r="195" spans="1:21">
      <c r="A195" s="90">
        <f>datos_campo!A199</f>
        <v>0</v>
      </c>
      <c r="B195" s="91">
        <f>datos_campo!B199</f>
        <v>5.17</v>
      </c>
      <c r="C195" s="92">
        <f>datos_campo!C199</f>
        <v>0</v>
      </c>
      <c r="D195" s="91" t="str">
        <f>datos_campo!D199</f>
        <v>C</v>
      </c>
      <c r="E195" s="91">
        <f>datos_campo!E199</f>
        <v>0</v>
      </c>
      <c r="F195" s="92" t="e">
        <f>(datos_campo!F199/E195)</f>
        <v>#DIV/0!</v>
      </c>
      <c r="G195" s="92" t="e">
        <f>(datos_campo!G199/E195)</f>
        <v>#DIV/0!</v>
      </c>
      <c r="H195" s="92" t="e">
        <f t="shared" si="10"/>
        <v>#DIV/0!</v>
      </c>
      <c r="I195" s="92" t="e">
        <f t="shared" si="11"/>
        <v>#DIV/0!</v>
      </c>
      <c r="J195" s="92" t="e">
        <f t="shared" si="12"/>
        <v>#DIV/0!</v>
      </c>
      <c r="K195" s="93" t="str">
        <f>IF(COUNTIF(datos_campo!I199:R199,"&gt;=0")&gt;=1,((SUM(datos_campo!I199:R199)*100)/(COUNTIF(datos_campo!I199:R199,"&gt;=0")*20))," ")</f>
        <v xml:space="preserve"> </v>
      </c>
      <c r="L195" s="91" t="e">
        <f>IF(AND(datos_campo!S199&gt;=0,datos_campo!T199&gt;=0),AVERAGE(datos_campo!S199:T199),IF(OR(datos_campo!S199="",datos_campo!T199=""),SUM(datos_campo!S199:T199),"revisar"))*400</f>
        <v>#DIV/0!</v>
      </c>
      <c r="M195" s="91" t="e">
        <f>IF(AND(datos_campo!U199&gt;=0,datos_campo!V199&gt;=0),AVERAGE(datos_campo!U199:V199),IF(OR(datos_campo!U199="",datos_campo!V199=""),SUM(datos_campo!U199:V199),"revisar"))*400</f>
        <v>#DIV/0!</v>
      </c>
      <c r="N195" s="91" t="e">
        <f>IF(AND(datos_campo!W199&gt;=0,datos_campo!X199&gt;=0),AVERAGE(datos_campo!W199:X199),IF(OR(datos_campo!W199="",datos_campo!X199=""),SUM(datos_campo!W199:X199),"revisar"))*400</f>
        <v>#DIV/0!</v>
      </c>
      <c r="O195" s="91" t="e">
        <f>IF(AND(datos_campo!Y199&gt;=0,datos_campo!Z199&gt;=0),AVERAGE(datos_campo!Y199:Z199),IF(OR(datos_campo!Y199="",datos_campo!Z199=""),SUM(datos_campo!Y199:Z199),"revisar"))*400</f>
        <v>#DIV/0!</v>
      </c>
      <c r="P195" s="91" t="e">
        <f>IF(AND(datos_campo!AA199&gt;=0,datos_campo!AB199&gt;=0),AVERAGE(datos_campo!AA199:AB199),IF(OR(datos_campo!AA199="",datos_campo!AB199=""),SUM(datos_campo!AA199:AB199),"revisar"))*400</f>
        <v>#DIV/0!</v>
      </c>
      <c r="Q195" s="91" t="e">
        <f>IF(AND(datos_campo!AC199&gt;=0,datos_campo!AD199&gt;=0),AVERAGE(datos_campo!AC199:AD199),IF(OR(datos_campo!AC199="",datos_campo!AD199=""),SUM(datos_campo!AC199:AD199),"revisar"))*400</f>
        <v>#DIV/0!</v>
      </c>
      <c r="R195" s="91" t="e">
        <f t="shared" si="13"/>
        <v>#DIV/0!</v>
      </c>
      <c r="S195" s="91" t="e">
        <f>IF(AND(datos_campo!AE199&gt;=0,datos_campo!AF199&gt;=0),AVERAGE(datos_campo!AE199:AF199),IF(OR(datos_campo!AE199="",datos_campo!AF199=""),SUM(datos_campo!AE199:AF199),"revisar"))*400</f>
        <v>#DIV/0!</v>
      </c>
      <c r="T195" s="91" t="e">
        <f>IF(AND(datos_campo!AG199&gt;=0,datos_campo!AH199&gt;=0),AVERAGE(datos_campo!AG199:AH199),IF(OR(datos_campo!AG199="",datos_campo!AH199=""),SUM(datos_campo!AG199:AH199),"revisar"))*400</f>
        <v>#DIV/0!</v>
      </c>
      <c r="U195" s="94" t="e">
        <f t="shared" si="14"/>
        <v>#DIV/0!</v>
      </c>
    </row>
    <row r="196" spans="1:21">
      <c r="A196" s="90">
        <f>datos_campo!A200</f>
        <v>0</v>
      </c>
      <c r="B196" s="91">
        <f>datos_campo!B200</f>
        <v>6.1</v>
      </c>
      <c r="C196" s="92">
        <f>datos_campo!C200</f>
        <v>0</v>
      </c>
      <c r="D196" s="91" t="str">
        <f>datos_campo!D200</f>
        <v>B</v>
      </c>
      <c r="E196" s="91">
        <f>datos_campo!E200</f>
        <v>0</v>
      </c>
      <c r="F196" s="92" t="e">
        <f>(datos_campo!F200/E196)</f>
        <v>#DIV/0!</v>
      </c>
      <c r="G196" s="92" t="e">
        <f>(datos_campo!G200/E196)</f>
        <v>#DIV/0!</v>
      </c>
      <c r="H196" s="92" t="e">
        <f t="shared" si="10"/>
        <v>#DIV/0!</v>
      </c>
      <c r="I196" s="92" t="e">
        <f t="shared" si="11"/>
        <v>#DIV/0!</v>
      </c>
      <c r="J196" s="92" t="e">
        <f t="shared" si="12"/>
        <v>#DIV/0!</v>
      </c>
      <c r="K196" s="93" t="str">
        <f>IF(COUNTIF(datos_campo!I200:R200,"&gt;=0")&gt;=1,((SUM(datos_campo!I200:R200)*100)/(COUNTIF(datos_campo!I200:R200,"&gt;=0")*20))," ")</f>
        <v xml:space="preserve"> </v>
      </c>
      <c r="L196" s="91" t="e">
        <f>IF(AND(datos_campo!S200&gt;=0,datos_campo!T200&gt;=0),AVERAGE(datos_campo!S200:T200),IF(OR(datos_campo!S200="",datos_campo!T200=""),SUM(datos_campo!S200:T200),"revisar"))*400</f>
        <v>#DIV/0!</v>
      </c>
      <c r="M196" s="91" t="e">
        <f>IF(AND(datos_campo!U200&gt;=0,datos_campo!V200&gt;=0),AVERAGE(datos_campo!U200:V200),IF(OR(datos_campo!U200="",datos_campo!V200=""),SUM(datos_campo!U200:V200),"revisar"))*400</f>
        <v>#DIV/0!</v>
      </c>
      <c r="N196" s="91" t="e">
        <f>IF(AND(datos_campo!W200&gt;=0,datos_campo!X200&gt;=0),AVERAGE(datos_campo!W200:X200),IF(OR(datos_campo!W200="",datos_campo!X200=""),SUM(datos_campo!W200:X200),"revisar"))*400</f>
        <v>#DIV/0!</v>
      </c>
      <c r="O196" s="91" t="e">
        <f>IF(AND(datos_campo!Y200&gt;=0,datos_campo!Z200&gt;=0),AVERAGE(datos_campo!Y200:Z200),IF(OR(datos_campo!Y200="",datos_campo!Z200=""),SUM(datos_campo!Y200:Z200),"revisar"))*400</f>
        <v>#DIV/0!</v>
      </c>
      <c r="P196" s="91" t="e">
        <f>IF(AND(datos_campo!AA200&gt;=0,datos_campo!AB200&gt;=0),AVERAGE(datos_campo!AA200:AB200),IF(OR(datos_campo!AA200="",datos_campo!AB200=""),SUM(datos_campo!AA200:AB200),"revisar"))*400</f>
        <v>#DIV/0!</v>
      </c>
      <c r="Q196" s="91" t="e">
        <f>IF(AND(datos_campo!AC200&gt;=0,datos_campo!AD200&gt;=0),AVERAGE(datos_campo!AC200:AD200),IF(OR(datos_campo!AC200="",datos_campo!AD200=""),SUM(datos_campo!AC200:AD200),"revisar"))*400</f>
        <v>#DIV/0!</v>
      </c>
      <c r="R196" s="91" t="e">
        <f t="shared" si="13"/>
        <v>#DIV/0!</v>
      </c>
      <c r="S196" s="91" t="e">
        <f>IF(AND(datos_campo!AE200&gt;=0,datos_campo!AF200&gt;=0),AVERAGE(datos_campo!AE200:AF200),IF(OR(datos_campo!AE200="",datos_campo!AF200=""),SUM(datos_campo!AE200:AF200),"revisar"))*400</f>
        <v>#DIV/0!</v>
      </c>
      <c r="T196" s="91" t="e">
        <f>IF(AND(datos_campo!AG200&gt;=0,datos_campo!AH200&gt;=0),AVERAGE(datos_campo!AG200:AH200),IF(OR(datos_campo!AG200="",datos_campo!AH200=""),SUM(datos_campo!AG200:AH200),"revisar"))*400</f>
        <v>#DIV/0!</v>
      </c>
      <c r="U196" s="94" t="e">
        <f t="shared" si="14"/>
        <v>#DIV/0!</v>
      </c>
    </row>
    <row r="197" spans="1:21">
      <c r="A197" s="90">
        <f>datos_campo!A201</f>
        <v>0</v>
      </c>
      <c r="B197" s="91">
        <f>datos_campo!B201</f>
        <v>6.9</v>
      </c>
      <c r="C197" s="92">
        <f>datos_campo!C201</f>
        <v>0</v>
      </c>
      <c r="D197" s="91" t="str">
        <f>datos_campo!D201</f>
        <v>C</v>
      </c>
      <c r="E197" s="91">
        <f>datos_campo!E201</f>
        <v>0</v>
      </c>
      <c r="F197" s="92" t="e">
        <f>(datos_campo!F201/E197)</f>
        <v>#DIV/0!</v>
      </c>
      <c r="G197" s="92" t="e">
        <f>(datos_campo!G201/E197)</f>
        <v>#DIV/0!</v>
      </c>
      <c r="H197" s="92" t="e">
        <f t="shared" si="10"/>
        <v>#DIV/0!</v>
      </c>
      <c r="I197" s="92" t="e">
        <f t="shared" si="11"/>
        <v>#DIV/0!</v>
      </c>
      <c r="J197" s="92" t="e">
        <f t="shared" si="12"/>
        <v>#DIV/0!</v>
      </c>
      <c r="K197" s="93" t="str">
        <f>IF(COUNTIF(datos_campo!I201:R201,"&gt;=0")&gt;=1,((SUM(datos_campo!I201:R201)*100)/(COUNTIF(datos_campo!I201:R201,"&gt;=0")*20))," ")</f>
        <v xml:space="preserve"> </v>
      </c>
      <c r="L197" s="91" t="e">
        <f>IF(AND(datos_campo!S201&gt;=0,datos_campo!T201&gt;=0),AVERAGE(datos_campo!S201:T201),IF(OR(datos_campo!S201="",datos_campo!T201=""),SUM(datos_campo!S201:T201),"revisar"))*400</f>
        <v>#DIV/0!</v>
      </c>
      <c r="M197" s="91" t="e">
        <f>IF(AND(datos_campo!U201&gt;=0,datos_campo!V201&gt;=0),AVERAGE(datos_campo!U201:V201),IF(OR(datos_campo!U201="",datos_campo!V201=""),SUM(datos_campo!U201:V201),"revisar"))*400</f>
        <v>#DIV/0!</v>
      </c>
      <c r="N197" s="91" t="e">
        <f>IF(AND(datos_campo!W201&gt;=0,datos_campo!X201&gt;=0),AVERAGE(datos_campo!W201:X201),IF(OR(datos_campo!W201="",datos_campo!X201=""),SUM(datos_campo!W201:X201),"revisar"))*400</f>
        <v>#DIV/0!</v>
      </c>
      <c r="O197" s="91" t="e">
        <f>IF(AND(datos_campo!Y201&gt;=0,datos_campo!Z201&gt;=0),AVERAGE(datos_campo!Y201:Z201),IF(OR(datos_campo!Y201="",datos_campo!Z201=""),SUM(datos_campo!Y201:Z201),"revisar"))*400</f>
        <v>#DIV/0!</v>
      </c>
      <c r="P197" s="91" t="e">
        <f>IF(AND(datos_campo!AA201&gt;=0,datos_campo!AB201&gt;=0),AVERAGE(datos_campo!AA201:AB201),IF(OR(datos_campo!AA201="",datos_campo!AB201=""),SUM(datos_campo!AA201:AB201),"revisar"))*400</f>
        <v>#DIV/0!</v>
      </c>
      <c r="Q197" s="91" t="e">
        <f>IF(AND(datos_campo!AC201&gt;=0,datos_campo!AD201&gt;=0),AVERAGE(datos_campo!AC201:AD201),IF(OR(datos_campo!AC201="",datos_campo!AD201=""),SUM(datos_campo!AC201:AD201),"revisar"))*400</f>
        <v>#DIV/0!</v>
      </c>
      <c r="R197" s="91" t="e">
        <f t="shared" si="13"/>
        <v>#DIV/0!</v>
      </c>
      <c r="S197" s="91" t="e">
        <f>IF(AND(datos_campo!AE201&gt;=0,datos_campo!AF201&gt;=0),AVERAGE(datos_campo!AE201:AF201),IF(OR(datos_campo!AE201="",datos_campo!AF201=""),SUM(datos_campo!AE201:AF201),"revisar"))*400</f>
        <v>#DIV/0!</v>
      </c>
      <c r="T197" s="91" t="e">
        <f>IF(AND(datos_campo!AG201&gt;=0,datos_campo!AH201&gt;=0),AVERAGE(datos_campo!AG201:AH201),IF(OR(datos_campo!AG201="",datos_campo!AH201=""),SUM(datos_campo!AG201:AH201),"revisar"))*400</f>
        <v>#DIV/0!</v>
      </c>
      <c r="U197" s="94" t="e">
        <f t="shared" si="14"/>
        <v>#DIV/0!</v>
      </c>
    </row>
    <row r="198" spans="1:21">
      <c r="A198" s="90">
        <f>datos_campo!A202</f>
        <v>0</v>
      </c>
      <c r="B198" s="91">
        <f>datos_campo!B202</f>
        <v>6.14</v>
      </c>
      <c r="C198" s="92">
        <f>datos_campo!C202</f>
        <v>0</v>
      </c>
      <c r="D198" s="91" t="str">
        <f>datos_campo!D202</f>
        <v>B</v>
      </c>
      <c r="E198" s="91">
        <f>datos_campo!E202</f>
        <v>0</v>
      </c>
      <c r="F198" s="92" t="e">
        <f>(datos_campo!F202/E198)</f>
        <v>#DIV/0!</v>
      </c>
      <c r="G198" s="92" t="e">
        <f>(datos_campo!G202/E198)</f>
        <v>#DIV/0!</v>
      </c>
      <c r="H198" s="92" t="e">
        <f t="shared" si="10"/>
        <v>#DIV/0!</v>
      </c>
      <c r="I198" s="92" t="e">
        <f t="shared" si="11"/>
        <v>#DIV/0!</v>
      </c>
      <c r="J198" s="92" t="e">
        <f t="shared" si="12"/>
        <v>#DIV/0!</v>
      </c>
      <c r="K198" s="93" t="str">
        <f>IF(COUNTIF(datos_campo!I202:R202,"&gt;=0")&gt;=1,((SUM(datos_campo!I202:R202)*100)/(COUNTIF(datos_campo!I202:R202,"&gt;=0")*20))," ")</f>
        <v xml:space="preserve"> </v>
      </c>
      <c r="L198" s="91" t="e">
        <f>IF(AND(datos_campo!S202&gt;=0,datos_campo!T202&gt;=0),AVERAGE(datos_campo!S202:T202),IF(OR(datos_campo!S202="",datos_campo!T202=""),SUM(datos_campo!S202:T202),"revisar"))*400</f>
        <v>#DIV/0!</v>
      </c>
      <c r="M198" s="91" t="e">
        <f>IF(AND(datos_campo!U202&gt;=0,datos_campo!V202&gt;=0),AVERAGE(datos_campo!U202:V202),IF(OR(datos_campo!U202="",datos_campo!V202=""),SUM(datos_campo!U202:V202),"revisar"))*400</f>
        <v>#DIV/0!</v>
      </c>
      <c r="N198" s="91" t="e">
        <f>IF(AND(datos_campo!W202&gt;=0,datos_campo!X202&gt;=0),AVERAGE(datos_campo!W202:X202),IF(OR(datos_campo!W202="",datos_campo!X202=""),SUM(datos_campo!W202:X202),"revisar"))*400</f>
        <v>#DIV/0!</v>
      </c>
      <c r="O198" s="91" t="e">
        <f>IF(AND(datos_campo!Y202&gt;=0,datos_campo!Z202&gt;=0),AVERAGE(datos_campo!Y202:Z202),IF(OR(datos_campo!Y202="",datos_campo!Z202=""),SUM(datos_campo!Y202:Z202),"revisar"))*400</f>
        <v>#DIV/0!</v>
      </c>
      <c r="P198" s="91" t="e">
        <f>IF(AND(datos_campo!AA202&gt;=0,datos_campo!AB202&gt;=0),AVERAGE(datos_campo!AA202:AB202),IF(OR(datos_campo!AA202="",datos_campo!AB202=""),SUM(datos_campo!AA202:AB202),"revisar"))*400</f>
        <v>#DIV/0!</v>
      </c>
      <c r="Q198" s="91" t="e">
        <f>IF(AND(datos_campo!AC202&gt;=0,datos_campo!AD202&gt;=0),AVERAGE(datos_campo!AC202:AD202),IF(OR(datos_campo!AC202="",datos_campo!AD202=""),SUM(datos_campo!AC202:AD202),"revisar"))*400</f>
        <v>#DIV/0!</v>
      </c>
      <c r="R198" s="91" t="e">
        <f t="shared" si="13"/>
        <v>#DIV/0!</v>
      </c>
      <c r="S198" s="91" t="e">
        <f>IF(AND(datos_campo!AE202&gt;=0,datos_campo!AF202&gt;=0),AVERAGE(datos_campo!AE202:AF202),IF(OR(datos_campo!AE202="",datos_campo!AF202=""),SUM(datos_campo!AE202:AF202),"revisar"))*400</f>
        <v>#DIV/0!</v>
      </c>
      <c r="T198" s="91" t="e">
        <f>IF(AND(datos_campo!AG202&gt;=0,datos_campo!AH202&gt;=0),AVERAGE(datos_campo!AG202:AH202),IF(OR(datos_campo!AG202="",datos_campo!AH202=""),SUM(datos_campo!AG202:AH202),"revisar"))*400</f>
        <v>#DIV/0!</v>
      </c>
      <c r="U198" s="94" t="e">
        <f t="shared" si="14"/>
        <v>#DIV/0!</v>
      </c>
    </row>
    <row r="199" spans="1:21">
      <c r="A199" s="90">
        <f>datos_campo!A203</f>
        <v>0</v>
      </c>
      <c r="B199" s="91">
        <f>datos_campo!B203</f>
        <v>7.1</v>
      </c>
      <c r="C199" s="92">
        <f>datos_campo!C203</f>
        <v>0</v>
      </c>
      <c r="D199" s="91" t="str">
        <f>datos_campo!D203</f>
        <v>D</v>
      </c>
      <c r="E199" s="91">
        <f>datos_campo!E203</f>
        <v>0</v>
      </c>
      <c r="F199" s="92" t="e">
        <f>(datos_campo!F203/E199)</f>
        <v>#DIV/0!</v>
      </c>
      <c r="G199" s="92" t="e">
        <f>(datos_campo!G203/E199)</f>
        <v>#DIV/0!</v>
      </c>
      <c r="H199" s="92" t="e">
        <f t="shared" si="10"/>
        <v>#DIV/0!</v>
      </c>
      <c r="I199" s="92" t="e">
        <f t="shared" si="11"/>
        <v>#DIV/0!</v>
      </c>
      <c r="J199" s="92" t="e">
        <f t="shared" si="12"/>
        <v>#DIV/0!</v>
      </c>
      <c r="K199" s="93" t="str">
        <f>IF(COUNTIF(datos_campo!I203:R203,"&gt;=0")&gt;=1,((SUM(datos_campo!I203:R203)*100)/(COUNTIF(datos_campo!I203:R203,"&gt;=0")*20))," ")</f>
        <v xml:space="preserve"> </v>
      </c>
      <c r="L199" s="91" t="e">
        <f>IF(AND(datos_campo!S203&gt;=0,datos_campo!T203&gt;=0),AVERAGE(datos_campo!S203:T203),IF(OR(datos_campo!S203="",datos_campo!T203=""),SUM(datos_campo!S203:T203),"revisar"))*400</f>
        <v>#DIV/0!</v>
      </c>
      <c r="M199" s="91" t="e">
        <f>IF(AND(datos_campo!U203&gt;=0,datos_campo!V203&gt;=0),AVERAGE(datos_campo!U203:V203),IF(OR(datos_campo!U203="",datos_campo!V203=""),SUM(datos_campo!U203:V203),"revisar"))*400</f>
        <v>#DIV/0!</v>
      </c>
      <c r="N199" s="91" t="e">
        <f>IF(AND(datos_campo!W203&gt;=0,datos_campo!X203&gt;=0),AVERAGE(datos_campo!W203:X203),IF(OR(datos_campo!W203="",datos_campo!X203=""),SUM(datos_campo!W203:X203),"revisar"))*400</f>
        <v>#DIV/0!</v>
      </c>
      <c r="O199" s="91" t="e">
        <f>IF(AND(datos_campo!Y203&gt;=0,datos_campo!Z203&gt;=0),AVERAGE(datos_campo!Y203:Z203),IF(OR(datos_campo!Y203="",datos_campo!Z203=""),SUM(datos_campo!Y203:Z203),"revisar"))*400</f>
        <v>#DIV/0!</v>
      </c>
      <c r="P199" s="91" t="e">
        <f>IF(AND(datos_campo!AA203&gt;=0,datos_campo!AB203&gt;=0),AVERAGE(datos_campo!AA203:AB203),IF(OR(datos_campo!AA203="",datos_campo!AB203=""),SUM(datos_campo!AA203:AB203),"revisar"))*400</f>
        <v>#DIV/0!</v>
      </c>
      <c r="Q199" s="91" t="e">
        <f>IF(AND(datos_campo!AC203&gt;=0,datos_campo!AD203&gt;=0),AVERAGE(datos_campo!AC203:AD203),IF(OR(datos_campo!AC203="",datos_campo!AD203=""),SUM(datos_campo!AC203:AD203),"revisar"))*400</f>
        <v>#DIV/0!</v>
      </c>
      <c r="R199" s="91" t="e">
        <f t="shared" si="13"/>
        <v>#DIV/0!</v>
      </c>
      <c r="S199" s="91" t="e">
        <f>IF(AND(datos_campo!AE203&gt;=0,datos_campo!AF203&gt;=0),AVERAGE(datos_campo!AE203:AF203),IF(OR(datos_campo!AE203="",datos_campo!AF203=""),SUM(datos_campo!AE203:AF203),"revisar"))*400</f>
        <v>#DIV/0!</v>
      </c>
      <c r="T199" s="91" t="e">
        <f>IF(AND(datos_campo!AG203&gt;=0,datos_campo!AH203&gt;=0),AVERAGE(datos_campo!AG203:AH203),IF(OR(datos_campo!AG203="",datos_campo!AH203=""),SUM(datos_campo!AG203:AH203),"revisar"))*400</f>
        <v>#DIV/0!</v>
      </c>
      <c r="U199" s="94" t="e">
        <f t="shared" si="14"/>
        <v>#DIV/0!</v>
      </c>
    </row>
    <row r="200" spans="1:21">
      <c r="A200" s="90">
        <f>datos_campo!A204</f>
        <v>0</v>
      </c>
      <c r="B200" s="91">
        <f>datos_campo!B204</f>
        <v>7.9</v>
      </c>
      <c r="C200" s="92">
        <f>datos_campo!C204</f>
        <v>0</v>
      </c>
      <c r="D200" s="91" t="str">
        <f>datos_campo!D204</f>
        <v>B</v>
      </c>
      <c r="E200" s="91">
        <f>datos_campo!E204</f>
        <v>0</v>
      </c>
      <c r="F200" s="92" t="e">
        <f>(datos_campo!F204/E200)</f>
        <v>#DIV/0!</v>
      </c>
      <c r="G200" s="92" t="e">
        <f>(datos_campo!G204/E200)</f>
        <v>#DIV/0!</v>
      </c>
      <c r="H200" s="92" t="e">
        <f t="shared" si="10"/>
        <v>#DIV/0!</v>
      </c>
      <c r="I200" s="92" t="e">
        <f t="shared" si="11"/>
        <v>#DIV/0!</v>
      </c>
      <c r="J200" s="92" t="e">
        <f t="shared" si="12"/>
        <v>#DIV/0!</v>
      </c>
      <c r="K200" s="93" t="str">
        <f>IF(COUNTIF(datos_campo!I204:R204,"&gt;=0")&gt;=1,((SUM(datos_campo!I204:R204)*100)/(COUNTIF(datos_campo!I204:R204,"&gt;=0")*20))," ")</f>
        <v xml:space="preserve"> </v>
      </c>
      <c r="L200" s="91" t="e">
        <f>IF(AND(datos_campo!S204&gt;=0,datos_campo!T204&gt;=0),AVERAGE(datos_campo!S204:T204),IF(OR(datos_campo!S204="",datos_campo!T204=""),SUM(datos_campo!S204:T204),"revisar"))*400</f>
        <v>#DIV/0!</v>
      </c>
      <c r="M200" s="91" t="e">
        <f>IF(AND(datos_campo!U204&gt;=0,datos_campo!V204&gt;=0),AVERAGE(datos_campo!U204:V204),IF(OR(datos_campo!U204="",datos_campo!V204=""),SUM(datos_campo!U204:V204),"revisar"))*400</f>
        <v>#DIV/0!</v>
      </c>
      <c r="N200" s="91" t="e">
        <f>IF(AND(datos_campo!W204&gt;=0,datos_campo!X204&gt;=0),AVERAGE(datos_campo!W204:X204),IF(OR(datos_campo!W204="",datos_campo!X204=""),SUM(datos_campo!W204:X204),"revisar"))*400</f>
        <v>#DIV/0!</v>
      </c>
      <c r="O200" s="91" t="e">
        <f>IF(AND(datos_campo!Y204&gt;=0,datos_campo!Z204&gt;=0),AVERAGE(datos_campo!Y204:Z204),IF(OR(datos_campo!Y204="",datos_campo!Z204=""),SUM(datos_campo!Y204:Z204),"revisar"))*400</f>
        <v>#DIV/0!</v>
      </c>
      <c r="P200" s="91" t="e">
        <f>IF(AND(datos_campo!AA204&gt;=0,datos_campo!AB204&gt;=0),AVERAGE(datos_campo!AA204:AB204),IF(OR(datos_campo!AA204="",datos_campo!AB204=""),SUM(datos_campo!AA204:AB204),"revisar"))*400</f>
        <v>#DIV/0!</v>
      </c>
      <c r="Q200" s="91" t="e">
        <f>IF(AND(datos_campo!AC204&gt;=0,datos_campo!AD204&gt;=0),AVERAGE(datos_campo!AC204:AD204),IF(OR(datos_campo!AC204="",datos_campo!AD204=""),SUM(datos_campo!AC204:AD204),"revisar"))*400</f>
        <v>#DIV/0!</v>
      </c>
      <c r="R200" s="91" t="e">
        <f t="shared" si="13"/>
        <v>#DIV/0!</v>
      </c>
      <c r="S200" s="91" t="e">
        <f>IF(AND(datos_campo!AE204&gt;=0,datos_campo!AF204&gt;=0),AVERAGE(datos_campo!AE204:AF204),IF(OR(datos_campo!AE204="",datos_campo!AF204=""),SUM(datos_campo!AE204:AF204),"revisar"))*400</f>
        <v>#DIV/0!</v>
      </c>
      <c r="T200" s="91" t="e">
        <f>IF(AND(datos_campo!AG204&gt;=0,datos_campo!AH204&gt;=0),AVERAGE(datos_campo!AG204:AH204),IF(OR(datos_campo!AG204="",datos_campo!AH204=""),SUM(datos_campo!AG204:AH204),"revisar"))*400</f>
        <v>#DIV/0!</v>
      </c>
      <c r="U200" s="94" t="e">
        <f t="shared" si="14"/>
        <v>#DIV/0!</v>
      </c>
    </row>
    <row r="201" spans="1:21">
      <c r="A201" s="90">
        <f>datos_campo!A205</f>
        <v>0</v>
      </c>
      <c r="B201" s="91">
        <f>datos_campo!B205</f>
        <v>7.23</v>
      </c>
      <c r="C201" s="92">
        <f>datos_campo!C205</f>
        <v>0</v>
      </c>
      <c r="D201" s="91" t="str">
        <f>datos_campo!D205</f>
        <v>B</v>
      </c>
      <c r="E201" s="91">
        <f>datos_campo!E205</f>
        <v>0</v>
      </c>
      <c r="F201" s="92" t="e">
        <f>(datos_campo!F205/E201)</f>
        <v>#DIV/0!</v>
      </c>
      <c r="G201" s="92" t="e">
        <f>(datos_campo!G205/E201)</f>
        <v>#DIV/0!</v>
      </c>
      <c r="H201" s="92" t="e">
        <f t="shared" si="10"/>
        <v>#DIV/0!</v>
      </c>
      <c r="I201" s="92" t="e">
        <f t="shared" si="11"/>
        <v>#DIV/0!</v>
      </c>
      <c r="J201" s="92" t="e">
        <f t="shared" si="12"/>
        <v>#DIV/0!</v>
      </c>
      <c r="K201" s="93" t="str">
        <f>IF(COUNTIF(datos_campo!I205:R205,"&gt;=0")&gt;=1,((SUM(datos_campo!I205:R205)*100)/(COUNTIF(datos_campo!I205:R205,"&gt;=0")*20))," ")</f>
        <v xml:space="preserve"> </v>
      </c>
      <c r="L201" s="91" t="e">
        <f>IF(AND(datos_campo!S205&gt;=0,datos_campo!T205&gt;=0),AVERAGE(datos_campo!S205:T205),IF(OR(datos_campo!S205="",datos_campo!T205=""),SUM(datos_campo!S205:T205),"revisar"))*400</f>
        <v>#DIV/0!</v>
      </c>
      <c r="M201" s="91" t="e">
        <f>IF(AND(datos_campo!U205&gt;=0,datos_campo!V205&gt;=0),AVERAGE(datos_campo!U205:V205),IF(OR(datos_campo!U205="",datos_campo!V205=""),SUM(datos_campo!U205:V205),"revisar"))*400</f>
        <v>#DIV/0!</v>
      </c>
      <c r="N201" s="91" t="e">
        <f>IF(AND(datos_campo!W205&gt;=0,datos_campo!X205&gt;=0),AVERAGE(datos_campo!W205:X205),IF(OR(datos_campo!W205="",datos_campo!X205=""),SUM(datos_campo!W205:X205),"revisar"))*400</f>
        <v>#DIV/0!</v>
      </c>
      <c r="O201" s="91" t="e">
        <f>IF(AND(datos_campo!Y205&gt;=0,datos_campo!Z205&gt;=0),AVERAGE(datos_campo!Y205:Z205),IF(OR(datos_campo!Y205="",datos_campo!Z205=""),SUM(datos_campo!Y205:Z205),"revisar"))*400</f>
        <v>#DIV/0!</v>
      </c>
      <c r="P201" s="91" t="e">
        <f>IF(AND(datos_campo!AA205&gt;=0,datos_campo!AB205&gt;=0),AVERAGE(datos_campo!AA205:AB205),IF(OR(datos_campo!AA205="",datos_campo!AB205=""),SUM(datos_campo!AA205:AB205),"revisar"))*400</f>
        <v>#DIV/0!</v>
      </c>
      <c r="Q201" s="91" t="e">
        <f>IF(AND(datos_campo!AC205&gt;=0,datos_campo!AD205&gt;=0),AVERAGE(datos_campo!AC205:AD205),IF(OR(datos_campo!AC205="",datos_campo!AD205=""),SUM(datos_campo!AC205:AD205),"revisar"))*400</f>
        <v>#DIV/0!</v>
      </c>
      <c r="R201" s="91" t="e">
        <f t="shared" si="13"/>
        <v>#DIV/0!</v>
      </c>
      <c r="S201" s="91" t="e">
        <f>IF(AND(datos_campo!AE205&gt;=0,datos_campo!AF205&gt;=0),AVERAGE(datos_campo!AE205:AF205),IF(OR(datos_campo!AE205="",datos_campo!AF205=""),SUM(datos_campo!AE205:AF205),"revisar"))*400</f>
        <v>#DIV/0!</v>
      </c>
      <c r="T201" s="91" t="e">
        <f>IF(AND(datos_campo!AG205&gt;=0,datos_campo!AH205&gt;=0),AVERAGE(datos_campo!AG205:AH205),IF(OR(datos_campo!AG205="",datos_campo!AH205=""),SUM(datos_campo!AG205:AH205),"revisar"))*400</f>
        <v>#DIV/0!</v>
      </c>
      <c r="U201" s="94" t="e">
        <f t="shared" si="14"/>
        <v>#DIV/0!</v>
      </c>
    </row>
    <row r="202" spans="1:21">
      <c r="A202" s="90">
        <f>datos_campo!A206</f>
        <v>0</v>
      </c>
      <c r="B202" s="91">
        <f>datos_campo!B206</f>
        <v>8.8000000000000007</v>
      </c>
      <c r="C202" s="92">
        <f>datos_campo!C206</f>
        <v>0</v>
      </c>
      <c r="D202" s="91" t="str">
        <f>datos_campo!D206</f>
        <v>C</v>
      </c>
      <c r="E202" s="91">
        <f>datos_campo!E206</f>
        <v>0</v>
      </c>
      <c r="F202" s="92" t="e">
        <f>(datos_campo!F206/E202)</f>
        <v>#DIV/0!</v>
      </c>
      <c r="G202" s="92" t="e">
        <f>(datos_campo!G206/E202)</f>
        <v>#DIV/0!</v>
      </c>
      <c r="H202" s="92" t="e">
        <f t="shared" si="10"/>
        <v>#DIV/0!</v>
      </c>
      <c r="I202" s="92" t="e">
        <f t="shared" si="11"/>
        <v>#DIV/0!</v>
      </c>
      <c r="J202" s="92" t="e">
        <f t="shared" si="12"/>
        <v>#DIV/0!</v>
      </c>
      <c r="K202" s="93" t="str">
        <f>IF(COUNTIF(datos_campo!I206:R206,"&gt;=0")&gt;=1,((SUM(datos_campo!I206:R206)*100)/(COUNTIF(datos_campo!I206:R206,"&gt;=0")*20))," ")</f>
        <v xml:space="preserve"> </v>
      </c>
      <c r="L202" s="91" t="e">
        <f>IF(AND(datos_campo!S206&gt;=0,datos_campo!T206&gt;=0),AVERAGE(datos_campo!S206:T206),IF(OR(datos_campo!S206="",datos_campo!T206=""),SUM(datos_campo!S206:T206),"revisar"))*400</f>
        <v>#DIV/0!</v>
      </c>
      <c r="M202" s="91" t="e">
        <f>IF(AND(datos_campo!U206&gt;=0,datos_campo!V206&gt;=0),AVERAGE(datos_campo!U206:V206),IF(OR(datos_campo!U206="",datos_campo!V206=""),SUM(datos_campo!U206:V206),"revisar"))*400</f>
        <v>#DIV/0!</v>
      </c>
      <c r="N202" s="91" t="e">
        <f>IF(AND(datos_campo!W206&gt;=0,datos_campo!X206&gt;=0),AVERAGE(datos_campo!W206:X206),IF(OR(datos_campo!W206="",datos_campo!X206=""),SUM(datos_campo!W206:X206),"revisar"))*400</f>
        <v>#DIV/0!</v>
      </c>
      <c r="O202" s="91" t="e">
        <f>IF(AND(datos_campo!Y206&gt;=0,datos_campo!Z206&gt;=0),AVERAGE(datos_campo!Y206:Z206),IF(OR(datos_campo!Y206="",datos_campo!Z206=""),SUM(datos_campo!Y206:Z206),"revisar"))*400</f>
        <v>#DIV/0!</v>
      </c>
      <c r="P202" s="91" t="e">
        <f>IF(AND(datos_campo!AA206&gt;=0,datos_campo!AB206&gt;=0),AVERAGE(datos_campo!AA206:AB206),IF(OR(datos_campo!AA206="",datos_campo!AB206=""),SUM(datos_campo!AA206:AB206),"revisar"))*400</f>
        <v>#DIV/0!</v>
      </c>
      <c r="Q202" s="91" t="e">
        <f>IF(AND(datos_campo!AC206&gt;=0,datos_campo!AD206&gt;=0),AVERAGE(datos_campo!AC206:AD206),IF(OR(datos_campo!AC206="",datos_campo!AD206=""),SUM(datos_campo!AC206:AD206),"revisar"))*400</f>
        <v>#DIV/0!</v>
      </c>
      <c r="R202" s="91" t="e">
        <f t="shared" si="13"/>
        <v>#DIV/0!</v>
      </c>
      <c r="S202" s="91" t="e">
        <f>IF(AND(datos_campo!AE206&gt;=0,datos_campo!AF206&gt;=0),AVERAGE(datos_campo!AE206:AF206),IF(OR(datos_campo!AE206="",datos_campo!AF206=""),SUM(datos_campo!AE206:AF206),"revisar"))*400</f>
        <v>#DIV/0!</v>
      </c>
      <c r="T202" s="91" t="e">
        <f>IF(AND(datos_campo!AG206&gt;=0,datos_campo!AH206&gt;=0),AVERAGE(datos_campo!AG206:AH206),IF(OR(datos_campo!AG206="",datos_campo!AH206=""),SUM(datos_campo!AG206:AH206),"revisar"))*400</f>
        <v>#DIV/0!</v>
      </c>
      <c r="U202" s="94" t="e">
        <f t="shared" si="14"/>
        <v>#DIV/0!</v>
      </c>
    </row>
    <row r="203" spans="1:21">
      <c r="A203" s="90">
        <f>datos_campo!A207</f>
        <v>0</v>
      </c>
      <c r="B203" s="91">
        <f>datos_campo!B207</f>
        <v>9.6999999999999993</v>
      </c>
      <c r="C203" s="92">
        <f>datos_campo!C207</f>
        <v>0</v>
      </c>
      <c r="D203" s="91" t="str">
        <f>datos_campo!D207</f>
        <v>D</v>
      </c>
      <c r="E203" s="91">
        <f>datos_campo!E207</f>
        <v>0</v>
      </c>
      <c r="F203" s="92" t="e">
        <f>(datos_campo!F207/E203)</f>
        <v>#DIV/0!</v>
      </c>
      <c r="G203" s="92" t="e">
        <f>(datos_campo!G207/E203)</f>
        <v>#DIV/0!</v>
      </c>
      <c r="H203" s="92" t="e">
        <f t="shared" si="10"/>
        <v>#DIV/0!</v>
      </c>
      <c r="I203" s="92" t="e">
        <f t="shared" si="11"/>
        <v>#DIV/0!</v>
      </c>
      <c r="J203" s="92" t="e">
        <f t="shared" si="12"/>
        <v>#DIV/0!</v>
      </c>
      <c r="K203" s="93" t="str">
        <f>IF(COUNTIF(datos_campo!I207:R207,"&gt;=0")&gt;=1,((SUM(datos_campo!I207:R207)*100)/(COUNTIF(datos_campo!I207:R207,"&gt;=0")*20))," ")</f>
        <v xml:space="preserve"> </v>
      </c>
      <c r="L203" s="91" t="e">
        <f>IF(AND(datos_campo!S207&gt;=0,datos_campo!T207&gt;=0),AVERAGE(datos_campo!S207:T207),IF(OR(datos_campo!S207="",datos_campo!T207=""),SUM(datos_campo!S207:T207),"revisar"))*400</f>
        <v>#DIV/0!</v>
      </c>
      <c r="M203" s="91" t="e">
        <f>IF(AND(datos_campo!U207&gt;=0,datos_campo!V207&gt;=0),AVERAGE(datos_campo!U207:V207),IF(OR(datos_campo!U207="",datos_campo!V207=""),SUM(datos_campo!U207:V207),"revisar"))*400</f>
        <v>#DIV/0!</v>
      </c>
      <c r="N203" s="91" t="e">
        <f>IF(AND(datos_campo!W207&gt;=0,datos_campo!X207&gt;=0),AVERAGE(datos_campo!W207:X207),IF(OR(datos_campo!W207="",datos_campo!X207=""),SUM(datos_campo!W207:X207),"revisar"))*400</f>
        <v>#DIV/0!</v>
      </c>
      <c r="O203" s="91" t="e">
        <f>IF(AND(datos_campo!Y207&gt;=0,datos_campo!Z207&gt;=0),AVERAGE(datos_campo!Y207:Z207),IF(OR(datos_campo!Y207="",datos_campo!Z207=""),SUM(datos_campo!Y207:Z207),"revisar"))*400</f>
        <v>#DIV/0!</v>
      </c>
      <c r="P203" s="91" t="e">
        <f>IF(AND(datos_campo!AA207&gt;=0,datos_campo!AB207&gt;=0),AVERAGE(datos_campo!AA207:AB207),IF(OR(datos_campo!AA207="",datos_campo!AB207=""),SUM(datos_campo!AA207:AB207),"revisar"))*400</f>
        <v>#DIV/0!</v>
      </c>
      <c r="Q203" s="91" t="e">
        <f>IF(AND(datos_campo!AC207&gt;=0,datos_campo!AD207&gt;=0),AVERAGE(datos_campo!AC207:AD207),IF(OR(datos_campo!AC207="",datos_campo!AD207=""),SUM(datos_campo!AC207:AD207),"revisar"))*400</f>
        <v>#DIV/0!</v>
      </c>
      <c r="R203" s="91" t="e">
        <f t="shared" si="13"/>
        <v>#DIV/0!</v>
      </c>
      <c r="S203" s="91" t="e">
        <f>IF(AND(datos_campo!AE207&gt;=0,datos_campo!AF207&gt;=0),AVERAGE(datos_campo!AE207:AF207),IF(OR(datos_campo!AE207="",datos_campo!AF207=""),SUM(datos_campo!AE207:AF207),"revisar"))*400</f>
        <v>#DIV/0!</v>
      </c>
      <c r="T203" s="91" t="e">
        <f>IF(AND(datos_campo!AG207&gt;=0,datos_campo!AH207&gt;=0),AVERAGE(datos_campo!AG207:AH207),IF(OR(datos_campo!AG207="",datos_campo!AH207=""),SUM(datos_campo!AG207:AH207),"revisar"))*400</f>
        <v>#DIV/0!</v>
      </c>
      <c r="U203" s="94" t="e">
        <f t="shared" si="14"/>
        <v>#DIV/0!</v>
      </c>
    </row>
    <row r="204" spans="1:21">
      <c r="A204" s="90">
        <f>datos_campo!A208</f>
        <v>0</v>
      </c>
      <c r="B204" s="91">
        <f>datos_campo!B208</f>
        <v>9.9</v>
      </c>
      <c r="C204" s="92">
        <f>datos_campo!C208</f>
        <v>0</v>
      </c>
      <c r="D204" s="91" t="str">
        <f>datos_campo!D208</f>
        <v>C</v>
      </c>
      <c r="E204" s="91">
        <f>datos_campo!E208</f>
        <v>0</v>
      </c>
      <c r="F204" s="92" t="e">
        <f>(datos_campo!F208/E204)</f>
        <v>#DIV/0!</v>
      </c>
      <c r="G204" s="92" t="e">
        <f>(datos_campo!G208/E204)</f>
        <v>#DIV/0!</v>
      </c>
      <c r="H204" s="92" t="e">
        <f t="shared" ref="H204:H260" si="15">F204+G204</f>
        <v>#DIV/0!</v>
      </c>
      <c r="I204" s="92" t="e">
        <f t="shared" ref="I204:I260" si="16">(F204*100)/$H204</f>
        <v>#DIV/0!</v>
      </c>
      <c r="J204" s="92" t="e">
        <f t="shared" ref="J204:J260" si="17">(G204*100)/$H204</f>
        <v>#DIV/0!</v>
      </c>
      <c r="K204" s="93" t="str">
        <f>IF(COUNTIF(datos_campo!I208:R208,"&gt;=0")&gt;=1,((SUM(datos_campo!I208:R208)*100)/(COUNTIF(datos_campo!I208:R208,"&gt;=0")*20))," ")</f>
        <v xml:space="preserve"> </v>
      </c>
      <c r="L204" s="91" t="e">
        <f>IF(AND(datos_campo!S208&gt;=0,datos_campo!T208&gt;=0),AVERAGE(datos_campo!S208:T208),IF(OR(datos_campo!S208="",datos_campo!T208=""),SUM(datos_campo!S208:T208),"revisar"))*400</f>
        <v>#DIV/0!</v>
      </c>
      <c r="M204" s="91" t="e">
        <f>IF(AND(datos_campo!U208&gt;=0,datos_campo!V208&gt;=0),AVERAGE(datos_campo!U208:V208),IF(OR(datos_campo!U208="",datos_campo!V208=""),SUM(datos_campo!U208:V208),"revisar"))*400</f>
        <v>#DIV/0!</v>
      </c>
      <c r="N204" s="91" t="e">
        <f>IF(AND(datos_campo!W208&gt;=0,datos_campo!X208&gt;=0),AVERAGE(datos_campo!W208:X208),IF(OR(datos_campo!W208="",datos_campo!X208=""),SUM(datos_campo!W208:X208),"revisar"))*400</f>
        <v>#DIV/0!</v>
      </c>
      <c r="O204" s="91" t="e">
        <f>IF(AND(datos_campo!Y208&gt;=0,datos_campo!Z208&gt;=0),AVERAGE(datos_campo!Y208:Z208),IF(OR(datos_campo!Y208="",datos_campo!Z208=""),SUM(datos_campo!Y208:Z208),"revisar"))*400</f>
        <v>#DIV/0!</v>
      </c>
      <c r="P204" s="91" t="e">
        <f>IF(AND(datos_campo!AA208&gt;=0,datos_campo!AB208&gt;=0),AVERAGE(datos_campo!AA208:AB208),IF(OR(datos_campo!AA208="",datos_campo!AB208=""),SUM(datos_campo!AA208:AB208),"revisar"))*400</f>
        <v>#DIV/0!</v>
      </c>
      <c r="Q204" s="91" t="e">
        <f>IF(AND(datos_campo!AC208&gt;=0,datos_campo!AD208&gt;=0),AVERAGE(datos_campo!AC208:AD208),IF(OR(datos_campo!AC208="",datos_campo!AD208=""),SUM(datos_campo!AC208:AD208),"revisar"))*400</f>
        <v>#DIV/0!</v>
      </c>
      <c r="R204" s="91" t="e">
        <f t="shared" ref="R204:R260" si="18">SUM(L204:Q204)</f>
        <v>#DIV/0!</v>
      </c>
      <c r="S204" s="91" t="e">
        <f>IF(AND(datos_campo!AE208&gt;=0,datos_campo!AF208&gt;=0),AVERAGE(datos_campo!AE208:AF208),IF(OR(datos_campo!AE208="",datos_campo!AF208=""),SUM(datos_campo!AE208:AF208),"revisar"))*400</f>
        <v>#DIV/0!</v>
      </c>
      <c r="T204" s="91" t="e">
        <f>IF(AND(datos_campo!AG208&gt;=0,datos_campo!AH208&gt;=0),AVERAGE(datos_campo!AG208:AH208),IF(OR(datos_campo!AG208="",datos_campo!AH208=""),SUM(datos_campo!AG208:AH208),"revisar"))*400</f>
        <v>#DIV/0!</v>
      </c>
      <c r="U204" s="94" t="e">
        <f t="shared" ref="U204:U260" si="19">SUM(S204+T204)</f>
        <v>#DIV/0!</v>
      </c>
    </row>
    <row r="205" spans="1:21">
      <c r="A205" s="90">
        <f>datos_campo!A209</f>
        <v>0</v>
      </c>
      <c r="B205" s="91" t="str">
        <f>datos_campo!B209</f>
        <v>10.1</v>
      </c>
      <c r="C205" s="92">
        <f>datos_campo!C209</f>
        <v>0</v>
      </c>
      <c r="D205" s="91" t="str">
        <f>datos_campo!D209</f>
        <v>D</v>
      </c>
      <c r="E205" s="91">
        <f>datos_campo!E209</f>
        <v>0</v>
      </c>
      <c r="F205" s="92" t="e">
        <f>(datos_campo!F209/E205)</f>
        <v>#DIV/0!</v>
      </c>
      <c r="G205" s="92" t="e">
        <f>(datos_campo!G209/E205)</f>
        <v>#DIV/0!</v>
      </c>
      <c r="H205" s="92" t="e">
        <f t="shared" si="15"/>
        <v>#DIV/0!</v>
      </c>
      <c r="I205" s="92" t="e">
        <f t="shared" si="16"/>
        <v>#DIV/0!</v>
      </c>
      <c r="J205" s="92" t="e">
        <f t="shared" si="17"/>
        <v>#DIV/0!</v>
      </c>
      <c r="K205" s="93" t="str">
        <f>IF(COUNTIF(datos_campo!I209:R209,"&gt;=0")&gt;=1,((SUM(datos_campo!I209:R209)*100)/(COUNTIF(datos_campo!I209:R209,"&gt;=0")*20))," ")</f>
        <v xml:space="preserve"> </v>
      </c>
      <c r="L205" s="91" t="e">
        <f>IF(AND(datos_campo!S209&gt;=0,datos_campo!T209&gt;=0),AVERAGE(datos_campo!S209:T209),IF(OR(datos_campo!S209="",datos_campo!T209=""),SUM(datos_campo!S209:T209),"revisar"))*400</f>
        <v>#DIV/0!</v>
      </c>
      <c r="M205" s="91" t="e">
        <f>IF(AND(datos_campo!U209&gt;=0,datos_campo!V209&gt;=0),AVERAGE(datos_campo!U209:V209),IF(OR(datos_campo!U209="",datos_campo!V209=""),SUM(datos_campo!U209:V209),"revisar"))*400</f>
        <v>#DIV/0!</v>
      </c>
      <c r="N205" s="91" t="e">
        <f>IF(AND(datos_campo!W209&gt;=0,datos_campo!X209&gt;=0),AVERAGE(datos_campo!W209:X209),IF(OR(datos_campo!W209="",datos_campo!X209=""),SUM(datos_campo!W209:X209),"revisar"))*400</f>
        <v>#DIV/0!</v>
      </c>
      <c r="O205" s="91" t="e">
        <f>IF(AND(datos_campo!Y209&gt;=0,datos_campo!Z209&gt;=0),AVERAGE(datos_campo!Y209:Z209),IF(OR(datos_campo!Y209="",datos_campo!Z209=""),SUM(datos_campo!Y209:Z209),"revisar"))*400</f>
        <v>#DIV/0!</v>
      </c>
      <c r="P205" s="91" t="e">
        <f>IF(AND(datos_campo!AA209&gt;=0,datos_campo!AB209&gt;=0),AVERAGE(datos_campo!AA209:AB209),IF(OR(datos_campo!AA209="",datos_campo!AB209=""),SUM(datos_campo!AA209:AB209),"revisar"))*400</f>
        <v>#DIV/0!</v>
      </c>
      <c r="Q205" s="91" t="e">
        <f>IF(AND(datos_campo!AC209&gt;=0,datos_campo!AD209&gt;=0),AVERAGE(datos_campo!AC209:AD209),IF(OR(datos_campo!AC209="",datos_campo!AD209=""),SUM(datos_campo!AC209:AD209),"revisar"))*400</f>
        <v>#DIV/0!</v>
      </c>
      <c r="R205" s="91" t="e">
        <f t="shared" si="18"/>
        <v>#DIV/0!</v>
      </c>
      <c r="S205" s="91" t="e">
        <f>IF(AND(datos_campo!AE209&gt;=0,datos_campo!AF209&gt;=0),AVERAGE(datos_campo!AE209:AF209),IF(OR(datos_campo!AE209="",datos_campo!AF209=""),SUM(datos_campo!AE209:AF209),"revisar"))*400</f>
        <v>#DIV/0!</v>
      </c>
      <c r="T205" s="91" t="e">
        <f>IF(AND(datos_campo!AG209&gt;=0,datos_campo!AH209&gt;=0),AVERAGE(datos_campo!AG209:AH209),IF(OR(datos_campo!AG209="",datos_campo!AH209=""),SUM(datos_campo!AG209:AH209),"revisar"))*400</f>
        <v>#DIV/0!</v>
      </c>
      <c r="U205" s="94" t="e">
        <f t="shared" si="19"/>
        <v>#DIV/0!</v>
      </c>
    </row>
    <row r="206" spans="1:21">
      <c r="A206" s="90">
        <f>datos_campo!A210</f>
        <v>0</v>
      </c>
      <c r="B206" s="91">
        <f>datos_campo!B210</f>
        <v>10.8</v>
      </c>
      <c r="C206" s="92">
        <f>datos_campo!C210</f>
        <v>0</v>
      </c>
      <c r="D206" s="91" t="str">
        <f>datos_campo!D210</f>
        <v>D</v>
      </c>
      <c r="E206" s="91">
        <f>datos_campo!E210</f>
        <v>0</v>
      </c>
      <c r="F206" s="92" t="e">
        <f>(datos_campo!F210/E206)</f>
        <v>#DIV/0!</v>
      </c>
      <c r="G206" s="92" t="e">
        <f>(datos_campo!G210/E206)</f>
        <v>#DIV/0!</v>
      </c>
      <c r="H206" s="92" t="e">
        <f t="shared" si="15"/>
        <v>#DIV/0!</v>
      </c>
      <c r="I206" s="92" t="e">
        <f t="shared" si="16"/>
        <v>#DIV/0!</v>
      </c>
      <c r="J206" s="92" t="e">
        <f t="shared" si="17"/>
        <v>#DIV/0!</v>
      </c>
      <c r="K206" s="93" t="str">
        <f>IF(COUNTIF(datos_campo!I210:R210,"&gt;=0")&gt;=1,((SUM(datos_campo!I210:R210)*100)/(COUNTIF(datos_campo!I210:R210,"&gt;=0")*20))," ")</f>
        <v xml:space="preserve"> </v>
      </c>
      <c r="L206" s="91" t="e">
        <f>IF(AND(datos_campo!S210&gt;=0,datos_campo!T210&gt;=0),AVERAGE(datos_campo!S210:T210),IF(OR(datos_campo!S210="",datos_campo!T210=""),SUM(datos_campo!S210:T210),"revisar"))*400</f>
        <v>#DIV/0!</v>
      </c>
      <c r="M206" s="91" t="e">
        <f>IF(AND(datos_campo!U210&gt;=0,datos_campo!V210&gt;=0),AVERAGE(datos_campo!U210:V210),IF(OR(datos_campo!U210="",datos_campo!V210=""),SUM(datos_campo!U210:V210),"revisar"))*400</f>
        <v>#DIV/0!</v>
      </c>
      <c r="N206" s="91" t="e">
        <f>IF(AND(datos_campo!W210&gt;=0,datos_campo!X210&gt;=0),AVERAGE(datos_campo!W210:X210),IF(OR(datos_campo!W210="",datos_campo!X210=""),SUM(datos_campo!W210:X210),"revisar"))*400</f>
        <v>#DIV/0!</v>
      </c>
      <c r="O206" s="91" t="e">
        <f>IF(AND(datos_campo!Y210&gt;=0,datos_campo!Z210&gt;=0),AVERAGE(datos_campo!Y210:Z210),IF(OR(datos_campo!Y210="",datos_campo!Z210=""),SUM(datos_campo!Y210:Z210),"revisar"))*400</f>
        <v>#DIV/0!</v>
      </c>
      <c r="P206" s="91" t="e">
        <f>IF(AND(datos_campo!AA210&gt;=0,datos_campo!AB210&gt;=0),AVERAGE(datos_campo!AA210:AB210),IF(OR(datos_campo!AA210="",datos_campo!AB210=""),SUM(datos_campo!AA210:AB210),"revisar"))*400</f>
        <v>#DIV/0!</v>
      </c>
      <c r="Q206" s="91" t="e">
        <f>IF(AND(datos_campo!AC210&gt;=0,datos_campo!AD210&gt;=0),AVERAGE(datos_campo!AC210:AD210),IF(OR(datos_campo!AC210="",datos_campo!AD210=""),SUM(datos_campo!AC210:AD210),"revisar"))*400</f>
        <v>#DIV/0!</v>
      </c>
      <c r="R206" s="91" t="e">
        <f t="shared" si="18"/>
        <v>#DIV/0!</v>
      </c>
      <c r="S206" s="91" t="e">
        <f>IF(AND(datos_campo!AE210&gt;=0,datos_campo!AF210&gt;=0),AVERAGE(datos_campo!AE210:AF210),IF(OR(datos_campo!AE210="",datos_campo!AF210=""),SUM(datos_campo!AE210:AF210),"revisar"))*400</f>
        <v>#DIV/0!</v>
      </c>
      <c r="T206" s="91" t="e">
        <f>IF(AND(datos_campo!AG210&gt;=0,datos_campo!AH210&gt;=0),AVERAGE(datos_campo!AG210:AH210),IF(OR(datos_campo!AG210="",datos_campo!AH210=""),SUM(datos_campo!AG210:AH210),"revisar"))*400</f>
        <v>#DIV/0!</v>
      </c>
      <c r="U206" s="94" t="e">
        <f t="shared" si="19"/>
        <v>#DIV/0!</v>
      </c>
    </row>
    <row r="207" spans="1:21">
      <c r="A207" s="90">
        <f>datos_campo!A211</f>
        <v>0</v>
      </c>
      <c r="B207" s="91">
        <f>datos_campo!B211</f>
        <v>11.3</v>
      </c>
      <c r="C207" s="92">
        <f>datos_campo!C211</f>
        <v>0</v>
      </c>
      <c r="D207" s="91" t="str">
        <f>datos_campo!D211</f>
        <v>B</v>
      </c>
      <c r="E207" s="91">
        <f>datos_campo!E211</f>
        <v>0</v>
      </c>
      <c r="F207" s="92" t="e">
        <f>(datos_campo!F211/E207)</f>
        <v>#DIV/0!</v>
      </c>
      <c r="G207" s="92" t="e">
        <f>(datos_campo!G211/E207)</f>
        <v>#DIV/0!</v>
      </c>
      <c r="H207" s="92" t="e">
        <f t="shared" si="15"/>
        <v>#DIV/0!</v>
      </c>
      <c r="I207" s="92" t="e">
        <f t="shared" si="16"/>
        <v>#DIV/0!</v>
      </c>
      <c r="J207" s="92" t="e">
        <f t="shared" si="17"/>
        <v>#DIV/0!</v>
      </c>
      <c r="K207" s="93" t="str">
        <f>IF(COUNTIF(datos_campo!I211:R211,"&gt;=0")&gt;=1,((SUM(datos_campo!I211:R211)*100)/(COUNTIF(datos_campo!I211:R211,"&gt;=0")*20))," ")</f>
        <v xml:space="preserve"> </v>
      </c>
      <c r="L207" s="91" t="e">
        <f>IF(AND(datos_campo!S211&gt;=0,datos_campo!T211&gt;=0),AVERAGE(datos_campo!S211:T211),IF(OR(datos_campo!S211="",datos_campo!T211=""),SUM(datos_campo!S211:T211),"revisar"))*400</f>
        <v>#DIV/0!</v>
      </c>
      <c r="M207" s="91" t="e">
        <f>IF(AND(datos_campo!U211&gt;=0,datos_campo!V211&gt;=0),AVERAGE(datos_campo!U211:V211),IF(OR(datos_campo!U211="",datos_campo!V211=""),SUM(datos_campo!U211:V211),"revisar"))*400</f>
        <v>#DIV/0!</v>
      </c>
      <c r="N207" s="91" t="e">
        <f>IF(AND(datos_campo!W211&gt;=0,datos_campo!X211&gt;=0),AVERAGE(datos_campo!W211:X211),IF(OR(datos_campo!W211="",datos_campo!X211=""),SUM(datos_campo!W211:X211),"revisar"))*400</f>
        <v>#DIV/0!</v>
      </c>
      <c r="O207" s="91" t="e">
        <f>IF(AND(datos_campo!Y211&gt;=0,datos_campo!Z211&gt;=0),AVERAGE(datos_campo!Y211:Z211),IF(OR(datos_campo!Y211="",datos_campo!Z211=""),SUM(datos_campo!Y211:Z211),"revisar"))*400</f>
        <v>#DIV/0!</v>
      </c>
      <c r="P207" s="91" t="e">
        <f>IF(AND(datos_campo!AA211&gt;=0,datos_campo!AB211&gt;=0),AVERAGE(datos_campo!AA211:AB211),IF(OR(datos_campo!AA211="",datos_campo!AB211=""),SUM(datos_campo!AA211:AB211),"revisar"))*400</f>
        <v>#DIV/0!</v>
      </c>
      <c r="Q207" s="91" t="e">
        <f>IF(AND(datos_campo!AC211&gt;=0,datos_campo!AD211&gt;=0),AVERAGE(datos_campo!AC211:AD211),IF(OR(datos_campo!AC211="",datos_campo!AD211=""),SUM(datos_campo!AC211:AD211),"revisar"))*400</f>
        <v>#DIV/0!</v>
      </c>
      <c r="R207" s="91" t="e">
        <f t="shared" si="18"/>
        <v>#DIV/0!</v>
      </c>
      <c r="S207" s="91" t="e">
        <f>IF(AND(datos_campo!AE211&gt;=0,datos_campo!AF211&gt;=0),AVERAGE(datos_campo!AE211:AF211),IF(OR(datos_campo!AE211="",datos_campo!AF211=""),SUM(datos_campo!AE211:AF211),"revisar"))*400</f>
        <v>#DIV/0!</v>
      </c>
      <c r="T207" s="91" t="e">
        <f>IF(AND(datos_campo!AG211&gt;=0,datos_campo!AH211&gt;=0),AVERAGE(datos_campo!AG211:AH211),IF(OR(datos_campo!AG211="",datos_campo!AH211=""),SUM(datos_campo!AG211:AH211),"revisar"))*400</f>
        <v>#DIV/0!</v>
      </c>
      <c r="U207" s="94" t="e">
        <f t="shared" si="19"/>
        <v>#DIV/0!</v>
      </c>
    </row>
    <row r="208" spans="1:21">
      <c r="A208" s="90">
        <f>datos_campo!A212</f>
        <v>0</v>
      </c>
      <c r="B208" s="91">
        <f>datos_campo!B212</f>
        <v>11.1</v>
      </c>
      <c r="C208" s="92">
        <f>datos_campo!C212</f>
        <v>0</v>
      </c>
      <c r="D208" s="91" t="str">
        <f>datos_campo!D212</f>
        <v>B</v>
      </c>
      <c r="E208" s="91">
        <f>datos_campo!E212</f>
        <v>0</v>
      </c>
      <c r="F208" s="92" t="e">
        <f>(datos_campo!F212/E208)</f>
        <v>#DIV/0!</v>
      </c>
      <c r="G208" s="92" t="e">
        <f>(datos_campo!G212/E208)</f>
        <v>#DIV/0!</v>
      </c>
      <c r="H208" s="92" t="e">
        <f t="shared" si="15"/>
        <v>#DIV/0!</v>
      </c>
      <c r="I208" s="92" t="e">
        <f t="shared" si="16"/>
        <v>#DIV/0!</v>
      </c>
      <c r="J208" s="92" t="e">
        <f t="shared" si="17"/>
        <v>#DIV/0!</v>
      </c>
      <c r="K208" s="93" t="str">
        <f>IF(COUNTIF(datos_campo!I212:R212,"&gt;=0")&gt;=1,((SUM(datos_campo!I212:R212)*100)/(COUNTIF(datos_campo!I212:R212,"&gt;=0")*20))," ")</f>
        <v xml:space="preserve"> </v>
      </c>
      <c r="L208" s="91" t="e">
        <f>IF(AND(datos_campo!S212&gt;=0,datos_campo!T212&gt;=0),AVERAGE(datos_campo!S212:T212),IF(OR(datos_campo!S212="",datos_campo!T212=""),SUM(datos_campo!S212:T212),"revisar"))*400</f>
        <v>#DIV/0!</v>
      </c>
      <c r="M208" s="91" t="e">
        <f>IF(AND(datos_campo!U212&gt;=0,datos_campo!V212&gt;=0),AVERAGE(datos_campo!U212:V212),IF(OR(datos_campo!U212="",datos_campo!V212=""),SUM(datos_campo!U212:V212),"revisar"))*400</f>
        <v>#DIV/0!</v>
      </c>
      <c r="N208" s="91" t="e">
        <f>IF(AND(datos_campo!W212&gt;=0,datos_campo!X212&gt;=0),AVERAGE(datos_campo!W212:X212),IF(OR(datos_campo!W212="",datos_campo!X212=""),SUM(datos_campo!W212:X212),"revisar"))*400</f>
        <v>#DIV/0!</v>
      </c>
      <c r="O208" s="91" t="e">
        <f>IF(AND(datos_campo!Y212&gt;=0,datos_campo!Z212&gt;=0),AVERAGE(datos_campo!Y212:Z212),IF(OR(datos_campo!Y212="",datos_campo!Z212=""),SUM(datos_campo!Y212:Z212),"revisar"))*400</f>
        <v>#DIV/0!</v>
      </c>
      <c r="P208" s="91" t="e">
        <f>IF(AND(datos_campo!AA212&gt;=0,datos_campo!AB212&gt;=0),AVERAGE(datos_campo!AA212:AB212),IF(OR(datos_campo!AA212="",datos_campo!AB212=""),SUM(datos_campo!AA212:AB212),"revisar"))*400</f>
        <v>#DIV/0!</v>
      </c>
      <c r="Q208" s="91" t="e">
        <f>IF(AND(datos_campo!AC212&gt;=0,datos_campo!AD212&gt;=0),AVERAGE(datos_campo!AC212:AD212),IF(OR(datos_campo!AC212="",datos_campo!AD212=""),SUM(datos_campo!AC212:AD212),"revisar"))*400</f>
        <v>#DIV/0!</v>
      </c>
      <c r="R208" s="91" t="e">
        <f t="shared" si="18"/>
        <v>#DIV/0!</v>
      </c>
      <c r="S208" s="91" t="e">
        <f>IF(AND(datos_campo!AE212&gt;=0,datos_campo!AF212&gt;=0),AVERAGE(datos_campo!AE212:AF212),IF(OR(datos_campo!AE212="",datos_campo!AF212=""),SUM(datos_campo!AE212:AF212),"revisar"))*400</f>
        <v>#DIV/0!</v>
      </c>
      <c r="T208" s="91" t="e">
        <f>IF(AND(datos_campo!AG212&gt;=0,datos_campo!AH212&gt;=0),AVERAGE(datos_campo!AG212:AH212),IF(OR(datos_campo!AG212="",datos_campo!AH212=""),SUM(datos_campo!AG212:AH212),"revisar"))*400</f>
        <v>#DIV/0!</v>
      </c>
      <c r="U208" s="94" t="e">
        <f t="shared" si="19"/>
        <v>#DIV/0!</v>
      </c>
    </row>
    <row r="209" spans="1:21">
      <c r="A209" s="90">
        <f>datos_campo!A213</f>
        <v>0</v>
      </c>
      <c r="B209" s="91">
        <f>datos_campo!B213</f>
        <v>12.3</v>
      </c>
      <c r="C209" s="92">
        <f>datos_campo!C213</f>
        <v>0</v>
      </c>
      <c r="D209" s="91" t="str">
        <f>datos_campo!D213</f>
        <v>B</v>
      </c>
      <c r="E209" s="91">
        <f>datos_campo!E213</f>
        <v>0</v>
      </c>
      <c r="F209" s="92" t="e">
        <f>(datos_campo!F213/E209)</f>
        <v>#DIV/0!</v>
      </c>
      <c r="G209" s="92" t="e">
        <f>(datos_campo!G213/E209)</f>
        <v>#DIV/0!</v>
      </c>
      <c r="H209" s="92" t="e">
        <f t="shared" si="15"/>
        <v>#DIV/0!</v>
      </c>
      <c r="I209" s="92" t="e">
        <f t="shared" si="16"/>
        <v>#DIV/0!</v>
      </c>
      <c r="J209" s="92" t="e">
        <f t="shared" si="17"/>
        <v>#DIV/0!</v>
      </c>
      <c r="K209" s="93" t="str">
        <f>IF(COUNTIF(datos_campo!I213:R213,"&gt;=0")&gt;=1,((SUM(datos_campo!I213:R213)*100)/(COUNTIF(datos_campo!I213:R213,"&gt;=0")*20))," ")</f>
        <v xml:space="preserve"> </v>
      </c>
      <c r="L209" s="91" t="e">
        <f>IF(AND(datos_campo!S213&gt;=0,datos_campo!T213&gt;=0),AVERAGE(datos_campo!S213:T213),IF(OR(datos_campo!S213="",datos_campo!T213=""),SUM(datos_campo!S213:T213),"revisar"))*400</f>
        <v>#DIV/0!</v>
      </c>
      <c r="M209" s="91" t="e">
        <f>IF(AND(datos_campo!U213&gt;=0,datos_campo!V213&gt;=0),AVERAGE(datos_campo!U213:V213),IF(OR(datos_campo!U213="",datos_campo!V213=""),SUM(datos_campo!U213:V213),"revisar"))*400</f>
        <v>#DIV/0!</v>
      </c>
      <c r="N209" s="91" t="e">
        <f>IF(AND(datos_campo!W213&gt;=0,datos_campo!X213&gt;=0),AVERAGE(datos_campo!W213:X213),IF(OR(datos_campo!W213="",datos_campo!X213=""),SUM(datos_campo!W213:X213),"revisar"))*400</f>
        <v>#DIV/0!</v>
      </c>
      <c r="O209" s="91" t="e">
        <f>IF(AND(datos_campo!Y213&gt;=0,datos_campo!Z213&gt;=0),AVERAGE(datos_campo!Y213:Z213),IF(OR(datos_campo!Y213="",datos_campo!Z213=""),SUM(datos_campo!Y213:Z213),"revisar"))*400</f>
        <v>#DIV/0!</v>
      </c>
      <c r="P209" s="91" t="e">
        <f>IF(AND(datos_campo!AA213&gt;=0,datos_campo!AB213&gt;=0),AVERAGE(datos_campo!AA213:AB213),IF(OR(datos_campo!AA213="",datos_campo!AB213=""),SUM(datos_campo!AA213:AB213),"revisar"))*400</f>
        <v>#DIV/0!</v>
      </c>
      <c r="Q209" s="91" t="e">
        <f>IF(AND(datos_campo!AC213&gt;=0,datos_campo!AD213&gt;=0),AVERAGE(datos_campo!AC213:AD213),IF(OR(datos_campo!AC213="",datos_campo!AD213=""),SUM(datos_campo!AC213:AD213),"revisar"))*400</f>
        <v>#DIV/0!</v>
      </c>
      <c r="R209" s="91" t="e">
        <f t="shared" si="18"/>
        <v>#DIV/0!</v>
      </c>
      <c r="S209" s="91" t="e">
        <f>IF(AND(datos_campo!AE213&gt;=0,datos_campo!AF213&gt;=0),AVERAGE(datos_campo!AE213:AF213),IF(OR(datos_campo!AE213="",datos_campo!AF213=""),SUM(datos_campo!AE213:AF213),"revisar"))*400</f>
        <v>#DIV/0!</v>
      </c>
      <c r="T209" s="91" t="e">
        <f>IF(AND(datos_campo!AG213&gt;=0,datos_campo!AH213&gt;=0),AVERAGE(datos_campo!AG213:AH213),IF(OR(datos_campo!AG213="",datos_campo!AH213=""),SUM(datos_campo!AG213:AH213),"revisar"))*400</f>
        <v>#DIV/0!</v>
      </c>
      <c r="U209" s="94" t="e">
        <f t="shared" si="19"/>
        <v>#DIV/0!</v>
      </c>
    </row>
    <row r="210" spans="1:21" ht="15.75" thickBot="1">
      <c r="A210" s="95">
        <f>datos_campo!A214</f>
        <v>0</v>
      </c>
      <c r="B210" s="96">
        <f>datos_campo!B214</f>
        <v>12.6</v>
      </c>
      <c r="C210" s="97">
        <f>datos_campo!C214</f>
        <v>0</v>
      </c>
      <c r="D210" s="96" t="str">
        <f>datos_campo!D214</f>
        <v>B</v>
      </c>
      <c r="E210" s="96">
        <f>datos_campo!E214</f>
        <v>0</v>
      </c>
      <c r="F210" s="97" t="e">
        <f>(datos_campo!F214/E210)</f>
        <v>#DIV/0!</v>
      </c>
      <c r="G210" s="97" t="e">
        <f>(datos_campo!G214/E210)</f>
        <v>#DIV/0!</v>
      </c>
      <c r="H210" s="97" t="e">
        <f t="shared" si="15"/>
        <v>#DIV/0!</v>
      </c>
      <c r="I210" s="97" t="e">
        <f t="shared" si="16"/>
        <v>#DIV/0!</v>
      </c>
      <c r="J210" s="97" t="e">
        <f t="shared" si="17"/>
        <v>#DIV/0!</v>
      </c>
      <c r="K210" s="98" t="str">
        <f>IF(COUNTIF(datos_campo!I214:R214,"&gt;=0")&gt;=1,((SUM(datos_campo!I214:R214)*100)/(COUNTIF(datos_campo!I214:R214,"&gt;=0")*20))," ")</f>
        <v xml:space="preserve"> </v>
      </c>
      <c r="L210" s="96" t="e">
        <f>IF(AND(datos_campo!S214&gt;=0,datos_campo!T214&gt;=0),AVERAGE(datos_campo!S214:T214),IF(OR(datos_campo!S214="",datos_campo!T214=""),SUM(datos_campo!S214:T214),"revisar"))*400</f>
        <v>#DIV/0!</v>
      </c>
      <c r="M210" s="96" t="e">
        <f>IF(AND(datos_campo!U214&gt;=0,datos_campo!V214&gt;=0),AVERAGE(datos_campo!U214:V214),IF(OR(datos_campo!U214="",datos_campo!V214=""),SUM(datos_campo!U214:V214),"revisar"))*400</f>
        <v>#DIV/0!</v>
      </c>
      <c r="N210" s="96" t="e">
        <f>IF(AND(datos_campo!W214&gt;=0,datos_campo!X214&gt;=0),AVERAGE(datos_campo!W214:X214),IF(OR(datos_campo!W214="",datos_campo!X214=""),SUM(datos_campo!W214:X214),"revisar"))*400</f>
        <v>#DIV/0!</v>
      </c>
      <c r="O210" s="96" t="e">
        <f>IF(AND(datos_campo!Y214&gt;=0,datos_campo!Z214&gt;=0),AVERAGE(datos_campo!Y214:Z214),IF(OR(datos_campo!Y214="",datos_campo!Z214=""),SUM(datos_campo!Y214:Z214),"revisar"))*400</f>
        <v>#DIV/0!</v>
      </c>
      <c r="P210" s="96" t="e">
        <f>IF(AND(datos_campo!AA214&gt;=0,datos_campo!AB214&gt;=0),AVERAGE(datos_campo!AA214:AB214),IF(OR(datos_campo!AA214="",datos_campo!AB214=""),SUM(datos_campo!AA214:AB214),"revisar"))*400</f>
        <v>#DIV/0!</v>
      </c>
      <c r="Q210" s="96" t="e">
        <f>IF(AND(datos_campo!AC214&gt;=0,datos_campo!AD214&gt;=0),AVERAGE(datos_campo!AC214:AD214),IF(OR(datos_campo!AC214="",datos_campo!AD214=""),SUM(datos_campo!AC214:AD214),"revisar"))*400</f>
        <v>#DIV/0!</v>
      </c>
      <c r="R210" s="96" t="e">
        <f t="shared" si="18"/>
        <v>#DIV/0!</v>
      </c>
      <c r="S210" s="96" t="e">
        <f>IF(AND(datos_campo!AE214&gt;=0,datos_campo!AF214&gt;=0),AVERAGE(datos_campo!AE214:AF214),IF(OR(datos_campo!AE214="",datos_campo!AF214=""),SUM(datos_campo!AE214:AF214),"revisar"))*400</f>
        <v>#DIV/0!</v>
      </c>
      <c r="T210" s="96" t="e">
        <f>IF(AND(datos_campo!AG214&gt;=0,datos_campo!AH214&gt;=0),AVERAGE(datos_campo!AG214:AH214),IF(OR(datos_campo!AG214="",datos_campo!AH214=""),SUM(datos_campo!AG214:AH214),"revisar"))*400</f>
        <v>#DIV/0!</v>
      </c>
      <c r="U210" s="99" t="e">
        <f t="shared" si="19"/>
        <v>#DIV/0!</v>
      </c>
    </row>
    <row r="211" spans="1:21">
      <c r="A211" s="19">
        <f>datos_campo!A215</f>
        <v>0</v>
      </c>
      <c r="B211" s="20">
        <f>datos_campo!B215</f>
        <v>1.3</v>
      </c>
      <c r="C211" s="21">
        <f>datos_campo!C215</f>
        <v>0</v>
      </c>
      <c r="D211" s="20" t="str">
        <f>datos_campo!D215</f>
        <v>A</v>
      </c>
      <c r="E211" s="20">
        <f>datos_campo!E215</f>
        <v>0</v>
      </c>
      <c r="F211" s="21" t="e">
        <f>(datos_campo!F215/E211)</f>
        <v>#DIV/0!</v>
      </c>
      <c r="G211" s="21" t="e">
        <f>(datos_campo!G215/E211)</f>
        <v>#DIV/0!</v>
      </c>
      <c r="H211" s="21" t="e">
        <f t="shared" si="15"/>
        <v>#DIV/0!</v>
      </c>
      <c r="I211" s="21" t="e">
        <f t="shared" si="16"/>
        <v>#DIV/0!</v>
      </c>
      <c r="J211" s="21" t="e">
        <f t="shared" si="17"/>
        <v>#DIV/0!</v>
      </c>
      <c r="K211" s="22" t="str">
        <f>IF(COUNTIF(datos_campo!I215:R215,"&gt;=0")&gt;=1,((SUM(datos_campo!I215:R215)*100)/(COUNTIF(datos_campo!I215:R215,"&gt;=0")*20))," ")</f>
        <v xml:space="preserve"> </v>
      </c>
      <c r="L211" s="20" t="e">
        <f>IF(AND(datos_campo!S215&gt;=0,datos_campo!T215&gt;=0),AVERAGE(datos_campo!S215:T215),IF(OR(datos_campo!S215="",datos_campo!T215=""),SUM(datos_campo!S215:T215),"revisar"))*400</f>
        <v>#DIV/0!</v>
      </c>
      <c r="M211" s="20" t="e">
        <f>IF(AND(datos_campo!U215&gt;=0,datos_campo!V215&gt;=0),AVERAGE(datos_campo!U215:V215),IF(OR(datos_campo!U215="",datos_campo!V215=""),SUM(datos_campo!U215:V215),"revisar"))*400</f>
        <v>#DIV/0!</v>
      </c>
      <c r="N211" s="20" t="e">
        <f>IF(AND(datos_campo!W215&gt;=0,datos_campo!X215&gt;=0),AVERAGE(datos_campo!W215:X215),IF(OR(datos_campo!W215="",datos_campo!X215=""),SUM(datos_campo!W215:X215),"revisar"))*400</f>
        <v>#DIV/0!</v>
      </c>
      <c r="O211" s="20" t="e">
        <f>IF(AND(datos_campo!Y215&gt;=0,datos_campo!Z215&gt;=0),AVERAGE(datos_campo!Y215:Z215),IF(OR(datos_campo!Y215="",datos_campo!Z215=""),SUM(datos_campo!Y215:Z215),"revisar"))*400</f>
        <v>#DIV/0!</v>
      </c>
      <c r="P211" s="20" t="e">
        <f>IF(AND(datos_campo!AA215&gt;=0,datos_campo!AB215&gt;=0),AVERAGE(datos_campo!AA215:AB215),IF(OR(datos_campo!AA215="",datos_campo!AB215=""),SUM(datos_campo!AA215:AB215),"revisar"))*400</f>
        <v>#DIV/0!</v>
      </c>
      <c r="Q211" s="20" t="e">
        <f>IF(AND(datos_campo!AC215&gt;=0,datos_campo!AD215&gt;=0),AVERAGE(datos_campo!AC215:AD215),IF(OR(datos_campo!AC215="",datos_campo!AD215=""),SUM(datos_campo!AC215:AD215),"revisar"))*400</f>
        <v>#DIV/0!</v>
      </c>
      <c r="R211" s="20" t="e">
        <f t="shared" si="18"/>
        <v>#DIV/0!</v>
      </c>
      <c r="S211" s="20" t="e">
        <f>IF(AND(datos_campo!AE215&gt;=0,datos_campo!AF215&gt;=0),AVERAGE(datos_campo!AE215:AF215),IF(OR(datos_campo!AE215="",datos_campo!AF215=""),SUM(datos_campo!AE215:AF215),"revisar"))*400</f>
        <v>#DIV/0!</v>
      </c>
      <c r="T211" s="20" t="e">
        <f>IF(AND(datos_campo!AG215&gt;=0,datos_campo!AH215&gt;=0),AVERAGE(datos_campo!AG215:AH215),IF(OR(datos_campo!AG215="",datos_campo!AH215=""),SUM(datos_campo!AG215:AH215),"revisar"))*400</f>
        <v>#DIV/0!</v>
      </c>
      <c r="U211" s="38" t="e">
        <f t="shared" si="19"/>
        <v>#DIV/0!</v>
      </c>
    </row>
    <row r="212" spans="1:21">
      <c r="A212" s="26">
        <f>datos_campo!A216</f>
        <v>0</v>
      </c>
      <c r="B212" s="23">
        <f>datos_campo!B216</f>
        <v>2.2999999999999998</v>
      </c>
      <c r="C212" s="24">
        <f>datos_campo!C216</f>
        <v>0</v>
      </c>
      <c r="D212" s="23" t="str">
        <f>datos_campo!D216</f>
        <v>A</v>
      </c>
      <c r="E212" s="23">
        <f>datos_campo!E216</f>
        <v>0</v>
      </c>
      <c r="F212" s="24" t="e">
        <f>(datos_campo!F216/E212)</f>
        <v>#DIV/0!</v>
      </c>
      <c r="G212" s="24" t="e">
        <f>(datos_campo!G216/E212)</f>
        <v>#DIV/0!</v>
      </c>
      <c r="H212" s="24" t="e">
        <f t="shared" si="15"/>
        <v>#DIV/0!</v>
      </c>
      <c r="I212" s="24" t="e">
        <f t="shared" si="16"/>
        <v>#DIV/0!</v>
      </c>
      <c r="J212" s="24" t="e">
        <f t="shared" si="17"/>
        <v>#DIV/0!</v>
      </c>
      <c r="K212" s="25" t="str">
        <f>IF(COUNTIF(datos_campo!I216:R216,"&gt;=0")&gt;=1,((SUM(datos_campo!I216:R216)*100)/(COUNTIF(datos_campo!I216:R216,"&gt;=0")*20))," ")</f>
        <v xml:space="preserve"> </v>
      </c>
      <c r="L212" s="23" t="e">
        <f>IF(AND(datos_campo!S216&gt;=0,datos_campo!T216&gt;=0),AVERAGE(datos_campo!S216:T216),IF(OR(datos_campo!S216="",datos_campo!T216=""),SUM(datos_campo!S216:T216),"revisar"))*400</f>
        <v>#DIV/0!</v>
      </c>
      <c r="M212" s="23" t="e">
        <f>IF(AND(datos_campo!U216&gt;=0,datos_campo!V216&gt;=0),AVERAGE(datos_campo!U216:V216),IF(OR(datos_campo!U216="",datos_campo!V216=""),SUM(datos_campo!U216:V216),"revisar"))*400</f>
        <v>#DIV/0!</v>
      </c>
      <c r="N212" s="23" t="e">
        <f>IF(AND(datos_campo!W216&gt;=0,datos_campo!X216&gt;=0),AVERAGE(datos_campo!W216:X216),IF(OR(datos_campo!W216="",datos_campo!X216=""),SUM(datos_campo!W216:X216),"revisar"))*400</f>
        <v>#DIV/0!</v>
      </c>
      <c r="O212" s="23" t="e">
        <f>IF(AND(datos_campo!Y216&gt;=0,datos_campo!Z216&gt;=0),AVERAGE(datos_campo!Y216:Z216),IF(OR(datos_campo!Y216="",datos_campo!Z216=""),SUM(datos_campo!Y216:Z216),"revisar"))*400</f>
        <v>#DIV/0!</v>
      </c>
      <c r="P212" s="23" t="e">
        <f>IF(AND(datos_campo!AA216&gt;=0,datos_campo!AB216&gt;=0),AVERAGE(datos_campo!AA216:AB216),IF(OR(datos_campo!AA216="",datos_campo!AB216=""),SUM(datos_campo!AA216:AB216),"revisar"))*400</f>
        <v>#DIV/0!</v>
      </c>
      <c r="Q212" s="23" t="e">
        <f>IF(AND(datos_campo!AC216&gt;=0,datos_campo!AD216&gt;=0),AVERAGE(datos_campo!AC216:AD216),IF(OR(datos_campo!AC216="",datos_campo!AD216=""),SUM(datos_campo!AC216:AD216),"revisar"))*400</f>
        <v>#DIV/0!</v>
      </c>
      <c r="R212" s="23" t="e">
        <f t="shared" si="18"/>
        <v>#DIV/0!</v>
      </c>
      <c r="S212" s="23" t="e">
        <f>IF(AND(datos_campo!AE216&gt;=0,datos_campo!AF216&gt;=0),AVERAGE(datos_campo!AE216:AF216),IF(OR(datos_campo!AE216="",datos_campo!AF216=""),SUM(datos_campo!AE216:AF216),"revisar"))*400</f>
        <v>#DIV/0!</v>
      </c>
      <c r="T212" s="23" t="e">
        <f>IF(AND(datos_campo!AG216&gt;=0,datos_campo!AH216&gt;=0),AVERAGE(datos_campo!AG216:AH216),IF(OR(datos_campo!AG216="",datos_campo!AH216=""),SUM(datos_campo!AG216:AH216),"revisar"))*400</f>
        <v>#DIV/0!</v>
      </c>
      <c r="U212" s="36" t="e">
        <f t="shared" si="19"/>
        <v>#DIV/0!</v>
      </c>
    </row>
    <row r="213" spans="1:21">
      <c r="A213" s="26">
        <f>datos_campo!A217</f>
        <v>0</v>
      </c>
      <c r="B213" s="23">
        <f>datos_campo!B217</f>
        <v>2.5</v>
      </c>
      <c r="C213" s="24">
        <f>datos_campo!C217</f>
        <v>0</v>
      </c>
      <c r="D213" s="23" t="str">
        <f>datos_campo!D217</f>
        <v>C</v>
      </c>
      <c r="E213" s="23">
        <f>datos_campo!E217</f>
        <v>0</v>
      </c>
      <c r="F213" s="24" t="e">
        <f>(datos_campo!F217/E213)</f>
        <v>#DIV/0!</v>
      </c>
      <c r="G213" s="24" t="e">
        <f>(datos_campo!G217/E213)</f>
        <v>#DIV/0!</v>
      </c>
      <c r="H213" s="24" t="e">
        <f t="shared" si="15"/>
        <v>#DIV/0!</v>
      </c>
      <c r="I213" s="24" t="e">
        <f t="shared" si="16"/>
        <v>#DIV/0!</v>
      </c>
      <c r="J213" s="24" t="e">
        <f t="shared" si="17"/>
        <v>#DIV/0!</v>
      </c>
      <c r="K213" s="25" t="str">
        <f>IF(COUNTIF(datos_campo!I217:R217,"&gt;=0")&gt;=1,((SUM(datos_campo!I217:R217)*100)/(COUNTIF(datos_campo!I217:R217,"&gt;=0")*20))," ")</f>
        <v xml:space="preserve"> </v>
      </c>
      <c r="L213" s="23" t="e">
        <f>IF(AND(datos_campo!S217&gt;=0,datos_campo!T217&gt;=0),AVERAGE(datos_campo!S217:T217),IF(OR(datos_campo!S217="",datos_campo!T217=""),SUM(datos_campo!S217:T217),"revisar"))*400</f>
        <v>#DIV/0!</v>
      </c>
      <c r="M213" s="23" t="e">
        <f>IF(AND(datos_campo!U217&gt;=0,datos_campo!V217&gt;=0),AVERAGE(datos_campo!U217:V217),IF(OR(datos_campo!U217="",datos_campo!V217=""),SUM(datos_campo!U217:V217),"revisar"))*400</f>
        <v>#DIV/0!</v>
      </c>
      <c r="N213" s="23" t="e">
        <f>IF(AND(datos_campo!W217&gt;=0,datos_campo!X217&gt;=0),AVERAGE(datos_campo!W217:X217),IF(OR(datos_campo!W217="",datos_campo!X217=""),SUM(datos_campo!W217:X217),"revisar"))*400</f>
        <v>#DIV/0!</v>
      </c>
      <c r="O213" s="23" t="e">
        <f>IF(AND(datos_campo!Y217&gt;=0,datos_campo!Z217&gt;=0),AVERAGE(datos_campo!Y217:Z217),IF(OR(datos_campo!Y217="",datos_campo!Z217=""),SUM(datos_campo!Y217:Z217),"revisar"))*400</f>
        <v>#DIV/0!</v>
      </c>
      <c r="P213" s="23" t="e">
        <f>IF(AND(datos_campo!AA217&gt;=0,datos_campo!AB217&gt;=0),AVERAGE(datos_campo!AA217:AB217),IF(OR(datos_campo!AA217="",datos_campo!AB217=""),SUM(datos_campo!AA217:AB217),"revisar"))*400</f>
        <v>#DIV/0!</v>
      </c>
      <c r="Q213" s="23" t="e">
        <f>IF(AND(datos_campo!AC217&gt;=0,datos_campo!AD217&gt;=0),AVERAGE(datos_campo!AC217:AD217),IF(OR(datos_campo!AC217="",datos_campo!AD217=""),SUM(datos_campo!AC217:AD217),"revisar"))*400</f>
        <v>#DIV/0!</v>
      </c>
      <c r="R213" s="23" t="e">
        <f t="shared" si="18"/>
        <v>#DIV/0!</v>
      </c>
      <c r="S213" s="23" t="e">
        <f>IF(AND(datos_campo!AE217&gt;=0,datos_campo!AF217&gt;=0),AVERAGE(datos_campo!AE217:AF217),IF(OR(datos_campo!AE217="",datos_campo!AF217=""),SUM(datos_campo!AE217:AF217),"revisar"))*400</f>
        <v>#DIV/0!</v>
      </c>
      <c r="T213" s="23" t="e">
        <f>IF(AND(datos_campo!AG217&gt;=0,datos_campo!AH217&gt;=0),AVERAGE(datos_campo!AG217:AH217),IF(OR(datos_campo!AG217="",datos_campo!AH217=""),SUM(datos_campo!AG217:AH217),"revisar"))*400</f>
        <v>#DIV/0!</v>
      </c>
      <c r="U213" s="36" t="e">
        <f t="shared" si="19"/>
        <v>#DIV/0!</v>
      </c>
    </row>
    <row r="214" spans="1:21">
      <c r="A214" s="26">
        <f>datos_campo!A218</f>
        <v>0</v>
      </c>
      <c r="B214" s="23">
        <f>datos_campo!B218</f>
        <v>2.13</v>
      </c>
      <c r="C214" s="24">
        <f>datos_campo!C218</f>
        <v>0</v>
      </c>
      <c r="D214" s="23" t="str">
        <f>datos_campo!D218</f>
        <v>C</v>
      </c>
      <c r="E214" s="23">
        <f>datos_campo!E218</f>
        <v>0</v>
      </c>
      <c r="F214" s="24" t="e">
        <f>(datos_campo!F218/E214)</f>
        <v>#DIV/0!</v>
      </c>
      <c r="G214" s="24" t="e">
        <f>(datos_campo!G218/E214)</f>
        <v>#DIV/0!</v>
      </c>
      <c r="H214" s="24" t="e">
        <f t="shared" si="15"/>
        <v>#DIV/0!</v>
      </c>
      <c r="I214" s="24" t="e">
        <f t="shared" si="16"/>
        <v>#DIV/0!</v>
      </c>
      <c r="J214" s="24" t="e">
        <f t="shared" si="17"/>
        <v>#DIV/0!</v>
      </c>
      <c r="K214" s="25" t="str">
        <f>IF(COUNTIF(datos_campo!I218:R218,"&gt;=0")&gt;=1,((SUM(datos_campo!I218:R218)*100)/(COUNTIF(datos_campo!I218:R218,"&gt;=0")*20))," ")</f>
        <v xml:space="preserve"> </v>
      </c>
      <c r="L214" s="23" t="e">
        <f>IF(AND(datos_campo!S218&gt;=0,datos_campo!T218&gt;=0),AVERAGE(datos_campo!S218:T218),IF(OR(datos_campo!S218="",datos_campo!T218=""),SUM(datos_campo!S218:T218),"revisar"))*400</f>
        <v>#DIV/0!</v>
      </c>
      <c r="M214" s="23" t="e">
        <f>IF(AND(datos_campo!U218&gt;=0,datos_campo!V218&gt;=0),AVERAGE(datos_campo!U218:V218),IF(OR(datos_campo!U218="",datos_campo!V218=""),SUM(datos_campo!U218:V218),"revisar"))*400</f>
        <v>#DIV/0!</v>
      </c>
      <c r="N214" s="23" t="e">
        <f>IF(AND(datos_campo!W218&gt;=0,datos_campo!X218&gt;=0),AVERAGE(datos_campo!W218:X218),IF(OR(datos_campo!W218="",datos_campo!X218=""),SUM(datos_campo!W218:X218),"revisar"))*400</f>
        <v>#DIV/0!</v>
      </c>
      <c r="O214" s="23" t="e">
        <f>IF(AND(datos_campo!Y218&gt;=0,datos_campo!Z218&gt;=0),AVERAGE(datos_campo!Y218:Z218),IF(OR(datos_campo!Y218="",datos_campo!Z218=""),SUM(datos_campo!Y218:Z218),"revisar"))*400</f>
        <v>#DIV/0!</v>
      </c>
      <c r="P214" s="23" t="e">
        <f>IF(AND(datos_campo!AA218&gt;=0,datos_campo!AB218&gt;=0),AVERAGE(datos_campo!AA218:AB218),IF(OR(datos_campo!AA218="",datos_campo!AB218=""),SUM(datos_campo!AA218:AB218),"revisar"))*400</f>
        <v>#DIV/0!</v>
      </c>
      <c r="Q214" s="23" t="e">
        <f>IF(AND(datos_campo!AC218&gt;=0,datos_campo!AD218&gt;=0),AVERAGE(datos_campo!AC218:AD218),IF(OR(datos_campo!AC218="",datos_campo!AD218=""),SUM(datos_campo!AC218:AD218),"revisar"))*400</f>
        <v>#DIV/0!</v>
      </c>
      <c r="R214" s="23" t="e">
        <f t="shared" si="18"/>
        <v>#DIV/0!</v>
      </c>
      <c r="S214" s="23" t="e">
        <f>IF(AND(datos_campo!AE218&gt;=0,datos_campo!AF218&gt;=0),AVERAGE(datos_campo!AE218:AF218),IF(OR(datos_campo!AE218="",datos_campo!AF218=""),SUM(datos_campo!AE218:AF218),"revisar"))*400</f>
        <v>#DIV/0!</v>
      </c>
      <c r="T214" s="23" t="e">
        <f>IF(AND(datos_campo!AG218&gt;=0,datos_campo!AH218&gt;=0),AVERAGE(datos_campo!AG218:AH218),IF(OR(datos_campo!AG218="",datos_campo!AH218=""),SUM(datos_campo!AG218:AH218),"revisar"))*400</f>
        <v>#DIV/0!</v>
      </c>
      <c r="U214" s="36" t="e">
        <f t="shared" si="19"/>
        <v>#DIV/0!</v>
      </c>
    </row>
    <row r="215" spans="1:21">
      <c r="A215" s="26">
        <f>datos_campo!A219</f>
        <v>0</v>
      </c>
      <c r="B215" s="23">
        <f>datos_campo!B219</f>
        <v>3.8</v>
      </c>
      <c r="C215" s="24">
        <f>datos_campo!C219</f>
        <v>0</v>
      </c>
      <c r="D215" s="23" t="str">
        <f>datos_campo!D219</f>
        <v>C</v>
      </c>
      <c r="E215" s="23">
        <f>datos_campo!E219</f>
        <v>0</v>
      </c>
      <c r="F215" s="24" t="e">
        <f>(datos_campo!F219/E215)</f>
        <v>#DIV/0!</v>
      </c>
      <c r="G215" s="24" t="e">
        <f>(datos_campo!G219/E215)</f>
        <v>#DIV/0!</v>
      </c>
      <c r="H215" s="24" t="e">
        <f t="shared" si="15"/>
        <v>#DIV/0!</v>
      </c>
      <c r="I215" s="24" t="e">
        <f t="shared" si="16"/>
        <v>#DIV/0!</v>
      </c>
      <c r="J215" s="24" t="e">
        <f t="shared" si="17"/>
        <v>#DIV/0!</v>
      </c>
      <c r="K215" s="25" t="str">
        <f>IF(COUNTIF(datos_campo!I219:R219,"&gt;=0")&gt;=1,((SUM(datos_campo!I219:R219)*100)/(COUNTIF(datos_campo!I219:R219,"&gt;=0")*20))," ")</f>
        <v xml:space="preserve"> </v>
      </c>
      <c r="L215" s="23" t="e">
        <f>IF(AND(datos_campo!S219&gt;=0,datos_campo!T219&gt;=0),AVERAGE(datos_campo!S219:T219),IF(OR(datos_campo!S219="",datos_campo!T219=""),SUM(datos_campo!S219:T219),"revisar"))*400</f>
        <v>#DIV/0!</v>
      </c>
      <c r="M215" s="23" t="e">
        <f>IF(AND(datos_campo!U219&gt;=0,datos_campo!V219&gt;=0),AVERAGE(datos_campo!U219:V219),IF(OR(datos_campo!U219="",datos_campo!V219=""),SUM(datos_campo!U219:V219),"revisar"))*400</f>
        <v>#DIV/0!</v>
      </c>
      <c r="N215" s="23" t="e">
        <f>IF(AND(datos_campo!W219&gt;=0,datos_campo!X219&gt;=0),AVERAGE(datos_campo!W219:X219),IF(OR(datos_campo!W219="",datos_campo!X219=""),SUM(datos_campo!W219:X219),"revisar"))*400</f>
        <v>#DIV/0!</v>
      </c>
      <c r="O215" s="23" t="e">
        <f>IF(AND(datos_campo!Y219&gt;=0,datos_campo!Z219&gt;=0),AVERAGE(datos_campo!Y219:Z219),IF(OR(datos_campo!Y219="",datos_campo!Z219=""),SUM(datos_campo!Y219:Z219),"revisar"))*400</f>
        <v>#DIV/0!</v>
      </c>
      <c r="P215" s="23" t="e">
        <f>IF(AND(datos_campo!AA219&gt;=0,datos_campo!AB219&gt;=0),AVERAGE(datos_campo!AA219:AB219),IF(OR(datos_campo!AA219="",datos_campo!AB219=""),SUM(datos_campo!AA219:AB219),"revisar"))*400</f>
        <v>#DIV/0!</v>
      </c>
      <c r="Q215" s="23" t="e">
        <f>IF(AND(datos_campo!AC219&gt;=0,datos_campo!AD219&gt;=0),AVERAGE(datos_campo!AC219:AD219),IF(OR(datos_campo!AC219="",datos_campo!AD219=""),SUM(datos_campo!AC219:AD219),"revisar"))*400</f>
        <v>#DIV/0!</v>
      </c>
      <c r="R215" s="23" t="e">
        <f t="shared" si="18"/>
        <v>#DIV/0!</v>
      </c>
      <c r="S215" s="23" t="e">
        <f>IF(AND(datos_campo!AE219&gt;=0,datos_campo!AF219&gt;=0),AVERAGE(datos_campo!AE219:AF219),IF(OR(datos_campo!AE219="",datos_campo!AF219=""),SUM(datos_campo!AE219:AF219),"revisar"))*400</f>
        <v>#DIV/0!</v>
      </c>
      <c r="T215" s="23" t="e">
        <f>IF(AND(datos_campo!AG219&gt;=0,datos_campo!AH219&gt;=0),AVERAGE(datos_campo!AG219:AH219),IF(OR(datos_campo!AG219="",datos_campo!AH219=""),SUM(datos_campo!AG219:AH219),"revisar"))*400</f>
        <v>#DIV/0!</v>
      </c>
      <c r="U215" s="36" t="e">
        <f t="shared" si="19"/>
        <v>#DIV/0!</v>
      </c>
    </row>
    <row r="216" spans="1:21">
      <c r="A216" s="26">
        <f>datos_campo!A220</f>
        <v>0</v>
      </c>
      <c r="B216" s="23">
        <f>datos_campo!B220</f>
        <v>4.4000000000000004</v>
      </c>
      <c r="C216" s="24">
        <f>datos_campo!C220</f>
        <v>0</v>
      </c>
      <c r="D216" s="23" t="str">
        <f>datos_campo!D220</f>
        <v>B</v>
      </c>
      <c r="E216" s="23">
        <f>datos_campo!E220</f>
        <v>0</v>
      </c>
      <c r="F216" s="24" t="e">
        <f>(datos_campo!F220/E216)</f>
        <v>#DIV/0!</v>
      </c>
      <c r="G216" s="24" t="e">
        <f>(datos_campo!G220/E216)</f>
        <v>#DIV/0!</v>
      </c>
      <c r="H216" s="24" t="e">
        <f t="shared" si="15"/>
        <v>#DIV/0!</v>
      </c>
      <c r="I216" s="24" t="e">
        <f t="shared" si="16"/>
        <v>#DIV/0!</v>
      </c>
      <c r="J216" s="24" t="e">
        <f t="shared" si="17"/>
        <v>#DIV/0!</v>
      </c>
      <c r="K216" s="25" t="str">
        <f>IF(COUNTIF(datos_campo!I220:R220,"&gt;=0")&gt;=1,((SUM(datos_campo!I220:R220)*100)/(COUNTIF(datos_campo!I220:R220,"&gt;=0")*20))," ")</f>
        <v xml:space="preserve"> </v>
      </c>
      <c r="L216" s="23" t="e">
        <f>IF(AND(datos_campo!S220&gt;=0,datos_campo!T220&gt;=0),AVERAGE(datos_campo!S220:T220),IF(OR(datos_campo!S220="",datos_campo!T220=""),SUM(datos_campo!S220:T220),"revisar"))*400</f>
        <v>#DIV/0!</v>
      </c>
      <c r="M216" s="23" t="e">
        <f>IF(AND(datos_campo!U220&gt;=0,datos_campo!V220&gt;=0),AVERAGE(datos_campo!U220:V220),IF(OR(datos_campo!U220="",datos_campo!V220=""),SUM(datos_campo!U220:V220),"revisar"))*400</f>
        <v>#DIV/0!</v>
      </c>
      <c r="N216" s="23" t="e">
        <f>IF(AND(datos_campo!W220&gt;=0,datos_campo!X220&gt;=0),AVERAGE(datos_campo!W220:X220),IF(OR(datos_campo!W220="",datos_campo!X220=""),SUM(datos_campo!W220:X220),"revisar"))*400</f>
        <v>#DIV/0!</v>
      </c>
      <c r="O216" s="23" t="e">
        <f>IF(AND(datos_campo!Y220&gt;=0,datos_campo!Z220&gt;=0),AVERAGE(datos_campo!Y220:Z220),IF(OR(datos_campo!Y220="",datos_campo!Z220=""),SUM(datos_campo!Y220:Z220),"revisar"))*400</f>
        <v>#DIV/0!</v>
      </c>
      <c r="P216" s="23" t="e">
        <f>IF(AND(datos_campo!AA220&gt;=0,datos_campo!AB220&gt;=0),AVERAGE(datos_campo!AA220:AB220),IF(OR(datos_campo!AA220="",datos_campo!AB220=""),SUM(datos_campo!AA220:AB220),"revisar"))*400</f>
        <v>#DIV/0!</v>
      </c>
      <c r="Q216" s="23" t="e">
        <f>IF(AND(datos_campo!AC220&gt;=0,datos_campo!AD220&gt;=0),AVERAGE(datos_campo!AC220:AD220),IF(OR(datos_campo!AC220="",datos_campo!AD220=""),SUM(datos_campo!AC220:AD220),"revisar"))*400</f>
        <v>#DIV/0!</v>
      </c>
      <c r="R216" s="23" t="e">
        <f t="shared" si="18"/>
        <v>#DIV/0!</v>
      </c>
      <c r="S216" s="23" t="e">
        <f>IF(AND(datos_campo!AE220&gt;=0,datos_campo!AF220&gt;=0),AVERAGE(datos_campo!AE220:AF220),IF(OR(datos_campo!AE220="",datos_campo!AF220=""),SUM(datos_campo!AE220:AF220),"revisar"))*400</f>
        <v>#DIV/0!</v>
      </c>
      <c r="T216" s="23" t="e">
        <f>IF(AND(datos_campo!AG220&gt;=0,datos_campo!AH220&gt;=0),AVERAGE(datos_campo!AG220:AH220),IF(OR(datos_campo!AG220="",datos_campo!AH220=""),SUM(datos_campo!AG220:AH220),"revisar"))*400</f>
        <v>#DIV/0!</v>
      </c>
      <c r="U216" s="36" t="e">
        <f t="shared" si="19"/>
        <v>#DIV/0!</v>
      </c>
    </row>
    <row r="217" spans="1:21">
      <c r="A217" s="26">
        <f>datos_campo!A221</f>
        <v>0</v>
      </c>
      <c r="B217" s="23">
        <f>datos_campo!B221</f>
        <v>4.7</v>
      </c>
      <c r="C217" s="24">
        <f>datos_campo!C221</f>
        <v>0</v>
      </c>
      <c r="D217" s="23" t="str">
        <f>datos_campo!D221</f>
        <v>C</v>
      </c>
      <c r="E217" s="23">
        <f>datos_campo!E221</f>
        <v>0</v>
      </c>
      <c r="F217" s="24" t="e">
        <f>(datos_campo!F221/E217)</f>
        <v>#DIV/0!</v>
      </c>
      <c r="G217" s="24" t="e">
        <f>(datos_campo!G221/E217)</f>
        <v>#DIV/0!</v>
      </c>
      <c r="H217" s="24" t="e">
        <f t="shared" si="15"/>
        <v>#DIV/0!</v>
      </c>
      <c r="I217" s="24" t="e">
        <f t="shared" si="16"/>
        <v>#DIV/0!</v>
      </c>
      <c r="J217" s="24" t="e">
        <f t="shared" si="17"/>
        <v>#DIV/0!</v>
      </c>
      <c r="K217" s="25" t="str">
        <f>IF(COUNTIF(datos_campo!I221:R221,"&gt;=0")&gt;=1,((SUM(datos_campo!I221:R221)*100)/(COUNTIF(datos_campo!I221:R221,"&gt;=0")*20))," ")</f>
        <v xml:space="preserve"> </v>
      </c>
      <c r="L217" s="23" t="e">
        <f>IF(AND(datos_campo!S221&gt;=0,datos_campo!T221&gt;=0),AVERAGE(datos_campo!S221:T221),IF(OR(datos_campo!S221="",datos_campo!T221=""),SUM(datos_campo!S221:T221),"revisar"))*400</f>
        <v>#DIV/0!</v>
      </c>
      <c r="M217" s="23" t="e">
        <f>IF(AND(datos_campo!U221&gt;=0,datos_campo!V221&gt;=0),AVERAGE(datos_campo!U221:V221),IF(OR(datos_campo!U221="",datos_campo!V221=""),SUM(datos_campo!U221:V221),"revisar"))*400</f>
        <v>#DIV/0!</v>
      </c>
      <c r="N217" s="23" t="e">
        <f>IF(AND(datos_campo!W221&gt;=0,datos_campo!X221&gt;=0),AVERAGE(datos_campo!W221:X221),IF(OR(datos_campo!W221="",datos_campo!X221=""),SUM(datos_campo!W221:X221),"revisar"))*400</f>
        <v>#DIV/0!</v>
      </c>
      <c r="O217" s="23" t="e">
        <f>IF(AND(datos_campo!Y221&gt;=0,datos_campo!Z221&gt;=0),AVERAGE(datos_campo!Y221:Z221),IF(OR(datos_campo!Y221="",datos_campo!Z221=""),SUM(datos_campo!Y221:Z221),"revisar"))*400</f>
        <v>#DIV/0!</v>
      </c>
      <c r="P217" s="23" t="e">
        <f>IF(AND(datos_campo!AA221&gt;=0,datos_campo!AB221&gt;=0),AVERAGE(datos_campo!AA221:AB221),IF(OR(datos_campo!AA221="",datos_campo!AB221=""),SUM(datos_campo!AA221:AB221),"revisar"))*400</f>
        <v>#DIV/0!</v>
      </c>
      <c r="Q217" s="23" t="e">
        <f>IF(AND(datos_campo!AC221&gt;=0,datos_campo!AD221&gt;=0),AVERAGE(datos_campo!AC221:AD221),IF(OR(datos_campo!AC221="",datos_campo!AD221=""),SUM(datos_campo!AC221:AD221),"revisar"))*400</f>
        <v>#DIV/0!</v>
      </c>
      <c r="R217" s="23" t="e">
        <f t="shared" si="18"/>
        <v>#DIV/0!</v>
      </c>
      <c r="S217" s="23" t="e">
        <f>IF(AND(datos_campo!AE221&gt;=0,datos_campo!AF221&gt;=0),AVERAGE(datos_campo!AE221:AF221),IF(OR(datos_campo!AE221="",datos_campo!AF221=""),SUM(datos_campo!AE221:AF221),"revisar"))*400</f>
        <v>#DIV/0!</v>
      </c>
      <c r="T217" s="23" t="e">
        <f>IF(AND(datos_campo!AG221&gt;=0,datos_campo!AH221&gt;=0),AVERAGE(datos_campo!AG221:AH221),IF(OR(datos_campo!AG221="",datos_campo!AH221=""),SUM(datos_campo!AG221:AH221),"revisar"))*400</f>
        <v>#DIV/0!</v>
      </c>
      <c r="U217" s="36" t="e">
        <f t="shared" si="19"/>
        <v>#DIV/0!</v>
      </c>
    </row>
    <row r="218" spans="1:21">
      <c r="A218" s="26">
        <f>datos_campo!A222</f>
        <v>0</v>
      </c>
      <c r="B218" s="23">
        <f>datos_campo!B222</f>
        <v>4.9000000000000004</v>
      </c>
      <c r="C218" s="24">
        <f>datos_campo!C222</f>
        <v>0</v>
      </c>
      <c r="D218" s="23" t="str">
        <f>datos_campo!D222</f>
        <v>B</v>
      </c>
      <c r="E218" s="23">
        <f>datos_campo!E222</f>
        <v>0</v>
      </c>
      <c r="F218" s="24" t="e">
        <f>(datos_campo!F222/E218)</f>
        <v>#DIV/0!</v>
      </c>
      <c r="G218" s="24" t="e">
        <f>(datos_campo!G222/E218)</f>
        <v>#DIV/0!</v>
      </c>
      <c r="H218" s="24" t="e">
        <f t="shared" si="15"/>
        <v>#DIV/0!</v>
      </c>
      <c r="I218" s="24" t="e">
        <f t="shared" si="16"/>
        <v>#DIV/0!</v>
      </c>
      <c r="J218" s="24" t="e">
        <f t="shared" si="17"/>
        <v>#DIV/0!</v>
      </c>
      <c r="K218" s="25" t="str">
        <f>IF(COUNTIF(datos_campo!I222:R222,"&gt;=0")&gt;=1,((SUM(datos_campo!I222:R222)*100)/(COUNTIF(datos_campo!I222:R222,"&gt;=0")*20))," ")</f>
        <v xml:space="preserve"> </v>
      </c>
      <c r="L218" s="23" t="e">
        <f>IF(AND(datos_campo!S222&gt;=0,datos_campo!T222&gt;=0),AVERAGE(datos_campo!S222:T222),IF(OR(datos_campo!S222="",datos_campo!T222=""),SUM(datos_campo!S222:T222),"revisar"))*400</f>
        <v>#DIV/0!</v>
      </c>
      <c r="M218" s="23" t="e">
        <f>IF(AND(datos_campo!U222&gt;=0,datos_campo!V222&gt;=0),AVERAGE(datos_campo!U222:V222),IF(OR(datos_campo!U222="",datos_campo!V222=""),SUM(datos_campo!U222:V222),"revisar"))*400</f>
        <v>#DIV/0!</v>
      </c>
      <c r="N218" s="23" t="e">
        <f>IF(AND(datos_campo!W222&gt;=0,datos_campo!X222&gt;=0),AVERAGE(datos_campo!W222:X222),IF(OR(datos_campo!W222="",datos_campo!X222=""),SUM(datos_campo!W222:X222),"revisar"))*400</f>
        <v>#DIV/0!</v>
      </c>
      <c r="O218" s="23" t="e">
        <f>IF(AND(datos_campo!Y222&gt;=0,datos_campo!Z222&gt;=0),AVERAGE(datos_campo!Y222:Z222),IF(OR(datos_campo!Y222="",datos_campo!Z222=""),SUM(datos_campo!Y222:Z222),"revisar"))*400</f>
        <v>#DIV/0!</v>
      </c>
      <c r="P218" s="23" t="e">
        <f>IF(AND(datos_campo!AA222&gt;=0,datos_campo!AB222&gt;=0),AVERAGE(datos_campo!AA222:AB222),IF(OR(datos_campo!AA222="",datos_campo!AB222=""),SUM(datos_campo!AA222:AB222),"revisar"))*400</f>
        <v>#DIV/0!</v>
      </c>
      <c r="Q218" s="23" t="e">
        <f>IF(AND(datos_campo!AC222&gt;=0,datos_campo!AD222&gt;=0),AVERAGE(datos_campo!AC222:AD222),IF(OR(datos_campo!AC222="",datos_campo!AD222=""),SUM(datos_campo!AC222:AD222),"revisar"))*400</f>
        <v>#DIV/0!</v>
      </c>
      <c r="R218" s="23" t="e">
        <f t="shared" si="18"/>
        <v>#DIV/0!</v>
      </c>
      <c r="S218" s="23" t="e">
        <f>IF(AND(datos_campo!AE222&gt;=0,datos_campo!AF222&gt;=0),AVERAGE(datos_campo!AE222:AF222),IF(OR(datos_campo!AE222="",datos_campo!AF222=""),SUM(datos_campo!AE222:AF222),"revisar"))*400</f>
        <v>#DIV/0!</v>
      </c>
      <c r="T218" s="23" t="e">
        <f>IF(AND(datos_campo!AG222&gt;=0,datos_campo!AH222&gt;=0),AVERAGE(datos_campo!AG222:AH222),IF(OR(datos_campo!AG222="",datos_campo!AH222=""),SUM(datos_campo!AG222:AH222),"revisar"))*400</f>
        <v>#DIV/0!</v>
      </c>
      <c r="U218" s="36" t="e">
        <f t="shared" si="19"/>
        <v>#DIV/0!</v>
      </c>
    </row>
    <row r="219" spans="1:21">
      <c r="A219" s="26">
        <f>datos_campo!A223</f>
        <v>0</v>
      </c>
      <c r="B219" s="23">
        <f>datos_campo!B223</f>
        <v>5.3</v>
      </c>
      <c r="C219" s="24">
        <f>datos_campo!C223</f>
        <v>0</v>
      </c>
      <c r="D219" s="23" t="str">
        <f>datos_campo!D223</f>
        <v>B</v>
      </c>
      <c r="E219" s="23">
        <f>datos_campo!E223</f>
        <v>0</v>
      </c>
      <c r="F219" s="24" t="e">
        <f>(datos_campo!F223/E219)</f>
        <v>#DIV/0!</v>
      </c>
      <c r="G219" s="24" t="e">
        <f>(datos_campo!G223/E219)</f>
        <v>#DIV/0!</v>
      </c>
      <c r="H219" s="24" t="e">
        <f t="shared" si="15"/>
        <v>#DIV/0!</v>
      </c>
      <c r="I219" s="24" t="e">
        <f t="shared" si="16"/>
        <v>#DIV/0!</v>
      </c>
      <c r="J219" s="24" t="e">
        <f t="shared" si="17"/>
        <v>#DIV/0!</v>
      </c>
      <c r="K219" s="25" t="str">
        <f>IF(COUNTIF(datos_campo!I223:R223,"&gt;=0")&gt;=1,((SUM(datos_campo!I223:R223)*100)/(COUNTIF(datos_campo!I223:R223,"&gt;=0")*20))," ")</f>
        <v xml:space="preserve"> </v>
      </c>
      <c r="L219" s="23" t="e">
        <f>IF(AND(datos_campo!S223&gt;=0,datos_campo!T223&gt;=0),AVERAGE(datos_campo!S223:T223),IF(OR(datos_campo!S223="",datos_campo!T223=""),SUM(datos_campo!S223:T223),"revisar"))*400</f>
        <v>#DIV/0!</v>
      </c>
      <c r="M219" s="23" t="e">
        <f>IF(AND(datos_campo!U223&gt;=0,datos_campo!V223&gt;=0),AVERAGE(datos_campo!U223:V223),IF(OR(datos_campo!U223="",datos_campo!V223=""),SUM(datos_campo!U223:V223),"revisar"))*400</f>
        <v>#DIV/0!</v>
      </c>
      <c r="N219" s="23" t="e">
        <f>IF(AND(datos_campo!W223&gt;=0,datos_campo!X223&gt;=0),AVERAGE(datos_campo!W223:X223),IF(OR(datos_campo!W223="",datos_campo!X223=""),SUM(datos_campo!W223:X223),"revisar"))*400</f>
        <v>#DIV/0!</v>
      </c>
      <c r="O219" s="23" t="e">
        <f>IF(AND(datos_campo!Y223&gt;=0,datos_campo!Z223&gt;=0),AVERAGE(datos_campo!Y223:Z223),IF(OR(datos_campo!Y223="",datos_campo!Z223=""),SUM(datos_campo!Y223:Z223),"revisar"))*400</f>
        <v>#DIV/0!</v>
      </c>
      <c r="P219" s="23" t="e">
        <f>IF(AND(datos_campo!AA223&gt;=0,datos_campo!AB223&gt;=0),AVERAGE(datos_campo!AA223:AB223),IF(OR(datos_campo!AA223="",datos_campo!AB223=""),SUM(datos_campo!AA223:AB223),"revisar"))*400</f>
        <v>#DIV/0!</v>
      </c>
      <c r="Q219" s="23" t="e">
        <f>IF(AND(datos_campo!AC223&gt;=0,datos_campo!AD223&gt;=0),AVERAGE(datos_campo!AC223:AD223),IF(OR(datos_campo!AC223="",datos_campo!AD223=""),SUM(datos_campo!AC223:AD223),"revisar"))*400</f>
        <v>#DIV/0!</v>
      </c>
      <c r="R219" s="23" t="e">
        <f t="shared" si="18"/>
        <v>#DIV/0!</v>
      </c>
      <c r="S219" s="23" t="e">
        <f>IF(AND(datos_campo!AE223&gt;=0,datos_campo!AF223&gt;=0),AVERAGE(datos_campo!AE223:AF223),IF(OR(datos_campo!AE223="",datos_campo!AF223=""),SUM(datos_campo!AE223:AF223),"revisar"))*400</f>
        <v>#DIV/0!</v>
      </c>
      <c r="T219" s="23" t="e">
        <f>IF(AND(datos_campo!AG223&gt;=0,datos_campo!AH223&gt;=0),AVERAGE(datos_campo!AG223:AH223),IF(OR(datos_campo!AG223="",datos_campo!AH223=""),SUM(datos_campo!AG223:AH223),"revisar"))*400</f>
        <v>#DIV/0!</v>
      </c>
      <c r="U219" s="36" t="e">
        <f t="shared" si="19"/>
        <v>#DIV/0!</v>
      </c>
    </row>
    <row r="220" spans="1:21">
      <c r="A220" s="26">
        <f>datos_campo!A224</f>
        <v>0</v>
      </c>
      <c r="B220" s="23">
        <f>datos_campo!B224</f>
        <v>5.17</v>
      </c>
      <c r="C220" s="24">
        <f>datos_campo!C224</f>
        <v>0</v>
      </c>
      <c r="D220" s="23" t="str">
        <f>datos_campo!D224</f>
        <v>C</v>
      </c>
      <c r="E220" s="23">
        <f>datos_campo!E224</f>
        <v>0</v>
      </c>
      <c r="F220" s="24" t="e">
        <f>(datos_campo!F224/E220)</f>
        <v>#DIV/0!</v>
      </c>
      <c r="G220" s="24" t="e">
        <f>(datos_campo!G224/E220)</f>
        <v>#DIV/0!</v>
      </c>
      <c r="H220" s="24" t="e">
        <f t="shared" si="15"/>
        <v>#DIV/0!</v>
      </c>
      <c r="I220" s="24" t="e">
        <f t="shared" si="16"/>
        <v>#DIV/0!</v>
      </c>
      <c r="J220" s="24" t="e">
        <f t="shared" si="17"/>
        <v>#DIV/0!</v>
      </c>
      <c r="K220" s="25" t="str">
        <f>IF(COUNTIF(datos_campo!I224:R224,"&gt;=0")&gt;=1,((SUM(datos_campo!I224:R224)*100)/(COUNTIF(datos_campo!I224:R224,"&gt;=0")*20))," ")</f>
        <v xml:space="preserve"> </v>
      </c>
      <c r="L220" s="23" t="e">
        <f>IF(AND(datos_campo!S224&gt;=0,datos_campo!T224&gt;=0),AVERAGE(datos_campo!S224:T224),IF(OR(datos_campo!S224="",datos_campo!T224=""),SUM(datos_campo!S224:T224),"revisar"))*400</f>
        <v>#DIV/0!</v>
      </c>
      <c r="M220" s="23" t="e">
        <f>IF(AND(datos_campo!U224&gt;=0,datos_campo!V224&gt;=0),AVERAGE(datos_campo!U224:V224),IF(OR(datos_campo!U224="",datos_campo!V224=""),SUM(datos_campo!U224:V224),"revisar"))*400</f>
        <v>#DIV/0!</v>
      </c>
      <c r="N220" s="23" t="e">
        <f>IF(AND(datos_campo!W224&gt;=0,datos_campo!X224&gt;=0),AVERAGE(datos_campo!W224:X224),IF(OR(datos_campo!W224="",datos_campo!X224=""),SUM(datos_campo!W224:X224),"revisar"))*400</f>
        <v>#DIV/0!</v>
      </c>
      <c r="O220" s="23" t="e">
        <f>IF(AND(datos_campo!Y224&gt;=0,datos_campo!Z224&gt;=0),AVERAGE(datos_campo!Y224:Z224),IF(OR(datos_campo!Y224="",datos_campo!Z224=""),SUM(datos_campo!Y224:Z224),"revisar"))*400</f>
        <v>#DIV/0!</v>
      </c>
      <c r="P220" s="23" t="e">
        <f>IF(AND(datos_campo!AA224&gt;=0,datos_campo!AB224&gt;=0),AVERAGE(datos_campo!AA224:AB224),IF(OR(datos_campo!AA224="",datos_campo!AB224=""),SUM(datos_campo!AA224:AB224),"revisar"))*400</f>
        <v>#DIV/0!</v>
      </c>
      <c r="Q220" s="23" t="e">
        <f>IF(AND(datos_campo!AC224&gt;=0,datos_campo!AD224&gt;=0),AVERAGE(datos_campo!AC224:AD224),IF(OR(datos_campo!AC224="",datos_campo!AD224=""),SUM(datos_campo!AC224:AD224),"revisar"))*400</f>
        <v>#DIV/0!</v>
      </c>
      <c r="R220" s="23" t="e">
        <f t="shared" si="18"/>
        <v>#DIV/0!</v>
      </c>
      <c r="S220" s="23" t="e">
        <f>IF(AND(datos_campo!AE224&gt;=0,datos_campo!AF224&gt;=0),AVERAGE(datos_campo!AE224:AF224),IF(OR(datos_campo!AE224="",datos_campo!AF224=""),SUM(datos_campo!AE224:AF224),"revisar"))*400</f>
        <v>#DIV/0!</v>
      </c>
      <c r="T220" s="23" t="e">
        <f>IF(AND(datos_campo!AG224&gt;=0,datos_campo!AH224&gt;=0),AVERAGE(datos_campo!AG224:AH224),IF(OR(datos_campo!AG224="",datos_campo!AH224=""),SUM(datos_campo!AG224:AH224),"revisar"))*400</f>
        <v>#DIV/0!</v>
      </c>
      <c r="U220" s="36" t="e">
        <f t="shared" si="19"/>
        <v>#DIV/0!</v>
      </c>
    </row>
    <row r="221" spans="1:21">
      <c r="A221" s="26">
        <f>datos_campo!A225</f>
        <v>0</v>
      </c>
      <c r="B221" s="23">
        <f>datos_campo!B225</f>
        <v>6.1</v>
      </c>
      <c r="C221" s="24">
        <f>datos_campo!C225</f>
        <v>0</v>
      </c>
      <c r="D221" s="23" t="str">
        <f>datos_campo!D225</f>
        <v>B</v>
      </c>
      <c r="E221" s="23">
        <f>datos_campo!E225</f>
        <v>0</v>
      </c>
      <c r="F221" s="24" t="e">
        <f>(datos_campo!F225/E221)</f>
        <v>#DIV/0!</v>
      </c>
      <c r="G221" s="24" t="e">
        <f>(datos_campo!G225/E221)</f>
        <v>#DIV/0!</v>
      </c>
      <c r="H221" s="24" t="e">
        <f t="shared" si="15"/>
        <v>#DIV/0!</v>
      </c>
      <c r="I221" s="24" t="e">
        <f t="shared" si="16"/>
        <v>#DIV/0!</v>
      </c>
      <c r="J221" s="24" t="e">
        <f t="shared" si="17"/>
        <v>#DIV/0!</v>
      </c>
      <c r="K221" s="25" t="str">
        <f>IF(COUNTIF(datos_campo!I225:R225,"&gt;=0")&gt;=1,((SUM(datos_campo!I225:R225)*100)/(COUNTIF(datos_campo!I225:R225,"&gt;=0")*20))," ")</f>
        <v xml:space="preserve"> </v>
      </c>
      <c r="L221" s="23" t="e">
        <f>IF(AND(datos_campo!S225&gt;=0,datos_campo!T225&gt;=0),AVERAGE(datos_campo!S225:T225),IF(OR(datos_campo!S225="",datos_campo!T225=""),SUM(datos_campo!S225:T225),"revisar"))*400</f>
        <v>#DIV/0!</v>
      </c>
      <c r="M221" s="23" t="e">
        <f>IF(AND(datos_campo!U225&gt;=0,datos_campo!V225&gt;=0),AVERAGE(datos_campo!U225:V225),IF(OR(datos_campo!U225="",datos_campo!V225=""),SUM(datos_campo!U225:V225),"revisar"))*400</f>
        <v>#DIV/0!</v>
      </c>
      <c r="N221" s="23" t="e">
        <f>IF(AND(datos_campo!W225&gt;=0,datos_campo!X225&gt;=0),AVERAGE(datos_campo!W225:X225),IF(OR(datos_campo!W225="",datos_campo!X225=""),SUM(datos_campo!W225:X225),"revisar"))*400</f>
        <v>#DIV/0!</v>
      </c>
      <c r="O221" s="23" t="e">
        <f>IF(AND(datos_campo!Y225&gt;=0,datos_campo!Z225&gt;=0),AVERAGE(datos_campo!Y225:Z225),IF(OR(datos_campo!Y225="",datos_campo!Z225=""),SUM(datos_campo!Y225:Z225),"revisar"))*400</f>
        <v>#DIV/0!</v>
      </c>
      <c r="P221" s="23" t="e">
        <f>IF(AND(datos_campo!AA225&gt;=0,datos_campo!AB225&gt;=0),AVERAGE(datos_campo!AA225:AB225),IF(OR(datos_campo!AA225="",datos_campo!AB225=""),SUM(datos_campo!AA225:AB225),"revisar"))*400</f>
        <v>#DIV/0!</v>
      </c>
      <c r="Q221" s="23" t="e">
        <f>IF(AND(datos_campo!AC225&gt;=0,datos_campo!AD225&gt;=0),AVERAGE(datos_campo!AC225:AD225),IF(OR(datos_campo!AC225="",datos_campo!AD225=""),SUM(datos_campo!AC225:AD225),"revisar"))*400</f>
        <v>#DIV/0!</v>
      </c>
      <c r="R221" s="23" t="e">
        <f t="shared" si="18"/>
        <v>#DIV/0!</v>
      </c>
      <c r="S221" s="23" t="e">
        <f>IF(AND(datos_campo!AE225&gt;=0,datos_campo!AF225&gt;=0),AVERAGE(datos_campo!AE225:AF225),IF(OR(datos_campo!AE225="",datos_campo!AF225=""),SUM(datos_campo!AE225:AF225),"revisar"))*400</f>
        <v>#DIV/0!</v>
      </c>
      <c r="T221" s="23" t="e">
        <f>IF(AND(datos_campo!AG225&gt;=0,datos_campo!AH225&gt;=0),AVERAGE(datos_campo!AG225:AH225),IF(OR(datos_campo!AG225="",datos_campo!AH225=""),SUM(datos_campo!AG225:AH225),"revisar"))*400</f>
        <v>#DIV/0!</v>
      </c>
      <c r="U221" s="36" t="e">
        <f t="shared" si="19"/>
        <v>#DIV/0!</v>
      </c>
    </row>
    <row r="222" spans="1:21">
      <c r="A222" s="26">
        <f>datos_campo!A226</f>
        <v>0</v>
      </c>
      <c r="B222" s="23">
        <f>datos_campo!B226</f>
        <v>6.9</v>
      </c>
      <c r="C222" s="24">
        <f>datos_campo!C226</f>
        <v>0</v>
      </c>
      <c r="D222" s="23" t="str">
        <f>datos_campo!D226</f>
        <v>C</v>
      </c>
      <c r="E222" s="23">
        <f>datos_campo!E226</f>
        <v>0</v>
      </c>
      <c r="F222" s="24" t="e">
        <f>(datos_campo!F226/E222)</f>
        <v>#DIV/0!</v>
      </c>
      <c r="G222" s="24" t="e">
        <f>(datos_campo!G226/E222)</f>
        <v>#DIV/0!</v>
      </c>
      <c r="H222" s="24" t="e">
        <f t="shared" si="15"/>
        <v>#DIV/0!</v>
      </c>
      <c r="I222" s="24" t="e">
        <f t="shared" si="16"/>
        <v>#DIV/0!</v>
      </c>
      <c r="J222" s="24" t="e">
        <f t="shared" si="17"/>
        <v>#DIV/0!</v>
      </c>
      <c r="K222" s="25" t="str">
        <f>IF(COUNTIF(datos_campo!I226:R226,"&gt;=0")&gt;=1,((SUM(datos_campo!I226:R226)*100)/(COUNTIF(datos_campo!I226:R226,"&gt;=0")*20))," ")</f>
        <v xml:space="preserve"> </v>
      </c>
      <c r="L222" s="23" t="e">
        <f>IF(AND(datos_campo!S226&gt;=0,datos_campo!T226&gt;=0),AVERAGE(datos_campo!S226:T226),IF(OR(datos_campo!S226="",datos_campo!T226=""),SUM(datos_campo!S226:T226),"revisar"))*400</f>
        <v>#DIV/0!</v>
      </c>
      <c r="M222" s="23" t="e">
        <f>IF(AND(datos_campo!U226&gt;=0,datos_campo!V226&gt;=0),AVERAGE(datos_campo!U226:V226),IF(OR(datos_campo!U226="",datos_campo!V226=""),SUM(datos_campo!U226:V226),"revisar"))*400</f>
        <v>#DIV/0!</v>
      </c>
      <c r="N222" s="23" t="e">
        <f>IF(AND(datos_campo!W226&gt;=0,datos_campo!X226&gt;=0),AVERAGE(datos_campo!W226:X226),IF(OR(datos_campo!W226="",datos_campo!X226=""),SUM(datos_campo!W226:X226),"revisar"))*400</f>
        <v>#DIV/0!</v>
      </c>
      <c r="O222" s="23" t="e">
        <f>IF(AND(datos_campo!Y226&gt;=0,datos_campo!Z226&gt;=0),AVERAGE(datos_campo!Y226:Z226),IF(OR(datos_campo!Y226="",datos_campo!Z226=""),SUM(datos_campo!Y226:Z226),"revisar"))*400</f>
        <v>#DIV/0!</v>
      </c>
      <c r="P222" s="23" t="e">
        <f>IF(AND(datos_campo!AA226&gt;=0,datos_campo!AB226&gt;=0),AVERAGE(datos_campo!AA226:AB226),IF(OR(datos_campo!AA226="",datos_campo!AB226=""),SUM(datos_campo!AA226:AB226),"revisar"))*400</f>
        <v>#DIV/0!</v>
      </c>
      <c r="Q222" s="23" t="e">
        <f>IF(AND(datos_campo!AC226&gt;=0,datos_campo!AD226&gt;=0),AVERAGE(datos_campo!AC226:AD226),IF(OR(datos_campo!AC226="",datos_campo!AD226=""),SUM(datos_campo!AC226:AD226),"revisar"))*400</f>
        <v>#DIV/0!</v>
      </c>
      <c r="R222" s="23" t="e">
        <f t="shared" si="18"/>
        <v>#DIV/0!</v>
      </c>
      <c r="S222" s="23" t="e">
        <f>IF(AND(datos_campo!AE226&gt;=0,datos_campo!AF226&gt;=0),AVERAGE(datos_campo!AE226:AF226),IF(OR(datos_campo!AE226="",datos_campo!AF226=""),SUM(datos_campo!AE226:AF226),"revisar"))*400</f>
        <v>#DIV/0!</v>
      </c>
      <c r="T222" s="23" t="e">
        <f>IF(AND(datos_campo!AG226&gt;=0,datos_campo!AH226&gt;=0),AVERAGE(datos_campo!AG226:AH226),IF(OR(datos_campo!AG226="",datos_campo!AH226=""),SUM(datos_campo!AG226:AH226),"revisar"))*400</f>
        <v>#DIV/0!</v>
      </c>
      <c r="U222" s="36" t="e">
        <f t="shared" si="19"/>
        <v>#DIV/0!</v>
      </c>
    </row>
    <row r="223" spans="1:21">
      <c r="A223" s="26">
        <f>datos_campo!A227</f>
        <v>0</v>
      </c>
      <c r="B223" s="23">
        <f>datos_campo!B227</f>
        <v>6.14</v>
      </c>
      <c r="C223" s="24">
        <f>datos_campo!C227</f>
        <v>0</v>
      </c>
      <c r="D223" s="23" t="str">
        <f>datos_campo!D227</f>
        <v>B</v>
      </c>
      <c r="E223" s="23">
        <f>datos_campo!E227</f>
        <v>0</v>
      </c>
      <c r="F223" s="24" t="e">
        <f>(datos_campo!F227/E223)</f>
        <v>#DIV/0!</v>
      </c>
      <c r="G223" s="24" t="e">
        <f>(datos_campo!G227/E223)</f>
        <v>#DIV/0!</v>
      </c>
      <c r="H223" s="24" t="e">
        <f t="shared" si="15"/>
        <v>#DIV/0!</v>
      </c>
      <c r="I223" s="24" t="e">
        <f t="shared" si="16"/>
        <v>#DIV/0!</v>
      </c>
      <c r="J223" s="24" t="e">
        <f t="shared" si="17"/>
        <v>#DIV/0!</v>
      </c>
      <c r="K223" s="25" t="str">
        <f>IF(COUNTIF(datos_campo!I227:R227,"&gt;=0")&gt;=1,((SUM(datos_campo!I227:R227)*100)/(COUNTIF(datos_campo!I227:R227,"&gt;=0")*20))," ")</f>
        <v xml:space="preserve"> </v>
      </c>
      <c r="L223" s="23" t="e">
        <f>IF(AND(datos_campo!S227&gt;=0,datos_campo!T227&gt;=0),AVERAGE(datos_campo!S227:T227),IF(OR(datos_campo!S227="",datos_campo!T227=""),SUM(datos_campo!S227:T227),"revisar"))*400</f>
        <v>#DIV/0!</v>
      </c>
      <c r="M223" s="23" t="e">
        <f>IF(AND(datos_campo!U227&gt;=0,datos_campo!V227&gt;=0),AVERAGE(datos_campo!U227:V227),IF(OR(datos_campo!U227="",datos_campo!V227=""),SUM(datos_campo!U227:V227),"revisar"))*400</f>
        <v>#DIV/0!</v>
      </c>
      <c r="N223" s="23" t="e">
        <f>IF(AND(datos_campo!W227&gt;=0,datos_campo!X227&gt;=0),AVERAGE(datos_campo!W227:X227),IF(OR(datos_campo!W227="",datos_campo!X227=""),SUM(datos_campo!W227:X227),"revisar"))*400</f>
        <v>#DIV/0!</v>
      </c>
      <c r="O223" s="23" t="e">
        <f>IF(AND(datos_campo!Y227&gt;=0,datos_campo!Z227&gt;=0),AVERAGE(datos_campo!Y227:Z227),IF(OR(datos_campo!Y227="",datos_campo!Z227=""),SUM(datos_campo!Y227:Z227),"revisar"))*400</f>
        <v>#DIV/0!</v>
      </c>
      <c r="P223" s="23" t="e">
        <f>IF(AND(datos_campo!AA227&gt;=0,datos_campo!AB227&gt;=0),AVERAGE(datos_campo!AA227:AB227),IF(OR(datos_campo!AA227="",datos_campo!AB227=""),SUM(datos_campo!AA227:AB227),"revisar"))*400</f>
        <v>#DIV/0!</v>
      </c>
      <c r="Q223" s="23" t="e">
        <f>IF(AND(datos_campo!AC227&gt;=0,datos_campo!AD227&gt;=0),AVERAGE(datos_campo!AC227:AD227),IF(OR(datos_campo!AC227="",datos_campo!AD227=""),SUM(datos_campo!AC227:AD227),"revisar"))*400</f>
        <v>#DIV/0!</v>
      </c>
      <c r="R223" s="23" t="e">
        <f t="shared" si="18"/>
        <v>#DIV/0!</v>
      </c>
      <c r="S223" s="23" t="e">
        <f>IF(AND(datos_campo!AE227&gt;=0,datos_campo!AF227&gt;=0),AVERAGE(datos_campo!AE227:AF227),IF(OR(datos_campo!AE227="",datos_campo!AF227=""),SUM(datos_campo!AE227:AF227),"revisar"))*400</f>
        <v>#DIV/0!</v>
      </c>
      <c r="T223" s="23" t="e">
        <f>IF(AND(datos_campo!AG227&gt;=0,datos_campo!AH227&gt;=0),AVERAGE(datos_campo!AG227:AH227),IF(OR(datos_campo!AG227="",datos_campo!AH227=""),SUM(datos_campo!AG227:AH227),"revisar"))*400</f>
        <v>#DIV/0!</v>
      </c>
      <c r="U223" s="36" t="e">
        <f t="shared" si="19"/>
        <v>#DIV/0!</v>
      </c>
    </row>
    <row r="224" spans="1:21">
      <c r="A224" s="26">
        <f>datos_campo!A228</f>
        <v>0</v>
      </c>
      <c r="B224" s="23">
        <f>datos_campo!B228</f>
        <v>7.1</v>
      </c>
      <c r="C224" s="24">
        <f>datos_campo!C228</f>
        <v>0</v>
      </c>
      <c r="D224" s="23" t="str">
        <f>datos_campo!D228</f>
        <v>D</v>
      </c>
      <c r="E224" s="23">
        <f>datos_campo!E228</f>
        <v>0</v>
      </c>
      <c r="F224" s="24" t="e">
        <f>(datos_campo!F228/E224)</f>
        <v>#DIV/0!</v>
      </c>
      <c r="G224" s="24" t="e">
        <f>(datos_campo!G228/E224)</f>
        <v>#DIV/0!</v>
      </c>
      <c r="H224" s="24" t="e">
        <f t="shared" si="15"/>
        <v>#DIV/0!</v>
      </c>
      <c r="I224" s="24" t="e">
        <f t="shared" si="16"/>
        <v>#DIV/0!</v>
      </c>
      <c r="J224" s="24" t="e">
        <f t="shared" si="17"/>
        <v>#DIV/0!</v>
      </c>
      <c r="K224" s="25" t="str">
        <f>IF(COUNTIF(datos_campo!I228:R228,"&gt;=0")&gt;=1,((SUM(datos_campo!I228:R228)*100)/(COUNTIF(datos_campo!I228:R228,"&gt;=0")*20))," ")</f>
        <v xml:space="preserve"> </v>
      </c>
      <c r="L224" s="23" t="e">
        <f>IF(AND(datos_campo!S228&gt;=0,datos_campo!T228&gt;=0),AVERAGE(datos_campo!S228:T228),IF(OR(datos_campo!S228="",datos_campo!T228=""),SUM(datos_campo!S228:T228),"revisar"))*400</f>
        <v>#DIV/0!</v>
      </c>
      <c r="M224" s="23" t="e">
        <f>IF(AND(datos_campo!U228&gt;=0,datos_campo!V228&gt;=0),AVERAGE(datos_campo!U228:V228),IF(OR(datos_campo!U228="",datos_campo!V228=""),SUM(datos_campo!U228:V228),"revisar"))*400</f>
        <v>#DIV/0!</v>
      </c>
      <c r="N224" s="23" t="e">
        <f>IF(AND(datos_campo!W228&gt;=0,datos_campo!X228&gt;=0),AVERAGE(datos_campo!W228:X228),IF(OR(datos_campo!W228="",datos_campo!X228=""),SUM(datos_campo!W228:X228),"revisar"))*400</f>
        <v>#DIV/0!</v>
      </c>
      <c r="O224" s="23" t="e">
        <f>IF(AND(datos_campo!Y228&gt;=0,datos_campo!Z228&gt;=0),AVERAGE(datos_campo!Y228:Z228),IF(OR(datos_campo!Y228="",datos_campo!Z228=""),SUM(datos_campo!Y228:Z228),"revisar"))*400</f>
        <v>#DIV/0!</v>
      </c>
      <c r="P224" s="23" t="e">
        <f>IF(AND(datos_campo!AA228&gt;=0,datos_campo!AB228&gt;=0),AVERAGE(datos_campo!AA228:AB228),IF(OR(datos_campo!AA228="",datos_campo!AB228=""),SUM(datos_campo!AA228:AB228),"revisar"))*400</f>
        <v>#DIV/0!</v>
      </c>
      <c r="Q224" s="23" t="e">
        <f>IF(AND(datos_campo!AC228&gt;=0,datos_campo!AD228&gt;=0),AVERAGE(datos_campo!AC228:AD228),IF(OR(datos_campo!AC228="",datos_campo!AD228=""),SUM(datos_campo!AC228:AD228),"revisar"))*400</f>
        <v>#DIV/0!</v>
      </c>
      <c r="R224" s="23" t="e">
        <f t="shared" si="18"/>
        <v>#DIV/0!</v>
      </c>
      <c r="S224" s="23" t="e">
        <f>IF(AND(datos_campo!AE228&gt;=0,datos_campo!AF228&gt;=0),AVERAGE(datos_campo!AE228:AF228),IF(OR(datos_campo!AE228="",datos_campo!AF228=""),SUM(datos_campo!AE228:AF228),"revisar"))*400</f>
        <v>#DIV/0!</v>
      </c>
      <c r="T224" s="23" t="e">
        <f>IF(AND(datos_campo!AG228&gt;=0,datos_campo!AH228&gt;=0),AVERAGE(datos_campo!AG228:AH228),IF(OR(datos_campo!AG228="",datos_campo!AH228=""),SUM(datos_campo!AG228:AH228),"revisar"))*400</f>
        <v>#DIV/0!</v>
      </c>
      <c r="U224" s="36" t="e">
        <f t="shared" si="19"/>
        <v>#DIV/0!</v>
      </c>
    </row>
    <row r="225" spans="1:21">
      <c r="A225" s="26">
        <f>datos_campo!A229</f>
        <v>0</v>
      </c>
      <c r="B225" s="23">
        <f>datos_campo!B229</f>
        <v>7.9</v>
      </c>
      <c r="C225" s="24">
        <f>datos_campo!C229</f>
        <v>0</v>
      </c>
      <c r="D225" s="23" t="str">
        <f>datos_campo!D229</f>
        <v>B</v>
      </c>
      <c r="E225" s="23">
        <f>datos_campo!E229</f>
        <v>0</v>
      </c>
      <c r="F225" s="24" t="e">
        <f>(datos_campo!F229/E225)</f>
        <v>#DIV/0!</v>
      </c>
      <c r="G225" s="24" t="e">
        <f>(datos_campo!G229/E225)</f>
        <v>#DIV/0!</v>
      </c>
      <c r="H225" s="24" t="e">
        <f t="shared" si="15"/>
        <v>#DIV/0!</v>
      </c>
      <c r="I225" s="24" t="e">
        <f t="shared" si="16"/>
        <v>#DIV/0!</v>
      </c>
      <c r="J225" s="24" t="e">
        <f t="shared" si="17"/>
        <v>#DIV/0!</v>
      </c>
      <c r="K225" s="25" t="str">
        <f>IF(COUNTIF(datos_campo!I229:R229,"&gt;=0")&gt;=1,((SUM(datos_campo!I229:R229)*100)/(COUNTIF(datos_campo!I229:R229,"&gt;=0")*20))," ")</f>
        <v xml:space="preserve"> </v>
      </c>
      <c r="L225" s="23" t="e">
        <f>IF(AND(datos_campo!S229&gt;=0,datos_campo!T229&gt;=0),AVERAGE(datos_campo!S229:T229),IF(OR(datos_campo!S229="",datos_campo!T229=""),SUM(datos_campo!S229:T229),"revisar"))*400</f>
        <v>#DIV/0!</v>
      </c>
      <c r="M225" s="23" t="e">
        <f>IF(AND(datos_campo!U229&gt;=0,datos_campo!V229&gt;=0),AVERAGE(datos_campo!U229:V229),IF(OR(datos_campo!U229="",datos_campo!V229=""),SUM(datos_campo!U229:V229),"revisar"))*400</f>
        <v>#DIV/0!</v>
      </c>
      <c r="N225" s="23" t="e">
        <f>IF(AND(datos_campo!W229&gt;=0,datos_campo!X229&gt;=0),AVERAGE(datos_campo!W229:X229),IF(OR(datos_campo!W229="",datos_campo!X229=""),SUM(datos_campo!W229:X229),"revisar"))*400</f>
        <v>#DIV/0!</v>
      </c>
      <c r="O225" s="23" t="e">
        <f>IF(AND(datos_campo!Y229&gt;=0,datos_campo!Z229&gt;=0),AVERAGE(datos_campo!Y229:Z229),IF(OR(datos_campo!Y229="",datos_campo!Z229=""),SUM(datos_campo!Y229:Z229),"revisar"))*400</f>
        <v>#DIV/0!</v>
      </c>
      <c r="P225" s="23" t="e">
        <f>IF(AND(datos_campo!AA229&gt;=0,datos_campo!AB229&gt;=0),AVERAGE(datos_campo!AA229:AB229),IF(OR(datos_campo!AA229="",datos_campo!AB229=""),SUM(datos_campo!AA229:AB229),"revisar"))*400</f>
        <v>#DIV/0!</v>
      </c>
      <c r="Q225" s="23" t="e">
        <f>IF(AND(datos_campo!AC229&gt;=0,datos_campo!AD229&gt;=0),AVERAGE(datos_campo!AC229:AD229),IF(OR(datos_campo!AC229="",datos_campo!AD229=""),SUM(datos_campo!AC229:AD229),"revisar"))*400</f>
        <v>#DIV/0!</v>
      </c>
      <c r="R225" s="23" t="e">
        <f t="shared" si="18"/>
        <v>#DIV/0!</v>
      </c>
      <c r="S225" s="23" t="e">
        <f>IF(AND(datos_campo!AE229&gt;=0,datos_campo!AF229&gt;=0),AVERAGE(datos_campo!AE229:AF229),IF(OR(datos_campo!AE229="",datos_campo!AF229=""),SUM(datos_campo!AE229:AF229),"revisar"))*400</f>
        <v>#DIV/0!</v>
      </c>
      <c r="T225" s="23" t="e">
        <f>IF(AND(datos_campo!AG229&gt;=0,datos_campo!AH229&gt;=0),AVERAGE(datos_campo!AG229:AH229),IF(OR(datos_campo!AG229="",datos_campo!AH229=""),SUM(datos_campo!AG229:AH229),"revisar"))*400</f>
        <v>#DIV/0!</v>
      </c>
      <c r="U225" s="36" t="e">
        <f t="shared" si="19"/>
        <v>#DIV/0!</v>
      </c>
    </row>
    <row r="226" spans="1:21">
      <c r="A226" s="26">
        <f>datos_campo!A230</f>
        <v>0</v>
      </c>
      <c r="B226" s="23">
        <f>datos_campo!B230</f>
        <v>7.23</v>
      </c>
      <c r="C226" s="24">
        <f>datos_campo!C230</f>
        <v>0</v>
      </c>
      <c r="D226" s="23" t="str">
        <f>datos_campo!D230</f>
        <v>B</v>
      </c>
      <c r="E226" s="23">
        <f>datos_campo!E230</f>
        <v>0</v>
      </c>
      <c r="F226" s="24" t="e">
        <f>(datos_campo!F230/E226)</f>
        <v>#DIV/0!</v>
      </c>
      <c r="G226" s="24" t="e">
        <f>(datos_campo!G230/E226)</f>
        <v>#DIV/0!</v>
      </c>
      <c r="H226" s="24" t="e">
        <f t="shared" si="15"/>
        <v>#DIV/0!</v>
      </c>
      <c r="I226" s="24" t="e">
        <f t="shared" si="16"/>
        <v>#DIV/0!</v>
      </c>
      <c r="J226" s="24" t="e">
        <f t="shared" si="17"/>
        <v>#DIV/0!</v>
      </c>
      <c r="K226" s="25" t="str">
        <f>IF(COUNTIF(datos_campo!I230:R230,"&gt;=0")&gt;=1,((SUM(datos_campo!I230:R230)*100)/(COUNTIF(datos_campo!I230:R230,"&gt;=0")*20))," ")</f>
        <v xml:space="preserve"> </v>
      </c>
      <c r="L226" s="23" t="e">
        <f>IF(AND(datos_campo!S230&gt;=0,datos_campo!T230&gt;=0),AVERAGE(datos_campo!S230:T230),IF(OR(datos_campo!S230="",datos_campo!T230=""),SUM(datos_campo!S230:T230),"revisar"))*400</f>
        <v>#DIV/0!</v>
      </c>
      <c r="M226" s="23" t="e">
        <f>IF(AND(datos_campo!U230&gt;=0,datos_campo!V230&gt;=0),AVERAGE(datos_campo!U230:V230),IF(OR(datos_campo!U230="",datos_campo!V230=""),SUM(datos_campo!U230:V230),"revisar"))*400</f>
        <v>#DIV/0!</v>
      </c>
      <c r="N226" s="23" t="e">
        <f>IF(AND(datos_campo!W230&gt;=0,datos_campo!X230&gt;=0),AVERAGE(datos_campo!W230:X230),IF(OR(datos_campo!W230="",datos_campo!X230=""),SUM(datos_campo!W230:X230),"revisar"))*400</f>
        <v>#DIV/0!</v>
      </c>
      <c r="O226" s="23" t="e">
        <f>IF(AND(datos_campo!Y230&gt;=0,datos_campo!Z230&gt;=0),AVERAGE(datos_campo!Y230:Z230),IF(OR(datos_campo!Y230="",datos_campo!Z230=""),SUM(datos_campo!Y230:Z230),"revisar"))*400</f>
        <v>#DIV/0!</v>
      </c>
      <c r="P226" s="23" t="e">
        <f>IF(AND(datos_campo!AA230&gt;=0,datos_campo!AB230&gt;=0),AVERAGE(datos_campo!AA230:AB230),IF(OR(datos_campo!AA230="",datos_campo!AB230=""),SUM(datos_campo!AA230:AB230),"revisar"))*400</f>
        <v>#DIV/0!</v>
      </c>
      <c r="Q226" s="23" t="e">
        <f>IF(AND(datos_campo!AC230&gt;=0,datos_campo!AD230&gt;=0),AVERAGE(datos_campo!AC230:AD230),IF(OR(datos_campo!AC230="",datos_campo!AD230=""),SUM(datos_campo!AC230:AD230),"revisar"))*400</f>
        <v>#DIV/0!</v>
      </c>
      <c r="R226" s="23" t="e">
        <f t="shared" si="18"/>
        <v>#DIV/0!</v>
      </c>
      <c r="S226" s="23" t="e">
        <f>IF(AND(datos_campo!AE230&gt;=0,datos_campo!AF230&gt;=0),AVERAGE(datos_campo!AE230:AF230),IF(OR(datos_campo!AE230="",datos_campo!AF230=""),SUM(datos_campo!AE230:AF230),"revisar"))*400</f>
        <v>#DIV/0!</v>
      </c>
      <c r="T226" s="23" t="e">
        <f>IF(AND(datos_campo!AG230&gt;=0,datos_campo!AH230&gt;=0),AVERAGE(datos_campo!AG230:AH230),IF(OR(datos_campo!AG230="",datos_campo!AH230=""),SUM(datos_campo!AG230:AH230),"revisar"))*400</f>
        <v>#DIV/0!</v>
      </c>
      <c r="U226" s="36" t="e">
        <f t="shared" si="19"/>
        <v>#DIV/0!</v>
      </c>
    </row>
    <row r="227" spans="1:21">
      <c r="A227" s="26">
        <f>datos_campo!A231</f>
        <v>0</v>
      </c>
      <c r="B227" s="23">
        <f>datos_campo!B231</f>
        <v>8.8000000000000007</v>
      </c>
      <c r="C227" s="24">
        <f>datos_campo!C231</f>
        <v>0</v>
      </c>
      <c r="D227" s="23" t="str">
        <f>datos_campo!D231</f>
        <v>C</v>
      </c>
      <c r="E227" s="23">
        <f>datos_campo!E231</f>
        <v>0</v>
      </c>
      <c r="F227" s="24" t="e">
        <f>(datos_campo!F231/E227)</f>
        <v>#DIV/0!</v>
      </c>
      <c r="G227" s="24" t="e">
        <f>(datos_campo!G231/E227)</f>
        <v>#DIV/0!</v>
      </c>
      <c r="H227" s="24" t="e">
        <f t="shared" si="15"/>
        <v>#DIV/0!</v>
      </c>
      <c r="I227" s="24" t="e">
        <f t="shared" si="16"/>
        <v>#DIV/0!</v>
      </c>
      <c r="J227" s="24" t="e">
        <f t="shared" si="17"/>
        <v>#DIV/0!</v>
      </c>
      <c r="K227" s="25" t="str">
        <f>IF(COUNTIF(datos_campo!I231:R231,"&gt;=0")&gt;=1,((SUM(datos_campo!I231:R231)*100)/(COUNTIF(datos_campo!I231:R231,"&gt;=0")*20))," ")</f>
        <v xml:space="preserve"> </v>
      </c>
      <c r="L227" s="23" t="e">
        <f>IF(AND(datos_campo!S231&gt;=0,datos_campo!T231&gt;=0),AVERAGE(datos_campo!S231:T231),IF(OR(datos_campo!S231="",datos_campo!T231=""),SUM(datos_campo!S231:T231),"revisar"))*400</f>
        <v>#DIV/0!</v>
      </c>
      <c r="M227" s="23" t="e">
        <f>IF(AND(datos_campo!U231&gt;=0,datos_campo!V231&gt;=0),AVERAGE(datos_campo!U231:V231),IF(OR(datos_campo!U231="",datos_campo!V231=""),SUM(datos_campo!U231:V231),"revisar"))*400</f>
        <v>#DIV/0!</v>
      </c>
      <c r="N227" s="23" t="e">
        <f>IF(AND(datos_campo!W231&gt;=0,datos_campo!X231&gt;=0),AVERAGE(datos_campo!W231:X231),IF(OR(datos_campo!W231="",datos_campo!X231=""),SUM(datos_campo!W231:X231),"revisar"))*400</f>
        <v>#DIV/0!</v>
      </c>
      <c r="O227" s="23" t="e">
        <f>IF(AND(datos_campo!Y231&gt;=0,datos_campo!Z231&gt;=0),AVERAGE(datos_campo!Y231:Z231),IF(OR(datos_campo!Y231="",datos_campo!Z231=""),SUM(datos_campo!Y231:Z231),"revisar"))*400</f>
        <v>#DIV/0!</v>
      </c>
      <c r="P227" s="23" t="e">
        <f>IF(AND(datos_campo!AA231&gt;=0,datos_campo!AB231&gt;=0),AVERAGE(datos_campo!AA231:AB231),IF(OR(datos_campo!AA231="",datos_campo!AB231=""),SUM(datos_campo!AA231:AB231),"revisar"))*400</f>
        <v>#DIV/0!</v>
      </c>
      <c r="Q227" s="23" t="e">
        <f>IF(AND(datos_campo!AC231&gt;=0,datos_campo!AD231&gt;=0),AVERAGE(datos_campo!AC231:AD231),IF(OR(datos_campo!AC231="",datos_campo!AD231=""),SUM(datos_campo!AC231:AD231),"revisar"))*400</f>
        <v>#DIV/0!</v>
      </c>
      <c r="R227" s="23" t="e">
        <f t="shared" si="18"/>
        <v>#DIV/0!</v>
      </c>
      <c r="S227" s="23" t="e">
        <f>IF(AND(datos_campo!AE231&gt;=0,datos_campo!AF231&gt;=0),AVERAGE(datos_campo!AE231:AF231),IF(OR(datos_campo!AE231="",datos_campo!AF231=""),SUM(datos_campo!AE231:AF231),"revisar"))*400</f>
        <v>#DIV/0!</v>
      </c>
      <c r="T227" s="23" t="e">
        <f>IF(AND(datos_campo!AG231&gt;=0,datos_campo!AH231&gt;=0),AVERAGE(datos_campo!AG231:AH231),IF(OR(datos_campo!AG231="",datos_campo!AH231=""),SUM(datos_campo!AG231:AH231),"revisar"))*400</f>
        <v>#DIV/0!</v>
      </c>
      <c r="U227" s="36" t="e">
        <f t="shared" si="19"/>
        <v>#DIV/0!</v>
      </c>
    </row>
    <row r="228" spans="1:21">
      <c r="A228" s="26">
        <f>datos_campo!A232</f>
        <v>0</v>
      </c>
      <c r="B228" s="23">
        <f>datos_campo!B232</f>
        <v>9.6999999999999993</v>
      </c>
      <c r="C228" s="24">
        <f>datos_campo!C232</f>
        <v>0</v>
      </c>
      <c r="D228" s="23" t="str">
        <f>datos_campo!D232</f>
        <v>D</v>
      </c>
      <c r="E228" s="23">
        <f>datos_campo!E232</f>
        <v>0</v>
      </c>
      <c r="F228" s="24" t="e">
        <f>(datos_campo!F232/E228)</f>
        <v>#DIV/0!</v>
      </c>
      <c r="G228" s="24" t="e">
        <f>(datos_campo!G232/E228)</f>
        <v>#DIV/0!</v>
      </c>
      <c r="H228" s="24" t="e">
        <f t="shared" si="15"/>
        <v>#DIV/0!</v>
      </c>
      <c r="I228" s="24" t="e">
        <f t="shared" si="16"/>
        <v>#DIV/0!</v>
      </c>
      <c r="J228" s="24" t="e">
        <f t="shared" si="17"/>
        <v>#DIV/0!</v>
      </c>
      <c r="K228" s="25" t="str">
        <f>IF(COUNTIF(datos_campo!I232:R232,"&gt;=0")&gt;=1,((SUM(datos_campo!I232:R232)*100)/(COUNTIF(datos_campo!I232:R232,"&gt;=0")*20))," ")</f>
        <v xml:space="preserve"> </v>
      </c>
      <c r="L228" s="23" t="e">
        <f>IF(AND(datos_campo!S232&gt;=0,datos_campo!T232&gt;=0),AVERAGE(datos_campo!S232:T232),IF(OR(datos_campo!S232="",datos_campo!T232=""),SUM(datos_campo!S232:T232),"revisar"))*400</f>
        <v>#DIV/0!</v>
      </c>
      <c r="M228" s="23" t="e">
        <f>IF(AND(datos_campo!U232&gt;=0,datos_campo!V232&gt;=0),AVERAGE(datos_campo!U232:V232),IF(OR(datos_campo!U232="",datos_campo!V232=""),SUM(datos_campo!U232:V232),"revisar"))*400</f>
        <v>#DIV/0!</v>
      </c>
      <c r="N228" s="23" t="e">
        <f>IF(AND(datos_campo!W232&gt;=0,datos_campo!X232&gt;=0),AVERAGE(datos_campo!W232:X232),IF(OR(datos_campo!W232="",datos_campo!X232=""),SUM(datos_campo!W232:X232),"revisar"))*400</f>
        <v>#DIV/0!</v>
      </c>
      <c r="O228" s="23" t="e">
        <f>IF(AND(datos_campo!Y232&gt;=0,datos_campo!Z232&gt;=0),AVERAGE(datos_campo!Y232:Z232),IF(OR(datos_campo!Y232="",datos_campo!Z232=""),SUM(datos_campo!Y232:Z232),"revisar"))*400</f>
        <v>#DIV/0!</v>
      </c>
      <c r="P228" s="23" t="e">
        <f>IF(AND(datos_campo!AA232&gt;=0,datos_campo!AB232&gt;=0),AVERAGE(datos_campo!AA232:AB232),IF(OR(datos_campo!AA232="",datos_campo!AB232=""),SUM(datos_campo!AA232:AB232),"revisar"))*400</f>
        <v>#DIV/0!</v>
      </c>
      <c r="Q228" s="23" t="e">
        <f>IF(AND(datos_campo!AC232&gt;=0,datos_campo!AD232&gt;=0),AVERAGE(datos_campo!AC232:AD232),IF(OR(datos_campo!AC232="",datos_campo!AD232=""),SUM(datos_campo!AC232:AD232),"revisar"))*400</f>
        <v>#DIV/0!</v>
      </c>
      <c r="R228" s="23" t="e">
        <f t="shared" si="18"/>
        <v>#DIV/0!</v>
      </c>
      <c r="S228" s="23" t="e">
        <f>IF(AND(datos_campo!AE232&gt;=0,datos_campo!AF232&gt;=0),AVERAGE(datos_campo!AE232:AF232),IF(OR(datos_campo!AE232="",datos_campo!AF232=""),SUM(datos_campo!AE232:AF232),"revisar"))*400</f>
        <v>#DIV/0!</v>
      </c>
      <c r="T228" s="23" t="e">
        <f>IF(AND(datos_campo!AG232&gt;=0,datos_campo!AH232&gt;=0),AVERAGE(datos_campo!AG232:AH232),IF(OR(datos_campo!AG232="",datos_campo!AH232=""),SUM(datos_campo!AG232:AH232),"revisar"))*400</f>
        <v>#DIV/0!</v>
      </c>
      <c r="U228" s="36" t="e">
        <f t="shared" si="19"/>
        <v>#DIV/0!</v>
      </c>
    </row>
    <row r="229" spans="1:21">
      <c r="A229" s="26">
        <f>datos_campo!A233</f>
        <v>0</v>
      </c>
      <c r="B229" s="23">
        <f>datos_campo!B233</f>
        <v>9.9</v>
      </c>
      <c r="C229" s="24">
        <f>datos_campo!C233</f>
        <v>0</v>
      </c>
      <c r="D229" s="23" t="str">
        <f>datos_campo!D233</f>
        <v>C</v>
      </c>
      <c r="E229" s="23">
        <f>datos_campo!E233</f>
        <v>0</v>
      </c>
      <c r="F229" s="24" t="e">
        <f>(datos_campo!F233/E229)</f>
        <v>#DIV/0!</v>
      </c>
      <c r="G229" s="24" t="e">
        <f>(datos_campo!G233/E229)</f>
        <v>#DIV/0!</v>
      </c>
      <c r="H229" s="24" t="e">
        <f t="shared" si="15"/>
        <v>#DIV/0!</v>
      </c>
      <c r="I229" s="24" t="e">
        <f t="shared" si="16"/>
        <v>#DIV/0!</v>
      </c>
      <c r="J229" s="24" t="e">
        <f t="shared" si="17"/>
        <v>#DIV/0!</v>
      </c>
      <c r="K229" s="25" t="str">
        <f>IF(COUNTIF(datos_campo!I233:R233,"&gt;=0")&gt;=1,((SUM(datos_campo!I233:R233)*100)/(COUNTIF(datos_campo!I233:R233,"&gt;=0")*20))," ")</f>
        <v xml:space="preserve"> </v>
      </c>
      <c r="L229" s="23" t="e">
        <f>IF(AND(datos_campo!S233&gt;=0,datos_campo!T233&gt;=0),AVERAGE(datos_campo!S233:T233),IF(OR(datos_campo!S233="",datos_campo!T233=""),SUM(datos_campo!S233:T233),"revisar"))*400</f>
        <v>#DIV/0!</v>
      </c>
      <c r="M229" s="23" t="e">
        <f>IF(AND(datos_campo!U233&gt;=0,datos_campo!V233&gt;=0),AVERAGE(datos_campo!U233:V233),IF(OR(datos_campo!U233="",datos_campo!V233=""),SUM(datos_campo!U233:V233),"revisar"))*400</f>
        <v>#DIV/0!</v>
      </c>
      <c r="N229" s="23" t="e">
        <f>IF(AND(datos_campo!W233&gt;=0,datos_campo!X233&gt;=0),AVERAGE(datos_campo!W233:X233),IF(OR(datos_campo!W233="",datos_campo!X233=""),SUM(datos_campo!W233:X233),"revisar"))*400</f>
        <v>#DIV/0!</v>
      </c>
      <c r="O229" s="23" t="e">
        <f>IF(AND(datos_campo!Y233&gt;=0,datos_campo!Z233&gt;=0),AVERAGE(datos_campo!Y233:Z233),IF(OR(datos_campo!Y233="",datos_campo!Z233=""),SUM(datos_campo!Y233:Z233),"revisar"))*400</f>
        <v>#DIV/0!</v>
      </c>
      <c r="P229" s="23" t="e">
        <f>IF(AND(datos_campo!AA233&gt;=0,datos_campo!AB233&gt;=0),AVERAGE(datos_campo!AA233:AB233),IF(OR(datos_campo!AA233="",datos_campo!AB233=""),SUM(datos_campo!AA233:AB233),"revisar"))*400</f>
        <v>#DIV/0!</v>
      </c>
      <c r="Q229" s="23" t="e">
        <f>IF(AND(datos_campo!AC233&gt;=0,datos_campo!AD233&gt;=0),AVERAGE(datos_campo!AC233:AD233),IF(OR(datos_campo!AC233="",datos_campo!AD233=""),SUM(datos_campo!AC233:AD233),"revisar"))*400</f>
        <v>#DIV/0!</v>
      </c>
      <c r="R229" s="23" t="e">
        <f t="shared" si="18"/>
        <v>#DIV/0!</v>
      </c>
      <c r="S229" s="23" t="e">
        <f>IF(AND(datos_campo!AE233&gt;=0,datos_campo!AF233&gt;=0),AVERAGE(datos_campo!AE233:AF233),IF(OR(datos_campo!AE233="",datos_campo!AF233=""),SUM(datos_campo!AE233:AF233),"revisar"))*400</f>
        <v>#DIV/0!</v>
      </c>
      <c r="T229" s="23" t="e">
        <f>IF(AND(datos_campo!AG233&gt;=0,datos_campo!AH233&gt;=0),AVERAGE(datos_campo!AG233:AH233),IF(OR(datos_campo!AG233="",datos_campo!AH233=""),SUM(datos_campo!AG233:AH233),"revisar"))*400</f>
        <v>#DIV/0!</v>
      </c>
      <c r="U229" s="36" t="e">
        <f t="shared" si="19"/>
        <v>#DIV/0!</v>
      </c>
    </row>
    <row r="230" spans="1:21">
      <c r="A230" s="26">
        <f>datos_campo!A234</f>
        <v>0</v>
      </c>
      <c r="B230" s="23" t="str">
        <f>datos_campo!B234</f>
        <v>10.1</v>
      </c>
      <c r="C230" s="24">
        <f>datos_campo!C234</f>
        <v>0</v>
      </c>
      <c r="D230" s="23" t="str">
        <f>datos_campo!D234</f>
        <v>D</v>
      </c>
      <c r="E230" s="23">
        <f>datos_campo!E234</f>
        <v>0</v>
      </c>
      <c r="F230" s="24" t="e">
        <f>(datos_campo!F234/E230)</f>
        <v>#DIV/0!</v>
      </c>
      <c r="G230" s="24" t="e">
        <f>(datos_campo!G234/E230)</f>
        <v>#DIV/0!</v>
      </c>
      <c r="H230" s="24" t="e">
        <f t="shared" si="15"/>
        <v>#DIV/0!</v>
      </c>
      <c r="I230" s="24" t="e">
        <f t="shared" si="16"/>
        <v>#DIV/0!</v>
      </c>
      <c r="J230" s="24" t="e">
        <f t="shared" si="17"/>
        <v>#DIV/0!</v>
      </c>
      <c r="K230" s="25" t="str">
        <f>IF(COUNTIF(datos_campo!I234:R234,"&gt;=0")&gt;=1,((SUM(datos_campo!I234:R234)*100)/(COUNTIF(datos_campo!I234:R234,"&gt;=0")*20))," ")</f>
        <v xml:space="preserve"> </v>
      </c>
      <c r="L230" s="23" t="e">
        <f>IF(AND(datos_campo!S234&gt;=0,datos_campo!T234&gt;=0),AVERAGE(datos_campo!S234:T234),IF(OR(datos_campo!S234="",datos_campo!T234=""),SUM(datos_campo!S234:T234),"revisar"))*400</f>
        <v>#DIV/0!</v>
      </c>
      <c r="M230" s="23" t="e">
        <f>IF(AND(datos_campo!U234&gt;=0,datos_campo!V234&gt;=0),AVERAGE(datos_campo!U234:V234),IF(OR(datos_campo!U234="",datos_campo!V234=""),SUM(datos_campo!U234:V234),"revisar"))*400</f>
        <v>#DIV/0!</v>
      </c>
      <c r="N230" s="23" t="e">
        <f>IF(AND(datos_campo!W234&gt;=0,datos_campo!X234&gt;=0),AVERAGE(datos_campo!W234:X234),IF(OR(datos_campo!W234="",datos_campo!X234=""),SUM(datos_campo!W234:X234),"revisar"))*400</f>
        <v>#DIV/0!</v>
      </c>
      <c r="O230" s="23" t="e">
        <f>IF(AND(datos_campo!Y234&gt;=0,datos_campo!Z234&gt;=0),AVERAGE(datos_campo!Y234:Z234),IF(OR(datos_campo!Y234="",datos_campo!Z234=""),SUM(datos_campo!Y234:Z234),"revisar"))*400</f>
        <v>#DIV/0!</v>
      </c>
      <c r="P230" s="23" t="e">
        <f>IF(AND(datos_campo!AA234&gt;=0,datos_campo!AB234&gt;=0),AVERAGE(datos_campo!AA234:AB234),IF(OR(datos_campo!AA234="",datos_campo!AB234=""),SUM(datos_campo!AA234:AB234),"revisar"))*400</f>
        <v>#DIV/0!</v>
      </c>
      <c r="Q230" s="23" t="e">
        <f>IF(AND(datos_campo!AC234&gt;=0,datos_campo!AD234&gt;=0),AVERAGE(datos_campo!AC234:AD234),IF(OR(datos_campo!AC234="",datos_campo!AD234=""),SUM(datos_campo!AC234:AD234),"revisar"))*400</f>
        <v>#DIV/0!</v>
      </c>
      <c r="R230" s="23" t="e">
        <f t="shared" si="18"/>
        <v>#DIV/0!</v>
      </c>
      <c r="S230" s="23" t="e">
        <f>IF(AND(datos_campo!AE234&gt;=0,datos_campo!AF234&gt;=0),AVERAGE(datos_campo!AE234:AF234),IF(OR(datos_campo!AE234="",datos_campo!AF234=""),SUM(datos_campo!AE234:AF234),"revisar"))*400</f>
        <v>#DIV/0!</v>
      </c>
      <c r="T230" s="23" t="e">
        <f>IF(AND(datos_campo!AG234&gt;=0,datos_campo!AH234&gt;=0),AVERAGE(datos_campo!AG234:AH234),IF(OR(datos_campo!AG234="",datos_campo!AH234=""),SUM(datos_campo!AG234:AH234),"revisar"))*400</f>
        <v>#DIV/0!</v>
      </c>
      <c r="U230" s="36" t="e">
        <f t="shared" si="19"/>
        <v>#DIV/0!</v>
      </c>
    </row>
    <row r="231" spans="1:21">
      <c r="A231" s="26">
        <f>datos_campo!A235</f>
        <v>0</v>
      </c>
      <c r="B231" s="23">
        <f>datos_campo!B235</f>
        <v>10.8</v>
      </c>
      <c r="C231" s="24">
        <f>datos_campo!C235</f>
        <v>0</v>
      </c>
      <c r="D231" s="23" t="str">
        <f>datos_campo!D235</f>
        <v>D</v>
      </c>
      <c r="E231" s="23">
        <f>datos_campo!E235</f>
        <v>0</v>
      </c>
      <c r="F231" s="24" t="e">
        <f>(datos_campo!F235/E231)</f>
        <v>#DIV/0!</v>
      </c>
      <c r="G231" s="24" t="e">
        <f>(datos_campo!G235/E231)</f>
        <v>#DIV/0!</v>
      </c>
      <c r="H231" s="24" t="e">
        <f t="shared" si="15"/>
        <v>#DIV/0!</v>
      </c>
      <c r="I231" s="24" t="e">
        <f t="shared" si="16"/>
        <v>#DIV/0!</v>
      </c>
      <c r="J231" s="24" t="e">
        <f t="shared" si="17"/>
        <v>#DIV/0!</v>
      </c>
      <c r="K231" s="25" t="str">
        <f>IF(COUNTIF(datos_campo!I235:R235,"&gt;=0")&gt;=1,((SUM(datos_campo!I235:R235)*100)/(COUNTIF(datos_campo!I235:R235,"&gt;=0")*20))," ")</f>
        <v xml:space="preserve"> </v>
      </c>
      <c r="L231" s="23" t="e">
        <f>IF(AND(datos_campo!S235&gt;=0,datos_campo!T235&gt;=0),AVERAGE(datos_campo!S235:T235),IF(OR(datos_campo!S235="",datos_campo!T235=""),SUM(datos_campo!S235:T235),"revisar"))*400</f>
        <v>#DIV/0!</v>
      </c>
      <c r="M231" s="23" t="e">
        <f>IF(AND(datos_campo!U235&gt;=0,datos_campo!V235&gt;=0),AVERAGE(datos_campo!U235:V235),IF(OR(datos_campo!U235="",datos_campo!V235=""),SUM(datos_campo!U235:V235),"revisar"))*400</f>
        <v>#DIV/0!</v>
      </c>
      <c r="N231" s="23" t="e">
        <f>IF(AND(datos_campo!W235&gt;=0,datos_campo!X235&gt;=0),AVERAGE(datos_campo!W235:X235),IF(OR(datos_campo!W235="",datos_campo!X235=""),SUM(datos_campo!W235:X235),"revisar"))*400</f>
        <v>#DIV/0!</v>
      </c>
      <c r="O231" s="23" t="e">
        <f>IF(AND(datos_campo!Y235&gt;=0,datos_campo!Z235&gt;=0),AVERAGE(datos_campo!Y235:Z235),IF(OR(datos_campo!Y235="",datos_campo!Z235=""),SUM(datos_campo!Y235:Z235),"revisar"))*400</f>
        <v>#DIV/0!</v>
      </c>
      <c r="P231" s="23" t="e">
        <f>IF(AND(datos_campo!AA235&gt;=0,datos_campo!AB235&gt;=0),AVERAGE(datos_campo!AA235:AB235),IF(OR(datos_campo!AA235="",datos_campo!AB235=""),SUM(datos_campo!AA235:AB235),"revisar"))*400</f>
        <v>#DIV/0!</v>
      </c>
      <c r="Q231" s="23" t="e">
        <f>IF(AND(datos_campo!AC235&gt;=0,datos_campo!AD235&gt;=0),AVERAGE(datos_campo!AC235:AD235),IF(OR(datos_campo!AC235="",datos_campo!AD235=""),SUM(datos_campo!AC235:AD235),"revisar"))*400</f>
        <v>#DIV/0!</v>
      </c>
      <c r="R231" s="23" t="e">
        <f t="shared" si="18"/>
        <v>#DIV/0!</v>
      </c>
      <c r="S231" s="23" t="e">
        <f>IF(AND(datos_campo!AE235&gt;=0,datos_campo!AF235&gt;=0),AVERAGE(datos_campo!AE235:AF235),IF(OR(datos_campo!AE235="",datos_campo!AF235=""),SUM(datos_campo!AE235:AF235),"revisar"))*400</f>
        <v>#DIV/0!</v>
      </c>
      <c r="T231" s="23" t="e">
        <f>IF(AND(datos_campo!AG235&gt;=0,datos_campo!AH235&gt;=0),AVERAGE(datos_campo!AG235:AH235),IF(OR(datos_campo!AG235="",datos_campo!AH235=""),SUM(datos_campo!AG235:AH235),"revisar"))*400</f>
        <v>#DIV/0!</v>
      </c>
      <c r="U231" s="36" t="e">
        <f t="shared" si="19"/>
        <v>#DIV/0!</v>
      </c>
    </row>
    <row r="232" spans="1:21">
      <c r="A232" s="26">
        <f>datos_campo!A236</f>
        <v>0</v>
      </c>
      <c r="B232" s="23">
        <f>datos_campo!B236</f>
        <v>11.3</v>
      </c>
      <c r="C232" s="24">
        <f>datos_campo!C236</f>
        <v>0</v>
      </c>
      <c r="D232" s="23" t="str">
        <f>datos_campo!D236</f>
        <v>B</v>
      </c>
      <c r="E232" s="23">
        <f>datos_campo!E236</f>
        <v>0</v>
      </c>
      <c r="F232" s="24" t="e">
        <f>(datos_campo!F236/E232)</f>
        <v>#DIV/0!</v>
      </c>
      <c r="G232" s="24" t="e">
        <f>(datos_campo!G236/E232)</f>
        <v>#DIV/0!</v>
      </c>
      <c r="H232" s="24" t="e">
        <f t="shared" si="15"/>
        <v>#DIV/0!</v>
      </c>
      <c r="I232" s="24" t="e">
        <f t="shared" si="16"/>
        <v>#DIV/0!</v>
      </c>
      <c r="J232" s="24" t="e">
        <f t="shared" si="17"/>
        <v>#DIV/0!</v>
      </c>
      <c r="K232" s="25" t="str">
        <f>IF(COUNTIF(datos_campo!I236:R236,"&gt;=0")&gt;=1,((SUM(datos_campo!I236:R236)*100)/(COUNTIF(datos_campo!I236:R236,"&gt;=0")*20))," ")</f>
        <v xml:space="preserve"> </v>
      </c>
      <c r="L232" s="23" t="e">
        <f>IF(AND(datos_campo!S236&gt;=0,datos_campo!T236&gt;=0),AVERAGE(datos_campo!S236:T236),IF(OR(datos_campo!S236="",datos_campo!T236=""),SUM(datos_campo!S236:T236),"revisar"))*400</f>
        <v>#DIV/0!</v>
      </c>
      <c r="M232" s="23" t="e">
        <f>IF(AND(datos_campo!U236&gt;=0,datos_campo!V236&gt;=0),AVERAGE(datos_campo!U236:V236),IF(OR(datos_campo!U236="",datos_campo!V236=""),SUM(datos_campo!U236:V236),"revisar"))*400</f>
        <v>#DIV/0!</v>
      </c>
      <c r="N232" s="23" t="e">
        <f>IF(AND(datos_campo!W236&gt;=0,datos_campo!X236&gt;=0),AVERAGE(datos_campo!W236:X236),IF(OR(datos_campo!W236="",datos_campo!X236=""),SUM(datos_campo!W236:X236),"revisar"))*400</f>
        <v>#DIV/0!</v>
      </c>
      <c r="O232" s="23" t="e">
        <f>IF(AND(datos_campo!Y236&gt;=0,datos_campo!Z236&gt;=0),AVERAGE(datos_campo!Y236:Z236),IF(OR(datos_campo!Y236="",datos_campo!Z236=""),SUM(datos_campo!Y236:Z236),"revisar"))*400</f>
        <v>#DIV/0!</v>
      </c>
      <c r="P232" s="23" t="e">
        <f>IF(AND(datos_campo!AA236&gt;=0,datos_campo!AB236&gt;=0),AVERAGE(datos_campo!AA236:AB236),IF(OR(datos_campo!AA236="",datos_campo!AB236=""),SUM(datos_campo!AA236:AB236),"revisar"))*400</f>
        <v>#DIV/0!</v>
      </c>
      <c r="Q232" s="23" t="e">
        <f>IF(AND(datos_campo!AC236&gt;=0,datos_campo!AD236&gt;=0),AVERAGE(datos_campo!AC236:AD236),IF(OR(datos_campo!AC236="",datos_campo!AD236=""),SUM(datos_campo!AC236:AD236),"revisar"))*400</f>
        <v>#DIV/0!</v>
      </c>
      <c r="R232" s="23" t="e">
        <f t="shared" si="18"/>
        <v>#DIV/0!</v>
      </c>
      <c r="S232" s="23" t="e">
        <f>IF(AND(datos_campo!AE236&gt;=0,datos_campo!AF236&gt;=0),AVERAGE(datos_campo!AE236:AF236),IF(OR(datos_campo!AE236="",datos_campo!AF236=""),SUM(datos_campo!AE236:AF236),"revisar"))*400</f>
        <v>#DIV/0!</v>
      </c>
      <c r="T232" s="23" t="e">
        <f>IF(AND(datos_campo!AG236&gt;=0,datos_campo!AH236&gt;=0),AVERAGE(datos_campo!AG236:AH236),IF(OR(datos_campo!AG236="",datos_campo!AH236=""),SUM(datos_campo!AG236:AH236),"revisar"))*400</f>
        <v>#DIV/0!</v>
      </c>
      <c r="U232" s="36" t="e">
        <f t="shared" si="19"/>
        <v>#DIV/0!</v>
      </c>
    </row>
    <row r="233" spans="1:21">
      <c r="A233" s="26">
        <f>datos_campo!A237</f>
        <v>0</v>
      </c>
      <c r="B233" s="23">
        <f>datos_campo!B237</f>
        <v>11.1</v>
      </c>
      <c r="C233" s="24">
        <f>datos_campo!C237</f>
        <v>0</v>
      </c>
      <c r="D233" s="23" t="str">
        <f>datos_campo!D237</f>
        <v>B</v>
      </c>
      <c r="E233" s="23">
        <f>datos_campo!E237</f>
        <v>0</v>
      </c>
      <c r="F233" s="24" t="e">
        <f>(datos_campo!F237/E233)</f>
        <v>#DIV/0!</v>
      </c>
      <c r="G233" s="24" t="e">
        <f>(datos_campo!G237/E233)</f>
        <v>#DIV/0!</v>
      </c>
      <c r="H233" s="24" t="e">
        <f t="shared" si="15"/>
        <v>#DIV/0!</v>
      </c>
      <c r="I233" s="24" t="e">
        <f t="shared" si="16"/>
        <v>#DIV/0!</v>
      </c>
      <c r="J233" s="24" t="e">
        <f t="shared" si="17"/>
        <v>#DIV/0!</v>
      </c>
      <c r="K233" s="25" t="str">
        <f>IF(COUNTIF(datos_campo!I237:R237,"&gt;=0")&gt;=1,((SUM(datos_campo!I237:R237)*100)/(COUNTIF(datos_campo!I237:R237,"&gt;=0")*20))," ")</f>
        <v xml:space="preserve"> </v>
      </c>
      <c r="L233" s="23" t="e">
        <f>IF(AND(datos_campo!S237&gt;=0,datos_campo!T237&gt;=0),AVERAGE(datos_campo!S237:T237),IF(OR(datos_campo!S237="",datos_campo!T237=""),SUM(datos_campo!S237:T237),"revisar"))*400</f>
        <v>#DIV/0!</v>
      </c>
      <c r="M233" s="23" t="e">
        <f>IF(AND(datos_campo!U237&gt;=0,datos_campo!V237&gt;=0),AVERAGE(datos_campo!U237:V237),IF(OR(datos_campo!U237="",datos_campo!V237=""),SUM(datos_campo!U237:V237),"revisar"))*400</f>
        <v>#DIV/0!</v>
      </c>
      <c r="N233" s="23" t="e">
        <f>IF(AND(datos_campo!W237&gt;=0,datos_campo!X237&gt;=0),AVERAGE(datos_campo!W237:X237),IF(OR(datos_campo!W237="",datos_campo!X237=""),SUM(datos_campo!W237:X237),"revisar"))*400</f>
        <v>#DIV/0!</v>
      </c>
      <c r="O233" s="23" t="e">
        <f>IF(AND(datos_campo!Y237&gt;=0,datos_campo!Z237&gt;=0),AVERAGE(datos_campo!Y237:Z237),IF(OR(datos_campo!Y237="",datos_campo!Z237=""),SUM(datos_campo!Y237:Z237),"revisar"))*400</f>
        <v>#DIV/0!</v>
      </c>
      <c r="P233" s="23" t="e">
        <f>IF(AND(datos_campo!AA237&gt;=0,datos_campo!AB237&gt;=0),AVERAGE(datos_campo!AA237:AB237),IF(OR(datos_campo!AA237="",datos_campo!AB237=""),SUM(datos_campo!AA237:AB237),"revisar"))*400</f>
        <v>#DIV/0!</v>
      </c>
      <c r="Q233" s="23" t="e">
        <f>IF(AND(datos_campo!AC237&gt;=0,datos_campo!AD237&gt;=0),AVERAGE(datos_campo!AC237:AD237),IF(OR(datos_campo!AC237="",datos_campo!AD237=""),SUM(datos_campo!AC237:AD237),"revisar"))*400</f>
        <v>#DIV/0!</v>
      </c>
      <c r="R233" s="23" t="e">
        <f t="shared" si="18"/>
        <v>#DIV/0!</v>
      </c>
      <c r="S233" s="23" t="e">
        <f>IF(AND(datos_campo!AE237&gt;=0,datos_campo!AF237&gt;=0),AVERAGE(datos_campo!AE237:AF237),IF(OR(datos_campo!AE237="",datos_campo!AF237=""),SUM(datos_campo!AE237:AF237),"revisar"))*400</f>
        <v>#DIV/0!</v>
      </c>
      <c r="T233" s="23" t="e">
        <f>IF(AND(datos_campo!AG237&gt;=0,datos_campo!AH237&gt;=0),AVERAGE(datos_campo!AG237:AH237),IF(OR(datos_campo!AG237="",datos_campo!AH237=""),SUM(datos_campo!AG237:AH237),"revisar"))*400</f>
        <v>#DIV/0!</v>
      </c>
      <c r="U233" s="36" t="e">
        <f t="shared" si="19"/>
        <v>#DIV/0!</v>
      </c>
    </row>
    <row r="234" spans="1:21">
      <c r="A234" s="26">
        <f>datos_campo!A238</f>
        <v>0</v>
      </c>
      <c r="B234" s="23">
        <f>datos_campo!B238</f>
        <v>12.3</v>
      </c>
      <c r="C234" s="24">
        <f>datos_campo!C238</f>
        <v>0</v>
      </c>
      <c r="D234" s="23" t="str">
        <f>datos_campo!D238</f>
        <v>B</v>
      </c>
      <c r="E234" s="23">
        <f>datos_campo!E238</f>
        <v>0</v>
      </c>
      <c r="F234" s="24" t="e">
        <f>(datos_campo!F238/E234)</f>
        <v>#DIV/0!</v>
      </c>
      <c r="G234" s="24" t="e">
        <f>(datos_campo!G238/E234)</f>
        <v>#DIV/0!</v>
      </c>
      <c r="H234" s="24" t="e">
        <f t="shared" si="15"/>
        <v>#DIV/0!</v>
      </c>
      <c r="I234" s="24" t="e">
        <f t="shared" si="16"/>
        <v>#DIV/0!</v>
      </c>
      <c r="J234" s="24" t="e">
        <f t="shared" si="17"/>
        <v>#DIV/0!</v>
      </c>
      <c r="K234" s="25" t="str">
        <f>IF(COUNTIF(datos_campo!I238:R238,"&gt;=0")&gt;=1,((SUM(datos_campo!I238:R238)*100)/(COUNTIF(datos_campo!I238:R238,"&gt;=0")*20))," ")</f>
        <v xml:space="preserve"> </v>
      </c>
      <c r="L234" s="23" t="e">
        <f>IF(AND(datos_campo!S238&gt;=0,datos_campo!T238&gt;=0),AVERAGE(datos_campo!S238:T238),IF(OR(datos_campo!S238="",datos_campo!T238=""),SUM(datos_campo!S238:T238),"revisar"))*400</f>
        <v>#DIV/0!</v>
      </c>
      <c r="M234" s="23" t="e">
        <f>IF(AND(datos_campo!U238&gt;=0,datos_campo!V238&gt;=0),AVERAGE(datos_campo!U238:V238),IF(OR(datos_campo!U238="",datos_campo!V238=""),SUM(datos_campo!U238:V238),"revisar"))*400</f>
        <v>#DIV/0!</v>
      </c>
      <c r="N234" s="23" t="e">
        <f>IF(AND(datos_campo!W238&gt;=0,datos_campo!X238&gt;=0),AVERAGE(datos_campo!W238:X238),IF(OR(datos_campo!W238="",datos_campo!X238=""),SUM(datos_campo!W238:X238),"revisar"))*400</f>
        <v>#DIV/0!</v>
      </c>
      <c r="O234" s="23" t="e">
        <f>IF(AND(datos_campo!Y238&gt;=0,datos_campo!Z238&gt;=0),AVERAGE(datos_campo!Y238:Z238),IF(OR(datos_campo!Y238="",datos_campo!Z238=""),SUM(datos_campo!Y238:Z238),"revisar"))*400</f>
        <v>#DIV/0!</v>
      </c>
      <c r="P234" s="23" t="e">
        <f>IF(AND(datos_campo!AA238&gt;=0,datos_campo!AB238&gt;=0),AVERAGE(datos_campo!AA238:AB238),IF(OR(datos_campo!AA238="",datos_campo!AB238=""),SUM(datos_campo!AA238:AB238),"revisar"))*400</f>
        <v>#DIV/0!</v>
      </c>
      <c r="Q234" s="23" t="e">
        <f>IF(AND(datos_campo!AC238&gt;=0,datos_campo!AD238&gt;=0),AVERAGE(datos_campo!AC238:AD238),IF(OR(datos_campo!AC238="",datos_campo!AD238=""),SUM(datos_campo!AC238:AD238),"revisar"))*400</f>
        <v>#DIV/0!</v>
      </c>
      <c r="R234" s="23" t="e">
        <f t="shared" si="18"/>
        <v>#DIV/0!</v>
      </c>
      <c r="S234" s="23" t="e">
        <f>IF(AND(datos_campo!AE238&gt;=0,datos_campo!AF238&gt;=0),AVERAGE(datos_campo!AE238:AF238),IF(OR(datos_campo!AE238="",datos_campo!AF238=""),SUM(datos_campo!AE238:AF238),"revisar"))*400</f>
        <v>#DIV/0!</v>
      </c>
      <c r="T234" s="23" t="e">
        <f>IF(AND(datos_campo!AG238&gt;=0,datos_campo!AH238&gt;=0),AVERAGE(datos_campo!AG238:AH238),IF(OR(datos_campo!AG238="",datos_campo!AH238=""),SUM(datos_campo!AG238:AH238),"revisar"))*400</f>
        <v>#DIV/0!</v>
      </c>
      <c r="U234" s="36" t="e">
        <f t="shared" si="19"/>
        <v>#DIV/0!</v>
      </c>
    </row>
    <row r="235" spans="1:21" ht="15.75" thickBot="1">
      <c r="A235" s="27">
        <f>datos_campo!A239</f>
        <v>0</v>
      </c>
      <c r="B235" s="28">
        <f>datos_campo!B239</f>
        <v>12.6</v>
      </c>
      <c r="C235" s="29">
        <f>datos_campo!C239</f>
        <v>0</v>
      </c>
      <c r="D235" s="28" t="str">
        <f>datos_campo!D239</f>
        <v>B</v>
      </c>
      <c r="E235" s="28">
        <f>datos_campo!E239</f>
        <v>0</v>
      </c>
      <c r="F235" s="29" t="e">
        <f>(datos_campo!F239/E235)</f>
        <v>#DIV/0!</v>
      </c>
      <c r="G235" s="29" t="e">
        <f>(datos_campo!G239/E235)</f>
        <v>#DIV/0!</v>
      </c>
      <c r="H235" s="29" t="e">
        <f t="shared" si="15"/>
        <v>#DIV/0!</v>
      </c>
      <c r="I235" s="29" t="e">
        <f t="shared" si="16"/>
        <v>#DIV/0!</v>
      </c>
      <c r="J235" s="29" t="e">
        <f t="shared" si="17"/>
        <v>#DIV/0!</v>
      </c>
      <c r="K235" s="30" t="str">
        <f>IF(COUNTIF(datos_campo!I239:R239,"&gt;=0")&gt;=1,((SUM(datos_campo!I239:R239)*100)/(COUNTIF(datos_campo!I239:R239,"&gt;=0")*20))," ")</f>
        <v xml:space="preserve"> </v>
      </c>
      <c r="L235" s="28" t="e">
        <f>IF(AND(datos_campo!S239&gt;=0,datos_campo!T239&gt;=0),AVERAGE(datos_campo!S239:T239),IF(OR(datos_campo!S239="",datos_campo!T239=""),SUM(datos_campo!S239:T239),"revisar"))*400</f>
        <v>#DIV/0!</v>
      </c>
      <c r="M235" s="28" t="e">
        <f>IF(AND(datos_campo!U239&gt;=0,datos_campo!V239&gt;=0),AVERAGE(datos_campo!U239:V239),IF(OR(datos_campo!U239="",datos_campo!V239=""),SUM(datos_campo!U239:V239),"revisar"))*400</f>
        <v>#DIV/0!</v>
      </c>
      <c r="N235" s="28" t="e">
        <f>IF(AND(datos_campo!W239&gt;=0,datos_campo!X239&gt;=0),AVERAGE(datos_campo!W239:X239),IF(OR(datos_campo!W239="",datos_campo!X239=""),SUM(datos_campo!W239:X239),"revisar"))*400</f>
        <v>#DIV/0!</v>
      </c>
      <c r="O235" s="28" t="e">
        <f>IF(AND(datos_campo!Y239&gt;=0,datos_campo!Z239&gt;=0),AVERAGE(datos_campo!Y239:Z239),IF(OR(datos_campo!Y239="",datos_campo!Z239=""),SUM(datos_campo!Y239:Z239),"revisar"))*400</f>
        <v>#DIV/0!</v>
      </c>
      <c r="P235" s="28" t="e">
        <f>IF(AND(datos_campo!AA239&gt;=0,datos_campo!AB239&gt;=0),AVERAGE(datos_campo!AA239:AB239),IF(OR(datos_campo!AA239="",datos_campo!AB239=""),SUM(datos_campo!AA239:AB239),"revisar"))*400</f>
        <v>#DIV/0!</v>
      </c>
      <c r="Q235" s="28" t="e">
        <f>IF(AND(datos_campo!AC239&gt;=0,datos_campo!AD239&gt;=0),AVERAGE(datos_campo!AC239:AD239),IF(OR(datos_campo!AC239="",datos_campo!AD239=""),SUM(datos_campo!AC239:AD239),"revisar"))*400</f>
        <v>#DIV/0!</v>
      </c>
      <c r="R235" s="28" t="e">
        <f t="shared" si="18"/>
        <v>#DIV/0!</v>
      </c>
      <c r="S235" s="28" t="e">
        <f>IF(AND(datos_campo!AE239&gt;=0,datos_campo!AF239&gt;=0),AVERAGE(datos_campo!AE239:AF239),IF(OR(datos_campo!AE239="",datos_campo!AF239=""),SUM(datos_campo!AE239:AF239),"revisar"))*400</f>
        <v>#DIV/0!</v>
      </c>
      <c r="T235" s="28" t="e">
        <f>IF(AND(datos_campo!AG239&gt;=0,datos_campo!AH239&gt;=0),AVERAGE(datos_campo!AG239:AH239),IF(OR(datos_campo!AG239="",datos_campo!AH239=""),SUM(datos_campo!AG239:AH239),"revisar"))*400</f>
        <v>#DIV/0!</v>
      </c>
      <c r="U235" s="37" t="e">
        <f t="shared" si="19"/>
        <v>#DIV/0!</v>
      </c>
    </row>
    <row r="236" spans="1:21">
      <c r="A236" s="85">
        <f>datos_campo!A240</f>
        <v>0</v>
      </c>
      <c r="B236" s="86">
        <f>datos_campo!B240</f>
        <v>1.3</v>
      </c>
      <c r="C236" s="87">
        <f>datos_campo!C240</f>
        <v>0</v>
      </c>
      <c r="D236" s="86" t="str">
        <f>datos_campo!D240</f>
        <v>A</v>
      </c>
      <c r="E236" s="86">
        <f>datos_campo!E240</f>
        <v>0</v>
      </c>
      <c r="F236" s="87" t="e">
        <f>(datos_campo!F240/E236)</f>
        <v>#DIV/0!</v>
      </c>
      <c r="G236" s="87" t="e">
        <f>(datos_campo!G240/E236)</f>
        <v>#DIV/0!</v>
      </c>
      <c r="H236" s="87" t="e">
        <f t="shared" si="15"/>
        <v>#DIV/0!</v>
      </c>
      <c r="I236" s="87" t="e">
        <f t="shared" si="16"/>
        <v>#DIV/0!</v>
      </c>
      <c r="J236" s="87" t="e">
        <f t="shared" si="17"/>
        <v>#DIV/0!</v>
      </c>
      <c r="K236" s="88" t="str">
        <f>IF(COUNTIF(datos_campo!I240:R240,"&gt;=0")&gt;=1,((SUM(datos_campo!I240:R240)*100)/(COUNTIF(datos_campo!I240:R240,"&gt;=0")*20))," ")</f>
        <v xml:space="preserve"> </v>
      </c>
      <c r="L236" s="86" t="e">
        <f>IF(AND(datos_campo!S240&gt;=0,datos_campo!T240&gt;=0),AVERAGE(datos_campo!S240:T240),IF(OR(datos_campo!S240="",datos_campo!T240=""),SUM(datos_campo!S240:T240),"revisar"))*400</f>
        <v>#DIV/0!</v>
      </c>
      <c r="M236" s="86" t="e">
        <f>IF(AND(datos_campo!U240&gt;=0,datos_campo!V240&gt;=0),AVERAGE(datos_campo!U240:V240),IF(OR(datos_campo!U240="",datos_campo!V240=""),SUM(datos_campo!U240:V240),"revisar"))*400</f>
        <v>#DIV/0!</v>
      </c>
      <c r="N236" s="86" t="e">
        <f>IF(AND(datos_campo!W240&gt;=0,datos_campo!X240&gt;=0),AVERAGE(datos_campo!W240:X240),IF(OR(datos_campo!W240="",datos_campo!X240=""),SUM(datos_campo!W240:X240),"revisar"))*400</f>
        <v>#DIV/0!</v>
      </c>
      <c r="O236" s="86" t="e">
        <f>IF(AND(datos_campo!Y240&gt;=0,datos_campo!Z240&gt;=0),AVERAGE(datos_campo!Y240:Z240),IF(OR(datos_campo!Y240="",datos_campo!Z240=""),SUM(datos_campo!Y240:Z240),"revisar"))*400</f>
        <v>#DIV/0!</v>
      </c>
      <c r="P236" s="86" t="e">
        <f>IF(AND(datos_campo!AA240&gt;=0,datos_campo!AB240&gt;=0),AVERAGE(datos_campo!AA240:AB240),IF(OR(datos_campo!AA240="",datos_campo!AB240=""),SUM(datos_campo!AA240:AB240),"revisar"))*400</f>
        <v>#DIV/0!</v>
      </c>
      <c r="Q236" s="86" t="e">
        <f>IF(AND(datos_campo!AC240&gt;=0,datos_campo!AD240&gt;=0),AVERAGE(datos_campo!AC240:AD240),IF(OR(datos_campo!AC240="",datos_campo!AD240=""),SUM(datos_campo!AC240:AD240),"revisar"))*400</f>
        <v>#DIV/0!</v>
      </c>
      <c r="R236" s="86" t="e">
        <f t="shared" si="18"/>
        <v>#DIV/0!</v>
      </c>
      <c r="S236" s="86" t="e">
        <f>IF(AND(datos_campo!AE240&gt;=0,datos_campo!AF240&gt;=0),AVERAGE(datos_campo!AE240:AF240),IF(OR(datos_campo!AE240="",datos_campo!AF240=""),SUM(datos_campo!AE240:AF240),"revisar"))*400</f>
        <v>#DIV/0!</v>
      </c>
      <c r="T236" s="86" t="e">
        <f>IF(AND(datos_campo!AG240&gt;=0,datos_campo!AH240&gt;=0),AVERAGE(datos_campo!AG240:AH240),IF(OR(datos_campo!AG240="",datos_campo!AH240=""),SUM(datos_campo!AG240:AH240),"revisar"))*400</f>
        <v>#DIV/0!</v>
      </c>
      <c r="U236" s="89" t="e">
        <f t="shared" si="19"/>
        <v>#DIV/0!</v>
      </c>
    </row>
    <row r="237" spans="1:21">
      <c r="A237" s="90">
        <f>datos_campo!A241</f>
        <v>0</v>
      </c>
      <c r="B237" s="91">
        <f>datos_campo!B241</f>
        <v>2.2999999999999998</v>
      </c>
      <c r="C237" s="92">
        <f>datos_campo!C241</f>
        <v>0</v>
      </c>
      <c r="D237" s="91" t="str">
        <f>datos_campo!D241</f>
        <v>A</v>
      </c>
      <c r="E237" s="91">
        <f>datos_campo!E241</f>
        <v>0</v>
      </c>
      <c r="F237" s="92" t="e">
        <f>(datos_campo!F241/E237)</f>
        <v>#DIV/0!</v>
      </c>
      <c r="G237" s="92" t="e">
        <f>(datos_campo!G241/E237)</f>
        <v>#DIV/0!</v>
      </c>
      <c r="H237" s="92" t="e">
        <f t="shared" si="15"/>
        <v>#DIV/0!</v>
      </c>
      <c r="I237" s="92" t="e">
        <f t="shared" si="16"/>
        <v>#DIV/0!</v>
      </c>
      <c r="J237" s="92" t="e">
        <f t="shared" si="17"/>
        <v>#DIV/0!</v>
      </c>
      <c r="K237" s="93" t="str">
        <f>IF(COUNTIF(datos_campo!I241:R241,"&gt;=0")&gt;=1,((SUM(datos_campo!I241:R241)*100)/(COUNTIF(datos_campo!I241:R241,"&gt;=0")*20))," ")</f>
        <v xml:space="preserve"> </v>
      </c>
      <c r="L237" s="91" t="e">
        <f>IF(AND(datos_campo!S241&gt;=0,datos_campo!T241&gt;=0),AVERAGE(datos_campo!S241:T241),IF(OR(datos_campo!S241="",datos_campo!T241=""),SUM(datos_campo!S241:T241),"revisar"))*400</f>
        <v>#DIV/0!</v>
      </c>
      <c r="M237" s="91" t="e">
        <f>IF(AND(datos_campo!U241&gt;=0,datos_campo!V241&gt;=0),AVERAGE(datos_campo!U241:V241),IF(OR(datos_campo!U241="",datos_campo!V241=""),SUM(datos_campo!U241:V241),"revisar"))*400</f>
        <v>#DIV/0!</v>
      </c>
      <c r="N237" s="91" t="e">
        <f>IF(AND(datos_campo!W241&gt;=0,datos_campo!X241&gt;=0),AVERAGE(datos_campo!W241:X241),IF(OR(datos_campo!W241="",datos_campo!X241=""),SUM(datos_campo!W241:X241),"revisar"))*400</f>
        <v>#DIV/0!</v>
      </c>
      <c r="O237" s="91" t="e">
        <f>IF(AND(datos_campo!Y241&gt;=0,datos_campo!Z241&gt;=0),AVERAGE(datos_campo!Y241:Z241),IF(OR(datos_campo!Y241="",datos_campo!Z241=""),SUM(datos_campo!Y241:Z241),"revisar"))*400</f>
        <v>#DIV/0!</v>
      </c>
      <c r="P237" s="91" t="e">
        <f>IF(AND(datos_campo!AA241&gt;=0,datos_campo!AB241&gt;=0),AVERAGE(datos_campo!AA241:AB241),IF(OR(datos_campo!AA241="",datos_campo!AB241=""),SUM(datos_campo!AA241:AB241),"revisar"))*400</f>
        <v>#DIV/0!</v>
      </c>
      <c r="Q237" s="91" t="e">
        <f>IF(AND(datos_campo!AC241&gt;=0,datos_campo!AD241&gt;=0),AVERAGE(datos_campo!AC241:AD241),IF(OR(datos_campo!AC241="",datos_campo!AD241=""),SUM(datos_campo!AC241:AD241),"revisar"))*400</f>
        <v>#DIV/0!</v>
      </c>
      <c r="R237" s="91" t="e">
        <f t="shared" si="18"/>
        <v>#DIV/0!</v>
      </c>
      <c r="S237" s="91" t="e">
        <f>IF(AND(datos_campo!AE241&gt;=0,datos_campo!AF241&gt;=0),AVERAGE(datos_campo!AE241:AF241),IF(OR(datos_campo!AE241="",datos_campo!AF241=""),SUM(datos_campo!AE241:AF241),"revisar"))*400</f>
        <v>#DIV/0!</v>
      </c>
      <c r="T237" s="91" t="e">
        <f>IF(AND(datos_campo!AG241&gt;=0,datos_campo!AH241&gt;=0),AVERAGE(datos_campo!AG241:AH241),IF(OR(datos_campo!AG241="",datos_campo!AH241=""),SUM(datos_campo!AG241:AH241),"revisar"))*400</f>
        <v>#DIV/0!</v>
      </c>
      <c r="U237" s="94" t="e">
        <f t="shared" si="19"/>
        <v>#DIV/0!</v>
      </c>
    </row>
    <row r="238" spans="1:21">
      <c r="A238" s="90">
        <f>datos_campo!A242</f>
        <v>0</v>
      </c>
      <c r="B238" s="91">
        <f>datos_campo!B242</f>
        <v>2.5</v>
      </c>
      <c r="C238" s="92">
        <f>datos_campo!C242</f>
        <v>0</v>
      </c>
      <c r="D238" s="91" t="str">
        <f>datos_campo!D242</f>
        <v>C</v>
      </c>
      <c r="E238" s="91">
        <f>datos_campo!E242</f>
        <v>0</v>
      </c>
      <c r="F238" s="92" t="e">
        <f>(datos_campo!F242/E238)</f>
        <v>#DIV/0!</v>
      </c>
      <c r="G238" s="92" t="e">
        <f>(datos_campo!G242/E238)</f>
        <v>#DIV/0!</v>
      </c>
      <c r="H238" s="92" t="e">
        <f t="shared" si="15"/>
        <v>#DIV/0!</v>
      </c>
      <c r="I238" s="92" t="e">
        <f t="shared" si="16"/>
        <v>#DIV/0!</v>
      </c>
      <c r="J238" s="92" t="e">
        <f t="shared" si="17"/>
        <v>#DIV/0!</v>
      </c>
      <c r="K238" s="93" t="str">
        <f>IF(COUNTIF(datos_campo!I242:R242,"&gt;=0")&gt;=1,((SUM(datos_campo!I242:R242)*100)/(COUNTIF(datos_campo!I242:R242,"&gt;=0")*20))," ")</f>
        <v xml:space="preserve"> </v>
      </c>
      <c r="L238" s="91" t="e">
        <f>IF(AND(datos_campo!S242&gt;=0,datos_campo!T242&gt;=0),AVERAGE(datos_campo!S242:T242),IF(OR(datos_campo!S242="",datos_campo!T242=""),SUM(datos_campo!S242:T242),"revisar"))*400</f>
        <v>#DIV/0!</v>
      </c>
      <c r="M238" s="91" t="e">
        <f>IF(AND(datos_campo!U242&gt;=0,datos_campo!V242&gt;=0),AVERAGE(datos_campo!U242:V242),IF(OR(datos_campo!U242="",datos_campo!V242=""),SUM(datos_campo!U242:V242),"revisar"))*400</f>
        <v>#DIV/0!</v>
      </c>
      <c r="N238" s="91" t="e">
        <f>IF(AND(datos_campo!W242&gt;=0,datos_campo!X242&gt;=0),AVERAGE(datos_campo!W242:X242),IF(OR(datos_campo!W242="",datos_campo!X242=""),SUM(datos_campo!W242:X242),"revisar"))*400</f>
        <v>#DIV/0!</v>
      </c>
      <c r="O238" s="91" t="e">
        <f>IF(AND(datos_campo!Y242&gt;=0,datos_campo!Z242&gt;=0),AVERAGE(datos_campo!Y242:Z242),IF(OR(datos_campo!Y242="",datos_campo!Z242=""),SUM(datos_campo!Y242:Z242),"revisar"))*400</f>
        <v>#DIV/0!</v>
      </c>
      <c r="P238" s="91" t="e">
        <f>IF(AND(datos_campo!AA242&gt;=0,datos_campo!AB242&gt;=0),AVERAGE(datos_campo!AA242:AB242),IF(OR(datos_campo!AA242="",datos_campo!AB242=""),SUM(datos_campo!AA242:AB242),"revisar"))*400</f>
        <v>#DIV/0!</v>
      </c>
      <c r="Q238" s="91" t="e">
        <f>IF(AND(datos_campo!AC242&gt;=0,datos_campo!AD242&gt;=0),AVERAGE(datos_campo!AC242:AD242),IF(OR(datos_campo!AC242="",datos_campo!AD242=""),SUM(datos_campo!AC242:AD242),"revisar"))*400</f>
        <v>#DIV/0!</v>
      </c>
      <c r="R238" s="91" t="e">
        <f t="shared" si="18"/>
        <v>#DIV/0!</v>
      </c>
      <c r="S238" s="91" t="e">
        <f>IF(AND(datos_campo!AE242&gt;=0,datos_campo!AF242&gt;=0),AVERAGE(datos_campo!AE242:AF242),IF(OR(datos_campo!AE242="",datos_campo!AF242=""),SUM(datos_campo!AE242:AF242),"revisar"))*400</f>
        <v>#DIV/0!</v>
      </c>
      <c r="T238" s="91" t="e">
        <f>IF(AND(datos_campo!AG242&gt;=0,datos_campo!AH242&gt;=0),AVERAGE(datos_campo!AG242:AH242),IF(OR(datos_campo!AG242="",datos_campo!AH242=""),SUM(datos_campo!AG242:AH242),"revisar"))*400</f>
        <v>#DIV/0!</v>
      </c>
      <c r="U238" s="94" t="e">
        <f t="shared" si="19"/>
        <v>#DIV/0!</v>
      </c>
    </row>
    <row r="239" spans="1:21">
      <c r="A239" s="90">
        <f>datos_campo!A243</f>
        <v>0</v>
      </c>
      <c r="B239" s="91">
        <f>datos_campo!B243</f>
        <v>2.13</v>
      </c>
      <c r="C239" s="92">
        <f>datos_campo!C243</f>
        <v>0</v>
      </c>
      <c r="D239" s="91" t="str">
        <f>datos_campo!D243</f>
        <v>C</v>
      </c>
      <c r="E239" s="91">
        <f>datos_campo!E243</f>
        <v>0</v>
      </c>
      <c r="F239" s="92" t="e">
        <f>(datos_campo!F243/E239)</f>
        <v>#DIV/0!</v>
      </c>
      <c r="G239" s="92" t="e">
        <f>(datos_campo!G243/E239)</f>
        <v>#DIV/0!</v>
      </c>
      <c r="H239" s="92" t="e">
        <f t="shared" si="15"/>
        <v>#DIV/0!</v>
      </c>
      <c r="I239" s="92" t="e">
        <f t="shared" si="16"/>
        <v>#DIV/0!</v>
      </c>
      <c r="J239" s="92" t="e">
        <f t="shared" si="17"/>
        <v>#DIV/0!</v>
      </c>
      <c r="K239" s="93" t="str">
        <f>IF(COUNTIF(datos_campo!I243:R243,"&gt;=0")&gt;=1,((SUM(datos_campo!I243:R243)*100)/(COUNTIF(datos_campo!I243:R243,"&gt;=0")*20))," ")</f>
        <v xml:space="preserve"> </v>
      </c>
      <c r="L239" s="91" t="e">
        <f>IF(AND(datos_campo!S243&gt;=0,datos_campo!T243&gt;=0),AVERAGE(datos_campo!S243:T243),IF(OR(datos_campo!S243="",datos_campo!T243=""),SUM(datos_campo!S243:T243),"revisar"))*400</f>
        <v>#DIV/0!</v>
      </c>
      <c r="M239" s="91" t="e">
        <f>IF(AND(datos_campo!U243&gt;=0,datos_campo!V243&gt;=0),AVERAGE(datos_campo!U243:V243),IF(OR(datos_campo!U243="",datos_campo!V243=""),SUM(datos_campo!U243:V243),"revisar"))*400</f>
        <v>#DIV/0!</v>
      </c>
      <c r="N239" s="91" t="e">
        <f>IF(AND(datos_campo!W243&gt;=0,datos_campo!X243&gt;=0),AVERAGE(datos_campo!W243:X243),IF(OR(datos_campo!W243="",datos_campo!X243=""),SUM(datos_campo!W243:X243),"revisar"))*400</f>
        <v>#DIV/0!</v>
      </c>
      <c r="O239" s="91" t="e">
        <f>IF(AND(datos_campo!Y243&gt;=0,datos_campo!Z243&gt;=0),AVERAGE(datos_campo!Y243:Z243),IF(OR(datos_campo!Y243="",datos_campo!Z243=""),SUM(datos_campo!Y243:Z243),"revisar"))*400</f>
        <v>#DIV/0!</v>
      </c>
      <c r="P239" s="91" t="e">
        <f>IF(AND(datos_campo!AA243&gt;=0,datos_campo!AB243&gt;=0),AVERAGE(datos_campo!AA243:AB243),IF(OR(datos_campo!AA243="",datos_campo!AB243=""),SUM(datos_campo!AA243:AB243),"revisar"))*400</f>
        <v>#DIV/0!</v>
      </c>
      <c r="Q239" s="91" t="e">
        <f>IF(AND(datos_campo!AC243&gt;=0,datos_campo!AD243&gt;=0),AVERAGE(datos_campo!AC243:AD243),IF(OR(datos_campo!AC243="",datos_campo!AD243=""),SUM(datos_campo!AC243:AD243),"revisar"))*400</f>
        <v>#DIV/0!</v>
      </c>
      <c r="R239" s="91" t="e">
        <f t="shared" si="18"/>
        <v>#DIV/0!</v>
      </c>
      <c r="S239" s="91" t="e">
        <f>IF(AND(datos_campo!AE243&gt;=0,datos_campo!AF243&gt;=0),AVERAGE(datos_campo!AE243:AF243),IF(OR(datos_campo!AE243="",datos_campo!AF243=""),SUM(datos_campo!AE243:AF243),"revisar"))*400</f>
        <v>#DIV/0!</v>
      </c>
      <c r="T239" s="91" t="e">
        <f>IF(AND(datos_campo!AG243&gt;=0,datos_campo!AH243&gt;=0),AVERAGE(datos_campo!AG243:AH243),IF(OR(datos_campo!AG243="",datos_campo!AH243=""),SUM(datos_campo!AG243:AH243),"revisar"))*400</f>
        <v>#DIV/0!</v>
      </c>
      <c r="U239" s="94" t="e">
        <f t="shared" si="19"/>
        <v>#DIV/0!</v>
      </c>
    </row>
    <row r="240" spans="1:21">
      <c r="A240" s="90">
        <f>datos_campo!A244</f>
        <v>0</v>
      </c>
      <c r="B240" s="91">
        <f>datos_campo!B244</f>
        <v>3.8</v>
      </c>
      <c r="C240" s="92">
        <f>datos_campo!C244</f>
        <v>0</v>
      </c>
      <c r="D240" s="91" t="str">
        <f>datos_campo!D244</f>
        <v>C</v>
      </c>
      <c r="E240" s="91">
        <f>datos_campo!E244</f>
        <v>0</v>
      </c>
      <c r="F240" s="92" t="e">
        <f>(datos_campo!F244/E240)</f>
        <v>#DIV/0!</v>
      </c>
      <c r="G240" s="92" t="e">
        <f>(datos_campo!G244/E240)</f>
        <v>#DIV/0!</v>
      </c>
      <c r="H240" s="92" t="e">
        <f t="shared" si="15"/>
        <v>#DIV/0!</v>
      </c>
      <c r="I240" s="92" t="e">
        <f t="shared" si="16"/>
        <v>#DIV/0!</v>
      </c>
      <c r="J240" s="92" t="e">
        <f t="shared" si="17"/>
        <v>#DIV/0!</v>
      </c>
      <c r="K240" s="93" t="str">
        <f>IF(COUNTIF(datos_campo!I244:R244,"&gt;=0")&gt;=1,((SUM(datos_campo!I244:R244)*100)/(COUNTIF(datos_campo!I244:R244,"&gt;=0")*20))," ")</f>
        <v xml:space="preserve"> </v>
      </c>
      <c r="L240" s="91" t="e">
        <f>IF(AND(datos_campo!S244&gt;=0,datos_campo!T244&gt;=0),AVERAGE(datos_campo!S244:T244),IF(OR(datos_campo!S244="",datos_campo!T244=""),SUM(datos_campo!S244:T244),"revisar"))*400</f>
        <v>#DIV/0!</v>
      </c>
      <c r="M240" s="91" t="e">
        <f>IF(AND(datos_campo!U244&gt;=0,datos_campo!V244&gt;=0),AVERAGE(datos_campo!U244:V244),IF(OR(datos_campo!U244="",datos_campo!V244=""),SUM(datos_campo!U244:V244),"revisar"))*400</f>
        <v>#DIV/0!</v>
      </c>
      <c r="N240" s="91" t="e">
        <f>IF(AND(datos_campo!W244&gt;=0,datos_campo!X244&gt;=0),AVERAGE(datos_campo!W244:X244),IF(OR(datos_campo!W244="",datos_campo!X244=""),SUM(datos_campo!W244:X244),"revisar"))*400</f>
        <v>#DIV/0!</v>
      </c>
      <c r="O240" s="91" t="e">
        <f>IF(AND(datos_campo!Y244&gt;=0,datos_campo!Z244&gt;=0),AVERAGE(datos_campo!Y244:Z244),IF(OR(datos_campo!Y244="",datos_campo!Z244=""),SUM(datos_campo!Y244:Z244),"revisar"))*400</f>
        <v>#DIV/0!</v>
      </c>
      <c r="P240" s="91" t="e">
        <f>IF(AND(datos_campo!AA244&gt;=0,datos_campo!AB244&gt;=0),AVERAGE(datos_campo!AA244:AB244),IF(OR(datos_campo!AA244="",datos_campo!AB244=""),SUM(datos_campo!AA244:AB244),"revisar"))*400</f>
        <v>#DIV/0!</v>
      </c>
      <c r="Q240" s="91" t="e">
        <f>IF(AND(datos_campo!AC244&gt;=0,datos_campo!AD244&gt;=0),AVERAGE(datos_campo!AC244:AD244),IF(OR(datos_campo!AC244="",datos_campo!AD244=""),SUM(datos_campo!AC244:AD244),"revisar"))*400</f>
        <v>#DIV/0!</v>
      </c>
      <c r="R240" s="91" t="e">
        <f t="shared" si="18"/>
        <v>#DIV/0!</v>
      </c>
      <c r="S240" s="91" t="e">
        <f>IF(AND(datos_campo!AE244&gt;=0,datos_campo!AF244&gt;=0),AVERAGE(datos_campo!AE244:AF244),IF(OR(datos_campo!AE244="",datos_campo!AF244=""),SUM(datos_campo!AE244:AF244),"revisar"))*400</f>
        <v>#DIV/0!</v>
      </c>
      <c r="T240" s="91" t="e">
        <f>IF(AND(datos_campo!AG244&gt;=0,datos_campo!AH244&gt;=0),AVERAGE(datos_campo!AG244:AH244),IF(OR(datos_campo!AG244="",datos_campo!AH244=""),SUM(datos_campo!AG244:AH244),"revisar"))*400</f>
        <v>#DIV/0!</v>
      </c>
      <c r="U240" s="94" t="e">
        <f t="shared" si="19"/>
        <v>#DIV/0!</v>
      </c>
    </row>
    <row r="241" spans="1:21">
      <c r="A241" s="90">
        <f>datos_campo!A245</f>
        <v>0</v>
      </c>
      <c r="B241" s="91">
        <f>datos_campo!B245</f>
        <v>4.4000000000000004</v>
      </c>
      <c r="C241" s="92">
        <f>datos_campo!C245</f>
        <v>0</v>
      </c>
      <c r="D241" s="91" t="str">
        <f>datos_campo!D245</f>
        <v>B</v>
      </c>
      <c r="E241" s="91">
        <f>datos_campo!E245</f>
        <v>0</v>
      </c>
      <c r="F241" s="92" t="e">
        <f>(datos_campo!F245/E241)</f>
        <v>#DIV/0!</v>
      </c>
      <c r="G241" s="92" t="e">
        <f>(datos_campo!G245/E241)</f>
        <v>#DIV/0!</v>
      </c>
      <c r="H241" s="92" t="e">
        <f t="shared" si="15"/>
        <v>#DIV/0!</v>
      </c>
      <c r="I241" s="92" t="e">
        <f t="shared" si="16"/>
        <v>#DIV/0!</v>
      </c>
      <c r="J241" s="92" t="e">
        <f t="shared" si="17"/>
        <v>#DIV/0!</v>
      </c>
      <c r="K241" s="93" t="str">
        <f>IF(COUNTIF(datos_campo!I245:R245,"&gt;=0")&gt;=1,((SUM(datos_campo!I245:R245)*100)/(COUNTIF(datos_campo!I245:R245,"&gt;=0")*20))," ")</f>
        <v xml:space="preserve"> </v>
      </c>
      <c r="L241" s="91" t="e">
        <f>IF(AND(datos_campo!S245&gt;=0,datos_campo!T245&gt;=0),AVERAGE(datos_campo!S245:T245),IF(OR(datos_campo!S245="",datos_campo!T245=""),SUM(datos_campo!S245:T245),"revisar"))*400</f>
        <v>#DIV/0!</v>
      </c>
      <c r="M241" s="91" t="e">
        <f>IF(AND(datos_campo!U245&gt;=0,datos_campo!V245&gt;=0),AVERAGE(datos_campo!U245:V245),IF(OR(datos_campo!U245="",datos_campo!V245=""),SUM(datos_campo!U245:V245),"revisar"))*400</f>
        <v>#DIV/0!</v>
      </c>
      <c r="N241" s="91" t="e">
        <f>IF(AND(datos_campo!W245&gt;=0,datos_campo!X245&gt;=0),AVERAGE(datos_campo!W245:X245),IF(OR(datos_campo!W245="",datos_campo!X245=""),SUM(datos_campo!W245:X245),"revisar"))*400</f>
        <v>#DIV/0!</v>
      </c>
      <c r="O241" s="91" t="e">
        <f>IF(AND(datos_campo!Y245&gt;=0,datos_campo!Z245&gt;=0),AVERAGE(datos_campo!Y245:Z245),IF(OR(datos_campo!Y245="",datos_campo!Z245=""),SUM(datos_campo!Y245:Z245),"revisar"))*400</f>
        <v>#DIV/0!</v>
      </c>
      <c r="P241" s="91" t="e">
        <f>IF(AND(datos_campo!AA245&gt;=0,datos_campo!AB245&gt;=0),AVERAGE(datos_campo!AA245:AB245),IF(OR(datos_campo!AA245="",datos_campo!AB245=""),SUM(datos_campo!AA245:AB245),"revisar"))*400</f>
        <v>#DIV/0!</v>
      </c>
      <c r="Q241" s="91" t="e">
        <f>IF(AND(datos_campo!AC245&gt;=0,datos_campo!AD245&gt;=0),AVERAGE(datos_campo!AC245:AD245),IF(OR(datos_campo!AC245="",datos_campo!AD245=""),SUM(datos_campo!AC245:AD245),"revisar"))*400</f>
        <v>#DIV/0!</v>
      </c>
      <c r="R241" s="91" t="e">
        <f t="shared" si="18"/>
        <v>#DIV/0!</v>
      </c>
      <c r="S241" s="91" t="e">
        <f>IF(AND(datos_campo!AE245&gt;=0,datos_campo!AF245&gt;=0),AVERAGE(datos_campo!AE245:AF245),IF(OR(datos_campo!AE245="",datos_campo!AF245=""),SUM(datos_campo!AE245:AF245),"revisar"))*400</f>
        <v>#DIV/0!</v>
      </c>
      <c r="T241" s="91" t="e">
        <f>IF(AND(datos_campo!AG245&gt;=0,datos_campo!AH245&gt;=0),AVERAGE(datos_campo!AG245:AH245),IF(OR(datos_campo!AG245="",datos_campo!AH245=""),SUM(datos_campo!AG245:AH245),"revisar"))*400</f>
        <v>#DIV/0!</v>
      </c>
      <c r="U241" s="94" t="e">
        <f t="shared" si="19"/>
        <v>#DIV/0!</v>
      </c>
    </row>
    <row r="242" spans="1:21">
      <c r="A242" s="90">
        <f>datos_campo!A246</f>
        <v>0</v>
      </c>
      <c r="B242" s="91">
        <f>datos_campo!B246</f>
        <v>4.7</v>
      </c>
      <c r="C242" s="92">
        <f>datos_campo!C246</f>
        <v>0</v>
      </c>
      <c r="D242" s="91" t="str">
        <f>datos_campo!D246</f>
        <v>C</v>
      </c>
      <c r="E242" s="91">
        <f>datos_campo!E246</f>
        <v>0</v>
      </c>
      <c r="F242" s="92" t="e">
        <f>(datos_campo!F246/E242)</f>
        <v>#DIV/0!</v>
      </c>
      <c r="G242" s="92" t="e">
        <f>(datos_campo!G246/E242)</f>
        <v>#DIV/0!</v>
      </c>
      <c r="H242" s="92" t="e">
        <f t="shared" si="15"/>
        <v>#DIV/0!</v>
      </c>
      <c r="I242" s="92" t="e">
        <f t="shared" si="16"/>
        <v>#DIV/0!</v>
      </c>
      <c r="J242" s="92" t="e">
        <f t="shared" si="17"/>
        <v>#DIV/0!</v>
      </c>
      <c r="K242" s="93" t="str">
        <f>IF(COUNTIF(datos_campo!I246:R246,"&gt;=0")&gt;=1,((SUM(datos_campo!I246:R246)*100)/(COUNTIF(datos_campo!I246:R246,"&gt;=0")*20))," ")</f>
        <v xml:space="preserve"> </v>
      </c>
      <c r="L242" s="91" t="e">
        <f>IF(AND(datos_campo!S246&gt;=0,datos_campo!T246&gt;=0),AVERAGE(datos_campo!S246:T246),IF(OR(datos_campo!S246="",datos_campo!T246=""),SUM(datos_campo!S246:T246),"revisar"))*400</f>
        <v>#DIV/0!</v>
      </c>
      <c r="M242" s="91" t="e">
        <f>IF(AND(datos_campo!U246&gt;=0,datos_campo!V246&gt;=0),AVERAGE(datos_campo!U246:V246),IF(OR(datos_campo!U246="",datos_campo!V246=""),SUM(datos_campo!U246:V246),"revisar"))*400</f>
        <v>#DIV/0!</v>
      </c>
      <c r="N242" s="91" t="e">
        <f>IF(AND(datos_campo!W246&gt;=0,datos_campo!X246&gt;=0),AVERAGE(datos_campo!W246:X246),IF(OR(datos_campo!W246="",datos_campo!X246=""),SUM(datos_campo!W246:X246),"revisar"))*400</f>
        <v>#DIV/0!</v>
      </c>
      <c r="O242" s="91" t="e">
        <f>IF(AND(datos_campo!Y246&gt;=0,datos_campo!Z246&gt;=0),AVERAGE(datos_campo!Y246:Z246),IF(OR(datos_campo!Y246="",datos_campo!Z246=""),SUM(datos_campo!Y246:Z246),"revisar"))*400</f>
        <v>#DIV/0!</v>
      </c>
      <c r="P242" s="91" t="e">
        <f>IF(AND(datos_campo!AA246&gt;=0,datos_campo!AB246&gt;=0),AVERAGE(datos_campo!AA246:AB246),IF(OR(datos_campo!AA246="",datos_campo!AB246=""),SUM(datos_campo!AA246:AB246),"revisar"))*400</f>
        <v>#DIV/0!</v>
      </c>
      <c r="Q242" s="91" t="e">
        <f>IF(AND(datos_campo!AC246&gt;=0,datos_campo!AD246&gt;=0),AVERAGE(datos_campo!AC246:AD246),IF(OR(datos_campo!AC246="",datos_campo!AD246=""),SUM(datos_campo!AC246:AD246),"revisar"))*400</f>
        <v>#DIV/0!</v>
      </c>
      <c r="R242" s="91" t="e">
        <f t="shared" si="18"/>
        <v>#DIV/0!</v>
      </c>
      <c r="S242" s="91" t="e">
        <f>IF(AND(datos_campo!AE246&gt;=0,datos_campo!AF246&gt;=0),AVERAGE(datos_campo!AE246:AF246),IF(OR(datos_campo!AE246="",datos_campo!AF246=""),SUM(datos_campo!AE246:AF246),"revisar"))*400</f>
        <v>#DIV/0!</v>
      </c>
      <c r="T242" s="91" t="e">
        <f>IF(AND(datos_campo!AG246&gt;=0,datos_campo!AH246&gt;=0),AVERAGE(datos_campo!AG246:AH246),IF(OR(datos_campo!AG246="",datos_campo!AH246=""),SUM(datos_campo!AG246:AH246),"revisar"))*400</f>
        <v>#DIV/0!</v>
      </c>
      <c r="U242" s="94" t="e">
        <f t="shared" si="19"/>
        <v>#DIV/0!</v>
      </c>
    </row>
    <row r="243" spans="1:21">
      <c r="A243" s="90">
        <f>datos_campo!A247</f>
        <v>0</v>
      </c>
      <c r="B243" s="91">
        <f>datos_campo!B247</f>
        <v>4.9000000000000004</v>
      </c>
      <c r="C243" s="92">
        <f>datos_campo!C247</f>
        <v>0</v>
      </c>
      <c r="D243" s="91" t="str">
        <f>datos_campo!D247</f>
        <v>B</v>
      </c>
      <c r="E243" s="91">
        <f>datos_campo!E247</f>
        <v>0</v>
      </c>
      <c r="F243" s="92" t="e">
        <f>(datos_campo!F247/E243)</f>
        <v>#DIV/0!</v>
      </c>
      <c r="G243" s="92" t="e">
        <f>(datos_campo!G247/E243)</f>
        <v>#DIV/0!</v>
      </c>
      <c r="H243" s="92" t="e">
        <f t="shared" si="15"/>
        <v>#DIV/0!</v>
      </c>
      <c r="I243" s="92" t="e">
        <f t="shared" si="16"/>
        <v>#DIV/0!</v>
      </c>
      <c r="J243" s="92" t="e">
        <f t="shared" si="17"/>
        <v>#DIV/0!</v>
      </c>
      <c r="K243" s="93" t="str">
        <f>IF(COUNTIF(datos_campo!I247:R247,"&gt;=0")&gt;=1,((SUM(datos_campo!I247:R247)*100)/(COUNTIF(datos_campo!I247:R247,"&gt;=0")*20))," ")</f>
        <v xml:space="preserve"> </v>
      </c>
      <c r="L243" s="91" t="e">
        <f>IF(AND(datos_campo!S247&gt;=0,datos_campo!T247&gt;=0),AVERAGE(datos_campo!S247:T247),IF(OR(datos_campo!S247="",datos_campo!T247=""),SUM(datos_campo!S247:T247),"revisar"))*400</f>
        <v>#DIV/0!</v>
      </c>
      <c r="M243" s="91" t="e">
        <f>IF(AND(datos_campo!U247&gt;=0,datos_campo!V247&gt;=0),AVERAGE(datos_campo!U247:V247),IF(OR(datos_campo!U247="",datos_campo!V247=""),SUM(datos_campo!U247:V247),"revisar"))*400</f>
        <v>#DIV/0!</v>
      </c>
      <c r="N243" s="91" t="e">
        <f>IF(AND(datos_campo!W247&gt;=0,datos_campo!X247&gt;=0),AVERAGE(datos_campo!W247:X247),IF(OR(datos_campo!W247="",datos_campo!X247=""),SUM(datos_campo!W247:X247),"revisar"))*400</f>
        <v>#DIV/0!</v>
      </c>
      <c r="O243" s="91" t="e">
        <f>IF(AND(datos_campo!Y247&gt;=0,datos_campo!Z247&gt;=0),AVERAGE(datos_campo!Y247:Z247),IF(OR(datos_campo!Y247="",datos_campo!Z247=""),SUM(datos_campo!Y247:Z247),"revisar"))*400</f>
        <v>#DIV/0!</v>
      </c>
      <c r="P243" s="91" t="e">
        <f>IF(AND(datos_campo!AA247&gt;=0,datos_campo!AB247&gt;=0),AVERAGE(datos_campo!AA247:AB247),IF(OR(datos_campo!AA247="",datos_campo!AB247=""),SUM(datos_campo!AA247:AB247),"revisar"))*400</f>
        <v>#DIV/0!</v>
      </c>
      <c r="Q243" s="91" t="e">
        <f>IF(AND(datos_campo!AC247&gt;=0,datos_campo!AD247&gt;=0),AVERAGE(datos_campo!AC247:AD247),IF(OR(datos_campo!AC247="",datos_campo!AD247=""),SUM(datos_campo!AC247:AD247),"revisar"))*400</f>
        <v>#DIV/0!</v>
      </c>
      <c r="R243" s="91" t="e">
        <f t="shared" si="18"/>
        <v>#DIV/0!</v>
      </c>
      <c r="S243" s="91" t="e">
        <f>IF(AND(datos_campo!AE247&gt;=0,datos_campo!AF247&gt;=0),AVERAGE(datos_campo!AE247:AF247),IF(OR(datos_campo!AE247="",datos_campo!AF247=""),SUM(datos_campo!AE247:AF247),"revisar"))*400</f>
        <v>#DIV/0!</v>
      </c>
      <c r="T243" s="91" t="e">
        <f>IF(AND(datos_campo!AG247&gt;=0,datos_campo!AH247&gt;=0),AVERAGE(datos_campo!AG247:AH247),IF(OR(datos_campo!AG247="",datos_campo!AH247=""),SUM(datos_campo!AG247:AH247),"revisar"))*400</f>
        <v>#DIV/0!</v>
      </c>
      <c r="U243" s="94" t="e">
        <f t="shared" si="19"/>
        <v>#DIV/0!</v>
      </c>
    </row>
    <row r="244" spans="1:21">
      <c r="A244" s="90">
        <f>datos_campo!A248</f>
        <v>0</v>
      </c>
      <c r="B244" s="91">
        <f>datos_campo!B248</f>
        <v>5.3</v>
      </c>
      <c r="C244" s="92">
        <f>datos_campo!C248</f>
        <v>0</v>
      </c>
      <c r="D244" s="91" t="str">
        <f>datos_campo!D248</f>
        <v>B</v>
      </c>
      <c r="E244" s="91">
        <f>datos_campo!E248</f>
        <v>0</v>
      </c>
      <c r="F244" s="92" t="e">
        <f>(datos_campo!F248/E244)</f>
        <v>#DIV/0!</v>
      </c>
      <c r="G244" s="92" t="e">
        <f>(datos_campo!G248/E244)</f>
        <v>#DIV/0!</v>
      </c>
      <c r="H244" s="92" t="e">
        <f t="shared" si="15"/>
        <v>#DIV/0!</v>
      </c>
      <c r="I244" s="92" t="e">
        <f t="shared" si="16"/>
        <v>#DIV/0!</v>
      </c>
      <c r="J244" s="92" t="e">
        <f t="shared" si="17"/>
        <v>#DIV/0!</v>
      </c>
      <c r="K244" s="93" t="str">
        <f>IF(COUNTIF(datos_campo!I248:R248,"&gt;=0")&gt;=1,((SUM(datos_campo!I248:R248)*100)/(COUNTIF(datos_campo!I248:R248,"&gt;=0")*20))," ")</f>
        <v xml:space="preserve"> </v>
      </c>
      <c r="L244" s="91" t="e">
        <f>IF(AND(datos_campo!S248&gt;=0,datos_campo!T248&gt;=0),AVERAGE(datos_campo!S248:T248),IF(OR(datos_campo!S248="",datos_campo!T248=""),SUM(datos_campo!S248:T248),"revisar"))*400</f>
        <v>#DIV/0!</v>
      </c>
      <c r="M244" s="91" t="e">
        <f>IF(AND(datos_campo!U248&gt;=0,datos_campo!V248&gt;=0),AVERAGE(datos_campo!U248:V248),IF(OR(datos_campo!U248="",datos_campo!V248=""),SUM(datos_campo!U248:V248),"revisar"))*400</f>
        <v>#DIV/0!</v>
      </c>
      <c r="N244" s="91" t="e">
        <f>IF(AND(datos_campo!W248&gt;=0,datos_campo!X248&gt;=0),AVERAGE(datos_campo!W248:X248),IF(OR(datos_campo!W248="",datos_campo!X248=""),SUM(datos_campo!W248:X248),"revisar"))*400</f>
        <v>#DIV/0!</v>
      </c>
      <c r="O244" s="91" t="e">
        <f>IF(AND(datos_campo!Y248&gt;=0,datos_campo!Z248&gt;=0),AVERAGE(datos_campo!Y248:Z248),IF(OR(datos_campo!Y248="",datos_campo!Z248=""),SUM(datos_campo!Y248:Z248),"revisar"))*400</f>
        <v>#DIV/0!</v>
      </c>
      <c r="P244" s="91" t="e">
        <f>IF(AND(datos_campo!AA248&gt;=0,datos_campo!AB248&gt;=0),AVERAGE(datos_campo!AA248:AB248),IF(OR(datos_campo!AA248="",datos_campo!AB248=""),SUM(datos_campo!AA248:AB248),"revisar"))*400</f>
        <v>#DIV/0!</v>
      </c>
      <c r="Q244" s="91" t="e">
        <f>IF(AND(datos_campo!AC248&gt;=0,datos_campo!AD248&gt;=0),AVERAGE(datos_campo!AC248:AD248),IF(OR(datos_campo!AC248="",datos_campo!AD248=""),SUM(datos_campo!AC248:AD248),"revisar"))*400</f>
        <v>#DIV/0!</v>
      </c>
      <c r="R244" s="91" t="e">
        <f t="shared" si="18"/>
        <v>#DIV/0!</v>
      </c>
      <c r="S244" s="91" t="e">
        <f>IF(AND(datos_campo!AE248&gt;=0,datos_campo!AF248&gt;=0),AVERAGE(datos_campo!AE248:AF248),IF(OR(datos_campo!AE248="",datos_campo!AF248=""),SUM(datos_campo!AE248:AF248),"revisar"))*400</f>
        <v>#DIV/0!</v>
      </c>
      <c r="T244" s="91" t="e">
        <f>IF(AND(datos_campo!AG248&gt;=0,datos_campo!AH248&gt;=0),AVERAGE(datos_campo!AG248:AH248),IF(OR(datos_campo!AG248="",datos_campo!AH248=""),SUM(datos_campo!AG248:AH248),"revisar"))*400</f>
        <v>#DIV/0!</v>
      </c>
      <c r="U244" s="94" t="e">
        <f t="shared" si="19"/>
        <v>#DIV/0!</v>
      </c>
    </row>
    <row r="245" spans="1:21">
      <c r="A245" s="90">
        <f>datos_campo!A249</f>
        <v>0</v>
      </c>
      <c r="B245" s="91">
        <f>datos_campo!B249</f>
        <v>5.17</v>
      </c>
      <c r="C245" s="92">
        <f>datos_campo!C249</f>
        <v>0</v>
      </c>
      <c r="D245" s="91" t="str">
        <f>datos_campo!D249</f>
        <v>C</v>
      </c>
      <c r="E245" s="91">
        <f>datos_campo!E249</f>
        <v>0</v>
      </c>
      <c r="F245" s="92" t="e">
        <f>(datos_campo!F249/E245)</f>
        <v>#DIV/0!</v>
      </c>
      <c r="G245" s="92" t="e">
        <f>(datos_campo!G249/E245)</f>
        <v>#DIV/0!</v>
      </c>
      <c r="H245" s="92" t="e">
        <f t="shared" si="15"/>
        <v>#DIV/0!</v>
      </c>
      <c r="I245" s="92" t="e">
        <f t="shared" si="16"/>
        <v>#DIV/0!</v>
      </c>
      <c r="J245" s="92" t="e">
        <f t="shared" si="17"/>
        <v>#DIV/0!</v>
      </c>
      <c r="K245" s="93" t="str">
        <f>IF(COUNTIF(datos_campo!I249:R249,"&gt;=0")&gt;=1,((SUM(datos_campo!I249:R249)*100)/(COUNTIF(datos_campo!I249:R249,"&gt;=0")*20))," ")</f>
        <v xml:space="preserve"> </v>
      </c>
      <c r="L245" s="91" t="e">
        <f>IF(AND(datos_campo!S249&gt;=0,datos_campo!T249&gt;=0),AVERAGE(datos_campo!S249:T249),IF(OR(datos_campo!S249="",datos_campo!T249=""),SUM(datos_campo!S249:T249),"revisar"))*400</f>
        <v>#DIV/0!</v>
      </c>
      <c r="M245" s="91" t="e">
        <f>IF(AND(datos_campo!U249&gt;=0,datos_campo!V249&gt;=0),AVERAGE(datos_campo!U249:V249),IF(OR(datos_campo!U249="",datos_campo!V249=""),SUM(datos_campo!U249:V249),"revisar"))*400</f>
        <v>#DIV/0!</v>
      </c>
      <c r="N245" s="91" t="e">
        <f>IF(AND(datos_campo!W249&gt;=0,datos_campo!X249&gt;=0),AVERAGE(datos_campo!W249:X249),IF(OR(datos_campo!W249="",datos_campo!X249=""),SUM(datos_campo!W249:X249),"revisar"))*400</f>
        <v>#DIV/0!</v>
      </c>
      <c r="O245" s="91" t="e">
        <f>IF(AND(datos_campo!Y249&gt;=0,datos_campo!Z249&gt;=0),AVERAGE(datos_campo!Y249:Z249),IF(OR(datos_campo!Y249="",datos_campo!Z249=""),SUM(datos_campo!Y249:Z249),"revisar"))*400</f>
        <v>#DIV/0!</v>
      </c>
      <c r="P245" s="91" t="e">
        <f>IF(AND(datos_campo!AA249&gt;=0,datos_campo!AB249&gt;=0),AVERAGE(datos_campo!AA249:AB249),IF(OR(datos_campo!AA249="",datos_campo!AB249=""),SUM(datos_campo!AA249:AB249),"revisar"))*400</f>
        <v>#DIV/0!</v>
      </c>
      <c r="Q245" s="91" t="e">
        <f>IF(AND(datos_campo!AC249&gt;=0,datos_campo!AD249&gt;=0),AVERAGE(datos_campo!AC249:AD249),IF(OR(datos_campo!AC249="",datos_campo!AD249=""),SUM(datos_campo!AC249:AD249),"revisar"))*400</f>
        <v>#DIV/0!</v>
      </c>
      <c r="R245" s="91" t="e">
        <f t="shared" si="18"/>
        <v>#DIV/0!</v>
      </c>
      <c r="S245" s="91" t="e">
        <f>IF(AND(datos_campo!AE249&gt;=0,datos_campo!AF249&gt;=0),AVERAGE(datos_campo!AE249:AF249),IF(OR(datos_campo!AE249="",datos_campo!AF249=""),SUM(datos_campo!AE249:AF249),"revisar"))*400</f>
        <v>#DIV/0!</v>
      </c>
      <c r="T245" s="91" t="e">
        <f>IF(AND(datos_campo!AG249&gt;=0,datos_campo!AH249&gt;=0),AVERAGE(datos_campo!AG249:AH249),IF(OR(datos_campo!AG249="",datos_campo!AH249=""),SUM(datos_campo!AG249:AH249),"revisar"))*400</f>
        <v>#DIV/0!</v>
      </c>
      <c r="U245" s="94" t="e">
        <f t="shared" si="19"/>
        <v>#DIV/0!</v>
      </c>
    </row>
    <row r="246" spans="1:21">
      <c r="A246" s="90">
        <f>datos_campo!A250</f>
        <v>0</v>
      </c>
      <c r="B246" s="91">
        <f>datos_campo!B250</f>
        <v>6.1</v>
      </c>
      <c r="C246" s="92">
        <f>datos_campo!C250</f>
        <v>0</v>
      </c>
      <c r="D246" s="91" t="str">
        <f>datos_campo!D250</f>
        <v>B</v>
      </c>
      <c r="E246" s="91">
        <f>datos_campo!E250</f>
        <v>0</v>
      </c>
      <c r="F246" s="92" t="e">
        <f>(datos_campo!F250/E246)</f>
        <v>#DIV/0!</v>
      </c>
      <c r="G246" s="92" t="e">
        <f>(datos_campo!G250/E246)</f>
        <v>#DIV/0!</v>
      </c>
      <c r="H246" s="92" t="e">
        <f t="shared" si="15"/>
        <v>#DIV/0!</v>
      </c>
      <c r="I246" s="92" t="e">
        <f t="shared" si="16"/>
        <v>#DIV/0!</v>
      </c>
      <c r="J246" s="92" t="e">
        <f t="shared" si="17"/>
        <v>#DIV/0!</v>
      </c>
      <c r="K246" s="93" t="str">
        <f>IF(COUNTIF(datos_campo!I250:R250,"&gt;=0")&gt;=1,((SUM(datos_campo!I250:R250)*100)/(COUNTIF(datos_campo!I250:R250,"&gt;=0")*20))," ")</f>
        <v xml:space="preserve"> </v>
      </c>
      <c r="L246" s="91" t="e">
        <f>IF(AND(datos_campo!S250&gt;=0,datos_campo!T250&gt;=0),AVERAGE(datos_campo!S250:T250),IF(OR(datos_campo!S250="",datos_campo!T250=""),SUM(datos_campo!S250:T250),"revisar"))*400</f>
        <v>#DIV/0!</v>
      </c>
      <c r="M246" s="91" t="e">
        <f>IF(AND(datos_campo!U250&gt;=0,datos_campo!V250&gt;=0),AVERAGE(datos_campo!U250:V250),IF(OR(datos_campo!U250="",datos_campo!V250=""),SUM(datos_campo!U250:V250),"revisar"))*400</f>
        <v>#DIV/0!</v>
      </c>
      <c r="N246" s="91" t="e">
        <f>IF(AND(datos_campo!W250&gt;=0,datos_campo!X250&gt;=0),AVERAGE(datos_campo!W250:X250),IF(OR(datos_campo!W250="",datos_campo!X250=""),SUM(datos_campo!W250:X250),"revisar"))*400</f>
        <v>#DIV/0!</v>
      </c>
      <c r="O246" s="91" t="e">
        <f>IF(AND(datos_campo!Y250&gt;=0,datos_campo!Z250&gt;=0),AVERAGE(datos_campo!Y250:Z250),IF(OR(datos_campo!Y250="",datos_campo!Z250=""),SUM(datos_campo!Y250:Z250),"revisar"))*400</f>
        <v>#DIV/0!</v>
      </c>
      <c r="P246" s="91" t="e">
        <f>IF(AND(datos_campo!AA250&gt;=0,datos_campo!AB250&gt;=0),AVERAGE(datos_campo!AA250:AB250),IF(OR(datos_campo!AA250="",datos_campo!AB250=""),SUM(datos_campo!AA250:AB250),"revisar"))*400</f>
        <v>#DIV/0!</v>
      </c>
      <c r="Q246" s="91" t="e">
        <f>IF(AND(datos_campo!AC250&gt;=0,datos_campo!AD250&gt;=0),AVERAGE(datos_campo!AC250:AD250),IF(OR(datos_campo!AC250="",datos_campo!AD250=""),SUM(datos_campo!AC250:AD250),"revisar"))*400</f>
        <v>#DIV/0!</v>
      </c>
      <c r="R246" s="91" t="e">
        <f t="shared" si="18"/>
        <v>#DIV/0!</v>
      </c>
      <c r="S246" s="91" t="e">
        <f>IF(AND(datos_campo!AE250&gt;=0,datos_campo!AF250&gt;=0),AVERAGE(datos_campo!AE250:AF250),IF(OR(datos_campo!AE250="",datos_campo!AF250=""),SUM(datos_campo!AE250:AF250),"revisar"))*400</f>
        <v>#DIV/0!</v>
      </c>
      <c r="T246" s="91" t="e">
        <f>IF(AND(datos_campo!AG250&gt;=0,datos_campo!AH250&gt;=0),AVERAGE(datos_campo!AG250:AH250),IF(OR(datos_campo!AG250="",datos_campo!AH250=""),SUM(datos_campo!AG250:AH250),"revisar"))*400</f>
        <v>#DIV/0!</v>
      </c>
      <c r="U246" s="94" t="e">
        <f t="shared" si="19"/>
        <v>#DIV/0!</v>
      </c>
    </row>
    <row r="247" spans="1:21">
      <c r="A247" s="90">
        <f>datos_campo!A251</f>
        <v>0</v>
      </c>
      <c r="B247" s="91">
        <f>datos_campo!B251</f>
        <v>6.9</v>
      </c>
      <c r="C247" s="92">
        <f>datos_campo!C251</f>
        <v>0</v>
      </c>
      <c r="D247" s="91" t="str">
        <f>datos_campo!D251</f>
        <v>C</v>
      </c>
      <c r="E247" s="91">
        <f>datos_campo!E251</f>
        <v>0</v>
      </c>
      <c r="F247" s="92" t="e">
        <f>(datos_campo!F251/E247)</f>
        <v>#DIV/0!</v>
      </c>
      <c r="G247" s="92" t="e">
        <f>(datos_campo!G251/E247)</f>
        <v>#DIV/0!</v>
      </c>
      <c r="H247" s="92" t="e">
        <f t="shared" si="15"/>
        <v>#DIV/0!</v>
      </c>
      <c r="I247" s="92" t="e">
        <f t="shared" si="16"/>
        <v>#DIV/0!</v>
      </c>
      <c r="J247" s="92" t="e">
        <f t="shared" si="17"/>
        <v>#DIV/0!</v>
      </c>
      <c r="K247" s="93" t="str">
        <f>IF(COUNTIF(datos_campo!I251:R251,"&gt;=0")&gt;=1,((SUM(datos_campo!I251:R251)*100)/(COUNTIF(datos_campo!I251:R251,"&gt;=0")*20))," ")</f>
        <v xml:space="preserve"> </v>
      </c>
      <c r="L247" s="91" t="e">
        <f>IF(AND(datos_campo!S251&gt;=0,datos_campo!T251&gt;=0),AVERAGE(datos_campo!S251:T251),IF(OR(datos_campo!S251="",datos_campo!T251=""),SUM(datos_campo!S251:T251),"revisar"))*400</f>
        <v>#DIV/0!</v>
      </c>
      <c r="M247" s="91" t="e">
        <f>IF(AND(datos_campo!U251&gt;=0,datos_campo!V251&gt;=0),AVERAGE(datos_campo!U251:V251),IF(OR(datos_campo!U251="",datos_campo!V251=""),SUM(datos_campo!U251:V251),"revisar"))*400</f>
        <v>#DIV/0!</v>
      </c>
      <c r="N247" s="91" t="e">
        <f>IF(AND(datos_campo!W251&gt;=0,datos_campo!X251&gt;=0),AVERAGE(datos_campo!W251:X251),IF(OR(datos_campo!W251="",datos_campo!X251=""),SUM(datos_campo!W251:X251),"revisar"))*400</f>
        <v>#DIV/0!</v>
      </c>
      <c r="O247" s="91" t="e">
        <f>IF(AND(datos_campo!Y251&gt;=0,datos_campo!Z251&gt;=0),AVERAGE(datos_campo!Y251:Z251),IF(OR(datos_campo!Y251="",datos_campo!Z251=""),SUM(datos_campo!Y251:Z251),"revisar"))*400</f>
        <v>#DIV/0!</v>
      </c>
      <c r="P247" s="91" t="e">
        <f>IF(AND(datos_campo!AA251&gt;=0,datos_campo!AB251&gt;=0),AVERAGE(datos_campo!AA251:AB251),IF(OR(datos_campo!AA251="",datos_campo!AB251=""),SUM(datos_campo!AA251:AB251),"revisar"))*400</f>
        <v>#DIV/0!</v>
      </c>
      <c r="Q247" s="91" t="e">
        <f>IF(AND(datos_campo!AC251&gt;=0,datos_campo!AD251&gt;=0),AVERAGE(datos_campo!AC251:AD251),IF(OR(datos_campo!AC251="",datos_campo!AD251=""),SUM(datos_campo!AC251:AD251),"revisar"))*400</f>
        <v>#DIV/0!</v>
      </c>
      <c r="R247" s="91" t="e">
        <f t="shared" si="18"/>
        <v>#DIV/0!</v>
      </c>
      <c r="S247" s="91" t="e">
        <f>IF(AND(datos_campo!AE251&gt;=0,datos_campo!AF251&gt;=0),AVERAGE(datos_campo!AE251:AF251),IF(OR(datos_campo!AE251="",datos_campo!AF251=""),SUM(datos_campo!AE251:AF251),"revisar"))*400</f>
        <v>#DIV/0!</v>
      </c>
      <c r="T247" s="91" t="e">
        <f>IF(AND(datos_campo!AG251&gt;=0,datos_campo!AH251&gt;=0),AVERAGE(datos_campo!AG251:AH251),IF(OR(datos_campo!AG251="",datos_campo!AH251=""),SUM(datos_campo!AG251:AH251),"revisar"))*400</f>
        <v>#DIV/0!</v>
      </c>
      <c r="U247" s="94" t="e">
        <f t="shared" si="19"/>
        <v>#DIV/0!</v>
      </c>
    </row>
    <row r="248" spans="1:21">
      <c r="A248" s="90">
        <f>datos_campo!A252</f>
        <v>0</v>
      </c>
      <c r="B248" s="91">
        <f>datos_campo!B252</f>
        <v>6.14</v>
      </c>
      <c r="C248" s="92">
        <f>datos_campo!C252</f>
        <v>0</v>
      </c>
      <c r="D248" s="91" t="str">
        <f>datos_campo!D252</f>
        <v>B</v>
      </c>
      <c r="E248" s="91">
        <f>datos_campo!E252</f>
        <v>0</v>
      </c>
      <c r="F248" s="92" t="e">
        <f>(datos_campo!F252/E248)</f>
        <v>#DIV/0!</v>
      </c>
      <c r="G248" s="92" t="e">
        <f>(datos_campo!G252/E248)</f>
        <v>#DIV/0!</v>
      </c>
      <c r="H248" s="92" t="e">
        <f t="shared" si="15"/>
        <v>#DIV/0!</v>
      </c>
      <c r="I248" s="92" t="e">
        <f t="shared" si="16"/>
        <v>#DIV/0!</v>
      </c>
      <c r="J248" s="92" t="e">
        <f t="shared" si="17"/>
        <v>#DIV/0!</v>
      </c>
      <c r="K248" s="93" t="str">
        <f>IF(COUNTIF(datos_campo!I252:R252,"&gt;=0")&gt;=1,((SUM(datos_campo!I252:R252)*100)/(COUNTIF(datos_campo!I252:R252,"&gt;=0")*20))," ")</f>
        <v xml:space="preserve"> </v>
      </c>
      <c r="L248" s="91" t="e">
        <f>IF(AND(datos_campo!S252&gt;=0,datos_campo!T252&gt;=0),AVERAGE(datos_campo!S252:T252),IF(OR(datos_campo!S252="",datos_campo!T252=""),SUM(datos_campo!S252:T252),"revisar"))*400</f>
        <v>#DIV/0!</v>
      </c>
      <c r="M248" s="91" t="e">
        <f>IF(AND(datos_campo!U252&gt;=0,datos_campo!V252&gt;=0),AVERAGE(datos_campo!U252:V252),IF(OR(datos_campo!U252="",datos_campo!V252=""),SUM(datos_campo!U252:V252),"revisar"))*400</f>
        <v>#DIV/0!</v>
      </c>
      <c r="N248" s="91" t="e">
        <f>IF(AND(datos_campo!W252&gt;=0,datos_campo!X252&gt;=0),AVERAGE(datos_campo!W252:X252),IF(OR(datos_campo!W252="",datos_campo!X252=""),SUM(datos_campo!W252:X252),"revisar"))*400</f>
        <v>#DIV/0!</v>
      </c>
      <c r="O248" s="91" t="e">
        <f>IF(AND(datos_campo!Y252&gt;=0,datos_campo!Z252&gt;=0),AVERAGE(datos_campo!Y252:Z252),IF(OR(datos_campo!Y252="",datos_campo!Z252=""),SUM(datos_campo!Y252:Z252),"revisar"))*400</f>
        <v>#DIV/0!</v>
      </c>
      <c r="P248" s="91" t="e">
        <f>IF(AND(datos_campo!AA252&gt;=0,datos_campo!AB252&gt;=0),AVERAGE(datos_campo!AA252:AB252),IF(OR(datos_campo!AA252="",datos_campo!AB252=""),SUM(datos_campo!AA252:AB252),"revisar"))*400</f>
        <v>#DIV/0!</v>
      </c>
      <c r="Q248" s="91" t="e">
        <f>IF(AND(datos_campo!AC252&gt;=0,datos_campo!AD252&gt;=0),AVERAGE(datos_campo!AC252:AD252),IF(OR(datos_campo!AC252="",datos_campo!AD252=""),SUM(datos_campo!AC252:AD252),"revisar"))*400</f>
        <v>#DIV/0!</v>
      </c>
      <c r="R248" s="91" t="e">
        <f t="shared" si="18"/>
        <v>#DIV/0!</v>
      </c>
      <c r="S248" s="91" t="e">
        <f>IF(AND(datos_campo!AE252&gt;=0,datos_campo!AF252&gt;=0),AVERAGE(datos_campo!AE252:AF252),IF(OR(datos_campo!AE252="",datos_campo!AF252=""),SUM(datos_campo!AE252:AF252),"revisar"))*400</f>
        <v>#DIV/0!</v>
      </c>
      <c r="T248" s="91" t="e">
        <f>IF(AND(datos_campo!AG252&gt;=0,datos_campo!AH252&gt;=0),AVERAGE(datos_campo!AG252:AH252),IF(OR(datos_campo!AG252="",datos_campo!AH252=""),SUM(datos_campo!AG252:AH252),"revisar"))*400</f>
        <v>#DIV/0!</v>
      </c>
      <c r="U248" s="94" t="e">
        <f t="shared" si="19"/>
        <v>#DIV/0!</v>
      </c>
    </row>
    <row r="249" spans="1:21">
      <c r="A249" s="90">
        <f>datos_campo!A253</f>
        <v>0</v>
      </c>
      <c r="B249" s="91">
        <f>datos_campo!B253</f>
        <v>7.1</v>
      </c>
      <c r="C249" s="92">
        <f>datos_campo!C253</f>
        <v>0</v>
      </c>
      <c r="D249" s="91" t="str">
        <f>datos_campo!D253</f>
        <v>D</v>
      </c>
      <c r="E249" s="91">
        <f>datos_campo!E253</f>
        <v>0</v>
      </c>
      <c r="F249" s="92" t="e">
        <f>(datos_campo!F253/E249)</f>
        <v>#DIV/0!</v>
      </c>
      <c r="G249" s="92" t="e">
        <f>(datos_campo!G253/E249)</f>
        <v>#DIV/0!</v>
      </c>
      <c r="H249" s="92" t="e">
        <f t="shared" si="15"/>
        <v>#DIV/0!</v>
      </c>
      <c r="I249" s="92" t="e">
        <f t="shared" si="16"/>
        <v>#DIV/0!</v>
      </c>
      <c r="J249" s="92" t="e">
        <f t="shared" si="17"/>
        <v>#DIV/0!</v>
      </c>
      <c r="K249" s="93" t="str">
        <f>IF(COUNTIF(datos_campo!I253:R253,"&gt;=0")&gt;=1,((SUM(datos_campo!I253:R253)*100)/(COUNTIF(datos_campo!I253:R253,"&gt;=0")*20))," ")</f>
        <v xml:space="preserve"> </v>
      </c>
      <c r="L249" s="91" t="e">
        <f>IF(AND(datos_campo!S253&gt;=0,datos_campo!T253&gt;=0),AVERAGE(datos_campo!S253:T253),IF(OR(datos_campo!S253="",datos_campo!T253=""),SUM(datos_campo!S253:T253),"revisar"))*400</f>
        <v>#DIV/0!</v>
      </c>
      <c r="M249" s="91" t="e">
        <f>IF(AND(datos_campo!U253&gt;=0,datos_campo!V253&gt;=0),AVERAGE(datos_campo!U253:V253),IF(OR(datos_campo!U253="",datos_campo!V253=""),SUM(datos_campo!U253:V253),"revisar"))*400</f>
        <v>#DIV/0!</v>
      </c>
      <c r="N249" s="91" t="e">
        <f>IF(AND(datos_campo!W253&gt;=0,datos_campo!X253&gt;=0),AVERAGE(datos_campo!W253:X253),IF(OR(datos_campo!W253="",datos_campo!X253=""),SUM(datos_campo!W253:X253),"revisar"))*400</f>
        <v>#DIV/0!</v>
      </c>
      <c r="O249" s="91" t="e">
        <f>IF(AND(datos_campo!Y253&gt;=0,datos_campo!Z253&gt;=0),AVERAGE(datos_campo!Y253:Z253),IF(OR(datos_campo!Y253="",datos_campo!Z253=""),SUM(datos_campo!Y253:Z253),"revisar"))*400</f>
        <v>#DIV/0!</v>
      </c>
      <c r="P249" s="91" t="e">
        <f>IF(AND(datos_campo!AA253&gt;=0,datos_campo!AB253&gt;=0),AVERAGE(datos_campo!AA253:AB253),IF(OR(datos_campo!AA253="",datos_campo!AB253=""),SUM(datos_campo!AA253:AB253),"revisar"))*400</f>
        <v>#DIV/0!</v>
      </c>
      <c r="Q249" s="91" t="e">
        <f>IF(AND(datos_campo!AC253&gt;=0,datos_campo!AD253&gt;=0),AVERAGE(datos_campo!AC253:AD253),IF(OR(datos_campo!AC253="",datos_campo!AD253=""),SUM(datos_campo!AC253:AD253),"revisar"))*400</f>
        <v>#DIV/0!</v>
      </c>
      <c r="R249" s="91" t="e">
        <f t="shared" si="18"/>
        <v>#DIV/0!</v>
      </c>
      <c r="S249" s="91" t="e">
        <f>IF(AND(datos_campo!AE253&gt;=0,datos_campo!AF253&gt;=0),AVERAGE(datos_campo!AE253:AF253),IF(OR(datos_campo!AE253="",datos_campo!AF253=""),SUM(datos_campo!AE253:AF253),"revisar"))*400</f>
        <v>#DIV/0!</v>
      </c>
      <c r="T249" s="91" t="e">
        <f>IF(AND(datos_campo!AG253&gt;=0,datos_campo!AH253&gt;=0),AVERAGE(datos_campo!AG253:AH253),IF(OR(datos_campo!AG253="",datos_campo!AH253=""),SUM(datos_campo!AG253:AH253),"revisar"))*400</f>
        <v>#DIV/0!</v>
      </c>
      <c r="U249" s="94" t="e">
        <f t="shared" si="19"/>
        <v>#DIV/0!</v>
      </c>
    </row>
    <row r="250" spans="1:21">
      <c r="A250" s="90">
        <f>datos_campo!A254</f>
        <v>0</v>
      </c>
      <c r="B250" s="91">
        <f>datos_campo!B254</f>
        <v>7.9</v>
      </c>
      <c r="C250" s="92">
        <f>datos_campo!C254</f>
        <v>0</v>
      </c>
      <c r="D250" s="91" t="str">
        <f>datos_campo!D254</f>
        <v>B</v>
      </c>
      <c r="E250" s="91">
        <f>datos_campo!E254</f>
        <v>0</v>
      </c>
      <c r="F250" s="92" t="e">
        <f>(datos_campo!F254/E250)</f>
        <v>#DIV/0!</v>
      </c>
      <c r="G250" s="92" t="e">
        <f>(datos_campo!G254/E250)</f>
        <v>#DIV/0!</v>
      </c>
      <c r="H250" s="92" t="e">
        <f t="shared" si="15"/>
        <v>#DIV/0!</v>
      </c>
      <c r="I250" s="92" t="e">
        <f t="shared" si="16"/>
        <v>#DIV/0!</v>
      </c>
      <c r="J250" s="92" t="e">
        <f t="shared" si="17"/>
        <v>#DIV/0!</v>
      </c>
      <c r="K250" s="93" t="str">
        <f>IF(COUNTIF(datos_campo!I254:R254,"&gt;=0")&gt;=1,((SUM(datos_campo!I254:R254)*100)/(COUNTIF(datos_campo!I254:R254,"&gt;=0")*20))," ")</f>
        <v xml:space="preserve"> </v>
      </c>
      <c r="L250" s="91" t="e">
        <f>IF(AND(datos_campo!S254&gt;=0,datos_campo!T254&gt;=0),AVERAGE(datos_campo!S254:T254),IF(OR(datos_campo!S254="",datos_campo!T254=""),SUM(datos_campo!S254:T254),"revisar"))*400</f>
        <v>#DIV/0!</v>
      </c>
      <c r="M250" s="91" t="e">
        <f>IF(AND(datos_campo!U254&gt;=0,datos_campo!V254&gt;=0),AVERAGE(datos_campo!U254:V254),IF(OR(datos_campo!U254="",datos_campo!V254=""),SUM(datos_campo!U254:V254),"revisar"))*400</f>
        <v>#DIV/0!</v>
      </c>
      <c r="N250" s="91" t="e">
        <f>IF(AND(datos_campo!W254&gt;=0,datos_campo!X254&gt;=0),AVERAGE(datos_campo!W254:X254),IF(OR(datos_campo!W254="",datos_campo!X254=""),SUM(datos_campo!W254:X254),"revisar"))*400</f>
        <v>#DIV/0!</v>
      </c>
      <c r="O250" s="91" t="e">
        <f>IF(AND(datos_campo!Y254&gt;=0,datos_campo!Z254&gt;=0),AVERAGE(datos_campo!Y254:Z254),IF(OR(datos_campo!Y254="",datos_campo!Z254=""),SUM(datos_campo!Y254:Z254),"revisar"))*400</f>
        <v>#DIV/0!</v>
      </c>
      <c r="P250" s="91" t="e">
        <f>IF(AND(datos_campo!AA254&gt;=0,datos_campo!AB254&gt;=0),AVERAGE(datos_campo!AA254:AB254),IF(OR(datos_campo!AA254="",datos_campo!AB254=""),SUM(datos_campo!AA254:AB254),"revisar"))*400</f>
        <v>#DIV/0!</v>
      </c>
      <c r="Q250" s="91" t="e">
        <f>IF(AND(datos_campo!AC254&gt;=0,datos_campo!AD254&gt;=0),AVERAGE(datos_campo!AC254:AD254),IF(OR(datos_campo!AC254="",datos_campo!AD254=""),SUM(datos_campo!AC254:AD254),"revisar"))*400</f>
        <v>#DIV/0!</v>
      </c>
      <c r="R250" s="91" t="e">
        <f t="shared" si="18"/>
        <v>#DIV/0!</v>
      </c>
      <c r="S250" s="91" t="e">
        <f>IF(AND(datos_campo!AE254&gt;=0,datos_campo!AF254&gt;=0),AVERAGE(datos_campo!AE254:AF254),IF(OR(datos_campo!AE254="",datos_campo!AF254=""),SUM(datos_campo!AE254:AF254),"revisar"))*400</f>
        <v>#DIV/0!</v>
      </c>
      <c r="T250" s="91" t="e">
        <f>IF(AND(datos_campo!AG254&gt;=0,datos_campo!AH254&gt;=0),AVERAGE(datos_campo!AG254:AH254),IF(OR(datos_campo!AG254="",datos_campo!AH254=""),SUM(datos_campo!AG254:AH254),"revisar"))*400</f>
        <v>#DIV/0!</v>
      </c>
      <c r="U250" s="94" t="e">
        <f t="shared" si="19"/>
        <v>#DIV/0!</v>
      </c>
    </row>
    <row r="251" spans="1:21">
      <c r="A251" s="90">
        <f>datos_campo!A255</f>
        <v>0</v>
      </c>
      <c r="B251" s="91">
        <f>datos_campo!B255</f>
        <v>7.23</v>
      </c>
      <c r="C251" s="92">
        <f>datos_campo!C255</f>
        <v>0</v>
      </c>
      <c r="D251" s="91" t="str">
        <f>datos_campo!D255</f>
        <v>B</v>
      </c>
      <c r="E251" s="91">
        <f>datos_campo!E255</f>
        <v>0</v>
      </c>
      <c r="F251" s="92" t="e">
        <f>(datos_campo!F255/E251)</f>
        <v>#DIV/0!</v>
      </c>
      <c r="G251" s="92" t="e">
        <f>(datos_campo!G255/E251)</f>
        <v>#DIV/0!</v>
      </c>
      <c r="H251" s="92" t="e">
        <f t="shared" si="15"/>
        <v>#DIV/0!</v>
      </c>
      <c r="I251" s="92" t="e">
        <f t="shared" si="16"/>
        <v>#DIV/0!</v>
      </c>
      <c r="J251" s="92" t="e">
        <f t="shared" si="17"/>
        <v>#DIV/0!</v>
      </c>
      <c r="K251" s="93" t="str">
        <f>IF(COUNTIF(datos_campo!I255:R255,"&gt;=0")&gt;=1,((SUM(datos_campo!I255:R255)*100)/(COUNTIF(datos_campo!I255:R255,"&gt;=0")*20))," ")</f>
        <v xml:space="preserve"> </v>
      </c>
      <c r="L251" s="91" t="e">
        <f>IF(AND(datos_campo!S255&gt;=0,datos_campo!T255&gt;=0),AVERAGE(datos_campo!S255:T255),IF(OR(datos_campo!S255="",datos_campo!T255=""),SUM(datos_campo!S255:T255),"revisar"))*400</f>
        <v>#DIV/0!</v>
      </c>
      <c r="M251" s="91" t="e">
        <f>IF(AND(datos_campo!U255&gt;=0,datos_campo!V255&gt;=0),AVERAGE(datos_campo!U255:V255),IF(OR(datos_campo!U255="",datos_campo!V255=""),SUM(datos_campo!U255:V255),"revisar"))*400</f>
        <v>#DIV/0!</v>
      </c>
      <c r="N251" s="91" t="e">
        <f>IF(AND(datos_campo!W255&gt;=0,datos_campo!X255&gt;=0),AVERAGE(datos_campo!W255:X255),IF(OR(datos_campo!W255="",datos_campo!X255=""),SUM(datos_campo!W255:X255),"revisar"))*400</f>
        <v>#DIV/0!</v>
      </c>
      <c r="O251" s="91" t="e">
        <f>IF(AND(datos_campo!Y255&gt;=0,datos_campo!Z255&gt;=0),AVERAGE(datos_campo!Y255:Z255),IF(OR(datos_campo!Y255="",datos_campo!Z255=""),SUM(datos_campo!Y255:Z255),"revisar"))*400</f>
        <v>#DIV/0!</v>
      </c>
      <c r="P251" s="91" t="e">
        <f>IF(AND(datos_campo!AA255&gt;=0,datos_campo!AB255&gt;=0),AVERAGE(datos_campo!AA255:AB255),IF(OR(datos_campo!AA255="",datos_campo!AB255=""),SUM(datos_campo!AA255:AB255),"revisar"))*400</f>
        <v>#DIV/0!</v>
      </c>
      <c r="Q251" s="91" t="e">
        <f>IF(AND(datos_campo!AC255&gt;=0,datos_campo!AD255&gt;=0),AVERAGE(datos_campo!AC255:AD255),IF(OR(datos_campo!AC255="",datos_campo!AD255=""),SUM(datos_campo!AC255:AD255),"revisar"))*400</f>
        <v>#DIV/0!</v>
      </c>
      <c r="R251" s="91" t="e">
        <f t="shared" si="18"/>
        <v>#DIV/0!</v>
      </c>
      <c r="S251" s="91" t="e">
        <f>IF(AND(datos_campo!AE255&gt;=0,datos_campo!AF255&gt;=0),AVERAGE(datos_campo!AE255:AF255),IF(OR(datos_campo!AE255="",datos_campo!AF255=""),SUM(datos_campo!AE255:AF255),"revisar"))*400</f>
        <v>#DIV/0!</v>
      </c>
      <c r="T251" s="91" t="e">
        <f>IF(AND(datos_campo!AG255&gt;=0,datos_campo!AH255&gt;=0),AVERAGE(datos_campo!AG255:AH255),IF(OR(datos_campo!AG255="",datos_campo!AH255=""),SUM(datos_campo!AG255:AH255),"revisar"))*400</f>
        <v>#DIV/0!</v>
      </c>
      <c r="U251" s="94" t="e">
        <f t="shared" si="19"/>
        <v>#DIV/0!</v>
      </c>
    </row>
    <row r="252" spans="1:21">
      <c r="A252" s="90">
        <f>datos_campo!A256</f>
        <v>0</v>
      </c>
      <c r="B252" s="91">
        <f>datos_campo!B256</f>
        <v>8.8000000000000007</v>
      </c>
      <c r="C252" s="92">
        <f>datos_campo!C256</f>
        <v>0</v>
      </c>
      <c r="D252" s="91" t="str">
        <f>datos_campo!D256</f>
        <v>C</v>
      </c>
      <c r="E252" s="91">
        <f>datos_campo!E256</f>
        <v>0</v>
      </c>
      <c r="F252" s="92" t="e">
        <f>(datos_campo!F256/E252)</f>
        <v>#DIV/0!</v>
      </c>
      <c r="G252" s="92" t="e">
        <f>(datos_campo!G256/E252)</f>
        <v>#DIV/0!</v>
      </c>
      <c r="H252" s="92" t="e">
        <f t="shared" si="15"/>
        <v>#DIV/0!</v>
      </c>
      <c r="I252" s="92" t="e">
        <f t="shared" si="16"/>
        <v>#DIV/0!</v>
      </c>
      <c r="J252" s="92" t="e">
        <f t="shared" si="17"/>
        <v>#DIV/0!</v>
      </c>
      <c r="K252" s="93" t="str">
        <f>IF(COUNTIF(datos_campo!I256:R256,"&gt;=0")&gt;=1,((SUM(datos_campo!I256:R256)*100)/(COUNTIF(datos_campo!I256:R256,"&gt;=0")*20))," ")</f>
        <v xml:space="preserve"> </v>
      </c>
      <c r="L252" s="91" t="e">
        <f>IF(AND(datos_campo!S256&gt;=0,datos_campo!T256&gt;=0),AVERAGE(datos_campo!S256:T256),IF(OR(datos_campo!S256="",datos_campo!T256=""),SUM(datos_campo!S256:T256),"revisar"))*400</f>
        <v>#DIV/0!</v>
      </c>
      <c r="M252" s="91" t="e">
        <f>IF(AND(datos_campo!U256&gt;=0,datos_campo!V256&gt;=0),AVERAGE(datos_campo!U256:V256),IF(OR(datos_campo!U256="",datos_campo!V256=""),SUM(datos_campo!U256:V256),"revisar"))*400</f>
        <v>#DIV/0!</v>
      </c>
      <c r="N252" s="91" t="e">
        <f>IF(AND(datos_campo!W256&gt;=0,datos_campo!X256&gt;=0),AVERAGE(datos_campo!W256:X256),IF(OR(datos_campo!W256="",datos_campo!X256=""),SUM(datos_campo!W256:X256),"revisar"))*400</f>
        <v>#DIV/0!</v>
      </c>
      <c r="O252" s="91" t="e">
        <f>IF(AND(datos_campo!Y256&gt;=0,datos_campo!Z256&gt;=0),AVERAGE(datos_campo!Y256:Z256),IF(OR(datos_campo!Y256="",datos_campo!Z256=""),SUM(datos_campo!Y256:Z256),"revisar"))*400</f>
        <v>#DIV/0!</v>
      </c>
      <c r="P252" s="91" t="e">
        <f>IF(AND(datos_campo!AA256&gt;=0,datos_campo!AB256&gt;=0),AVERAGE(datos_campo!AA256:AB256),IF(OR(datos_campo!AA256="",datos_campo!AB256=""),SUM(datos_campo!AA256:AB256),"revisar"))*400</f>
        <v>#DIV/0!</v>
      </c>
      <c r="Q252" s="91" t="e">
        <f>IF(AND(datos_campo!AC256&gt;=0,datos_campo!AD256&gt;=0),AVERAGE(datos_campo!AC256:AD256),IF(OR(datos_campo!AC256="",datos_campo!AD256=""),SUM(datos_campo!AC256:AD256),"revisar"))*400</f>
        <v>#DIV/0!</v>
      </c>
      <c r="R252" s="91" t="e">
        <f t="shared" si="18"/>
        <v>#DIV/0!</v>
      </c>
      <c r="S252" s="91" t="e">
        <f>IF(AND(datos_campo!AE256&gt;=0,datos_campo!AF256&gt;=0),AVERAGE(datos_campo!AE256:AF256),IF(OR(datos_campo!AE256="",datos_campo!AF256=""),SUM(datos_campo!AE256:AF256),"revisar"))*400</f>
        <v>#DIV/0!</v>
      </c>
      <c r="T252" s="91" t="e">
        <f>IF(AND(datos_campo!AG256&gt;=0,datos_campo!AH256&gt;=0),AVERAGE(datos_campo!AG256:AH256),IF(OR(datos_campo!AG256="",datos_campo!AH256=""),SUM(datos_campo!AG256:AH256),"revisar"))*400</f>
        <v>#DIV/0!</v>
      </c>
      <c r="U252" s="94" t="e">
        <f t="shared" si="19"/>
        <v>#DIV/0!</v>
      </c>
    </row>
    <row r="253" spans="1:21">
      <c r="A253" s="90">
        <f>datos_campo!A257</f>
        <v>0</v>
      </c>
      <c r="B253" s="91">
        <f>datos_campo!B257</f>
        <v>9.6999999999999993</v>
      </c>
      <c r="C253" s="92">
        <f>datos_campo!C257</f>
        <v>0</v>
      </c>
      <c r="D253" s="91" t="str">
        <f>datos_campo!D257</f>
        <v>D</v>
      </c>
      <c r="E253" s="91">
        <f>datos_campo!E257</f>
        <v>0</v>
      </c>
      <c r="F253" s="92" t="e">
        <f>(datos_campo!F257/E253)</f>
        <v>#DIV/0!</v>
      </c>
      <c r="G253" s="92" t="e">
        <f>(datos_campo!G257/E253)</f>
        <v>#DIV/0!</v>
      </c>
      <c r="H253" s="92" t="e">
        <f t="shared" si="15"/>
        <v>#DIV/0!</v>
      </c>
      <c r="I253" s="92" t="e">
        <f t="shared" si="16"/>
        <v>#DIV/0!</v>
      </c>
      <c r="J253" s="92" t="e">
        <f t="shared" si="17"/>
        <v>#DIV/0!</v>
      </c>
      <c r="K253" s="93" t="str">
        <f>IF(COUNTIF(datos_campo!I257:R257,"&gt;=0")&gt;=1,((SUM(datos_campo!I257:R257)*100)/(COUNTIF(datos_campo!I257:R257,"&gt;=0")*20))," ")</f>
        <v xml:space="preserve"> </v>
      </c>
      <c r="L253" s="91" t="e">
        <f>IF(AND(datos_campo!S257&gt;=0,datos_campo!T257&gt;=0),AVERAGE(datos_campo!S257:T257),IF(OR(datos_campo!S257="",datos_campo!T257=""),SUM(datos_campo!S257:T257),"revisar"))*400</f>
        <v>#DIV/0!</v>
      </c>
      <c r="M253" s="91" t="e">
        <f>IF(AND(datos_campo!U257&gt;=0,datos_campo!V257&gt;=0),AVERAGE(datos_campo!U257:V257),IF(OR(datos_campo!U257="",datos_campo!V257=""),SUM(datos_campo!U257:V257),"revisar"))*400</f>
        <v>#DIV/0!</v>
      </c>
      <c r="N253" s="91" t="e">
        <f>IF(AND(datos_campo!W257&gt;=0,datos_campo!X257&gt;=0),AVERAGE(datos_campo!W257:X257),IF(OR(datos_campo!W257="",datos_campo!X257=""),SUM(datos_campo!W257:X257),"revisar"))*400</f>
        <v>#DIV/0!</v>
      </c>
      <c r="O253" s="91" t="e">
        <f>IF(AND(datos_campo!Y257&gt;=0,datos_campo!Z257&gt;=0),AVERAGE(datos_campo!Y257:Z257),IF(OR(datos_campo!Y257="",datos_campo!Z257=""),SUM(datos_campo!Y257:Z257),"revisar"))*400</f>
        <v>#DIV/0!</v>
      </c>
      <c r="P253" s="91" t="e">
        <f>IF(AND(datos_campo!AA257&gt;=0,datos_campo!AB257&gt;=0),AVERAGE(datos_campo!AA257:AB257),IF(OR(datos_campo!AA257="",datos_campo!AB257=""),SUM(datos_campo!AA257:AB257),"revisar"))*400</f>
        <v>#DIV/0!</v>
      </c>
      <c r="Q253" s="91" t="e">
        <f>IF(AND(datos_campo!AC257&gt;=0,datos_campo!AD257&gt;=0),AVERAGE(datos_campo!AC257:AD257),IF(OR(datos_campo!AC257="",datos_campo!AD257=""),SUM(datos_campo!AC257:AD257),"revisar"))*400</f>
        <v>#DIV/0!</v>
      </c>
      <c r="R253" s="91" t="e">
        <f t="shared" si="18"/>
        <v>#DIV/0!</v>
      </c>
      <c r="S253" s="91" t="e">
        <f>IF(AND(datos_campo!AE257&gt;=0,datos_campo!AF257&gt;=0),AVERAGE(datos_campo!AE257:AF257),IF(OR(datos_campo!AE257="",datos_campo!AF257=""),SUM(datos_campo!AE257:AF257),"revisar"))*400</f>
        <v>#DIV/0!</v>
      </c>
      <c r="T253" s="91" t="e">
        <f>IF(AND(datos_campo!AG257&gt;=0,datos_campo!AH257&gt;=0),AVERAGE(datos_campo!AG257:AH257),IF(OR(datos_campo!AG257="",datos_campo!AH257=""),SUM(datos_campo!AG257:AH257),"revisar"))*400</f>
        <v>#DIV/0!</v>
      </c>
      <c r="U253" s="94" t="e">
        <f t="shared" si="19"/>
        <v>#DIV/0!</v>
      </c>
    </row>
    <row r="254" spans="1:21">
      <c r="A254" s="90">
        <f>datos_campo!A258</f>
        <v>0</v>
      </c>
      <c r="B254" s="91">
        <f>datos_campo!B258</f>
        <v>9.9</v>
      </c>
      <c r="C254" s="92">
        <f>datos_campo!C258</f>
        <v>0</v>
      </c>
      <c r="D254" s="91" t="str">
        <f>datos_campo!D258</f>
        <v>C</v>
      </c>
      <c r="E254" s="91">
        <f>datos_campo!E258</f>
        <v>0</v>
      </c>
      <c r="F254" s="92" t="e">
        <f>(datos_campo!F258/E254)</f>
        <v>#DIV/0!</v>
      </c>
      <c r="G254" s="92" t="e">
        <f>(datos_campo!G258/E254)</f>
        <v>#DIV/0!</v>
      </c>
      <c r="H254" s="92" t="e">
        <f t="shared" si="15"/>
        <v>#DIV/0!</v>
      </c>
      <c r="I254" s="92" t="e">
        <f t="shared" si="16"/>
        <v>#DIV/0!</v>
      </c>
      <c r="J254" s="92" t="e">
        <f t="shared" si="17"/>
        <v>#DIV/0!</v>
      </c>
      <c r="K254" s="93" t="str">
        <f>IF(COUNTIF(datos_campo!I258:R258,"&gt;=0")&gt;=1,((SUM(datos_campo!I258:R258)*100)/(COUNTIF(datos_campo!I258:R258,"&gt;=0")*20))," ")</f>
        <v xml:space="preserve"> </v>
      </c>
      <c r="L254" s="91" t="e">
        <f>IF(AND(datos_campo!S258&gt;=0,datos_campo!T258&gt;=0),AVERAGE(datos_campo!S258:T258),IF(OR(datos_campo!S258="",datos_campo!T258=""),SUM(datos_campo!S258:T258),"revisar"))*400</f>
        <v>#DIV/0!</v>
      </c>
      <c r="M254" s="91" t="e">
        <f>IF(AND(datos_campo!U258&gt;=0,datos_campo!V258&gt;=0),AVERAGE(datos_campo!U258:V258),IF(OR(datos_campo!U258="",datos_campo!V258=""),SUM(datos_campo!U258:V258),"revisar"))*400</f>
        <v>#DIV/0!</v>
      </c>
      <c r="N254" s="91" t="e">
        <f>IF(AND(datos_campo!W258&gt;=0,datos_campo!X258&gt;=0),AVERAGE(datos_campo!W258:X258),IF(OR(datos_campo!W258="",datos_campo!X258=""),SUM(datos_campo!W258:X258),"revisar"))*400</f>
        <v>#DIV/0!</v>
      </c>
      <c r="O254" s="91" t="e">
        <f>IF(AND(datos_campo!Y258&gt;=0,datos_campo!Z258&gt;=0),AVERAGE(datos_campo!Y258:Z258),IF(OR(datos_campo!Y258="",datos_campo!Z258=""),SUM(datos_campo!Y258:Z258),"revisar"))*400</f>
        <v>#DIV/0!</v>
      </c>
      <c r="P254" s="91" t="e">
        <f>IF(AND(datos_campo!AA258&gt;=0,datos_campo!AB258&gt;=0),AVERAGE(datos_campo!AA258:AB258),IF(OR(datos_campo!AA258="",datos_campo!AB258=""),SUM(datos_campo!AA258:AB258),"revisar"))*400</f>
        <v>#DIV/0!</v>
      </c>
      <c r="Q254" s="91" t="e">
        <f>IF(AND(datos_campo!AC258&gt;=0,datos_campo!AD258&gt;=0),AVERAGE(datos_campo!AC258:AD258),IF(OR(datos_campo!AC258="",datos_campo!AD258=""),SUM(datos_campo!AC258:AD258),"revisar"))*400</f>
        <v>#DIV/0!</v>
      </c>
      <c r="R254" s="91" t="e">
        <f t="shared" si="18"/>
        <v>#DIV/0!</v>
      </c>
      <c r="S254" s="91" t="e">
        <f>IF(AND(datos_campo!AE258&gt;=0,datos_campo!AF258&gt;=0),AVERAGE(datos_campo!AE258:AF258),IF(OR(datos_campo!AE258="",datos_campo!AF258=""),SUM(datos_campo!AE258:AF258),"revisar"))*400</f>
        <v>#DIV/0!</v>
      </c>
      <c r="T254" s="91" t="e">
        <f>IF(AND(datos_campo!AG258&gt;=0,datos_campo!AH258&gt;=0),AVERAGE(datos_campo!AG258:AH258),IF(OR(datos_campo!AG258="",datos_campo!AH258=""),SUM(datos_campo!AG258:AH258),"revisar"))*400</f>
        <v>#DIV/0!</v>
      </c>
      <c r="U254" s="94" t="e">
        <f t="shared" si="19"/>
        <v>#DIV/0!</v>
      </c>
    </row>
    <row r="255" spans="1:21">
      <c r="A255" s="90">
        <f>datos_campo!A259</f>
        <v>0</v>
      </c>
      <c r="B255" s="91" t="str">
        <f>datos_campo!B259</f>
        <v>10.1</v>
      </c>
      <c r="C255" s="92">
        <f>datos_campo!C259</f>
        <v>0</v>
      </c>
      <c r="D255" s="91" t="str">
        <f>datos_campo!D259</f>
        <v>D</v>
      </c>
      <c r="E255" s="91">
        <f>datos_campo!E259</f>
        <v>0</v>
      </c>
      <c r="F255" s="92" t="e">
        <f>(datos_campo!F259/E255)</f>
        <v>#DIV/0!</v>
      </c>
      <c r="G255" s="92" t="e">
        <f>(datos_campo!G259/E255)</f>
        <v>#DIV/0!</v>
      </c>
      <c r="H255" s="92" t="e">
        <f t="shared" si="15"/>
        <v>#DIV/0!</v>
      </c>
      <c r="I255" s="92" t="e">
        <f t="shared" si="16"/>
        <v>#DIV/0!</v>
      </c>
      <c r="J255" s="92" t="e">
        <f t="shared" si="17"/>
        <v>#DIV/0!</v>
      </c>
      <c r="K255" s="93" t="str">
        <f>IF(COUNTIF(datos_campo!I259:R259,"&gt;=0")&gt;=1,((SUM(datos_campo!I259:R259)*100)/(COUNTIF(datos_campo!I259:R259,"&gt;=0")*20))," ")</f>
        <v xml:space="preserve"> </v>
      </c>
      <c r="L255" s="91" t="e">
        <f>IF(AND(datos_campo!S259&gt;=0,datos_campo!T259&gt;=0),AVERAGE(datos_campo!S259:T259),IF(OR(datos_campo!S259="",datos_campo!T259=""),SUM(datos_campo!S259:T259),"revisar"))*400</f>
        <v>#DIV/0!</v>
      </c>
      <c r="M255" s="91" t="e">
        <f>IF(AND(datos_campo!U259&gt;=0,datos_campo!V259&gt;=0),AVERAGE(datos_campo!U259:V259),IF(OR(datos_campo!U259="",datos_campo!V259=""),SUM(datos_campo!U259:V259),"revisar"))*400</f>
        <v>#DIV/0!</v>
      </c>
      <c r="N255" s="91" t="e">
        <f>IF(AND(datos_campo!W259&gt;=0,datos_campo!X259&gt;=0),AVERAGE(datos_campo!W259:X259),IF(OR(datos_campo!W259="",datos_campo!X259=""),SUM(datos_campo!W259:X259),"revisar"))*400</f>
        <v>#DIV/0!</v>
      </c>
      <c r="O255" s="91" t="e">
        <f>IF(AND(datos_campo!Y259&gt;=0,datos_campo!Z259&gt;=0),AVERAGE(datos_campo!Y259:Z259),IF(OR(datos_campo!Y259="",datos_campo!Z259=""),SUM(datos_campo!Y259:Z259),"revisar"))*400</f>
        <v>#DIV/0!</v>
      </c>
      <c r="P255" s="91" t="e">
        <f>IF(AND(datos_campo!AA259&gt;=0,datos_campo!AB259&gt;=0),AVERAGE(datos_campo!AA259:AB259),IF(OR(datos_campo!AA259="",datos_campo!AB259=""),SUM(datos_campo!AA259:AB259),"revisar"))*400</f>
        <v>#DIV/0!</v>
      </c>
      <c r="Q255" s="91" t="e">
        <f>IF(AND(datos_campo!AC259&gt;=0,datos_campo!AD259&gt;=0),AVERAGE(datos_campo!AC259:AD259),IF(OR(datos_campo!AC259="",datos_campo!AD259=""),SUM(datos_campo!AC259:AD259),"revisar"))*400</f>
        <v>#DIV/0!</v>
      </c>
      <c r="R255" s="91" t="e">
        <f t="shared" si="18"/>
        <v>#DIV/0!</v>
      </c>
      <c r="S255" s="91" t="e">
        <f>IF(AND(datos_campo!AE259&gt;=0,datos_campo!AF259&gt;=0),AVERAGE(datos_campo!AE259:AF259),IF(OR(datos_campo!AE259="",datos_campo!AF259=""),SUM(datos_campo!AE259:AF259),"revisar"))*400</f>
        <v>#DIV/0!</v>
      </c>
      <c r="T255" s="91" t="e">
        <f>IF(AND(datos_campo!AG259&gt;=0,datos_campo!AH259&gt;=0),AVERAGE(datos_campo!AG259:AH259),IF(OR(datos_campo!AG259="",datos_campo!AH259=""),SUM(datos_campo!AG259:AH259),"revisar"))*400</f>
        <v>#DIV/0!</v>
      </c>
      <c r="U255" s="94" t="e">
        <f t="shared" si="19"/>
        <v>#DIV/0!</v>
      </c>
    </row>
    <row r="256" spans="1:21">
      <c r="A256" s="90">
        <f>datos_campo!A260</f>
        <v>0</v>
      </c>
      <c r="B256" s="91">
        <f>datos_campo!B260</f>
        <v>10.8</v>
      </c>
      <c r="C256" s="92">
        <f>datos_campo!C260</f>
        <v>0</v>
      </c>
      <c r="D256" s="91" t="str">
        <f>datos_campo!D260</f>
        <v>D</v>
      </c>
      <c r="E256" s="91">
        <f>datos_campo!E260</f>
        <v>0</v>
      </c>
      <c r="F256" s="92" t="e">
        <f>(datos_campo!F260/E256)</f>
        <v>#DIV/0!</v>
      </c>
      <c r="G256" s="92" t="e">
        <f>(datos_campo!G260/E256)</f>
        <v>#DIV/0!</v>
      </c>
      <c r="H256" s="92" t="e">
        <f t="shared" si="15"/>
        <v>#DIV/0!</v>
      </c>
      <c r="I256" s="92" t="e">
        <f t="shared" si="16"/>
        <v>#DIV/0!</v>
      </c>
      <c r="J256" s="92" t="e">
        <f t="shared" si="17"/>
        <v>#DIV/0!</v>
      </c>
      <c r="K256" s="93" t="str">
        <f>IF(COUNTIF(datos_campo!I260:R260,"&gt;=0")&gt;=1,((SUM(datos_campo!I260:R260)*100)/(COUNTIF(datos_campo!I260:R260,"&gt;=0")*20))," ")</f>
        <v xml:space="preserve"> </v>
      </c>
      <c r="L256" s="91" t="e">
        <f>IF(AND(datos_campo!S260&gt;=0,datos_campo!T260&gt;=0),AVERAGE(datos_campo!S260:T260),IF(OR(datos_campo!S260="",datos_campo!T260=""),SUM(datos_campo!S260:T260),"revisar"))*400</f>
        <v>#DIV/0!</v>
      </c>
      <c r="M256" s="91" t="e">
        <f>IF(AND(datos_campo!U260&gt;=0,datos_campo!V260&gt;=0),AVERAGE(datos_campo!U260:V260),IF(OR(datos_campo!U260="",datos_campo!V260=""),SUM(datos_campo!U260:V260),"revisar"))*400</f>
        <v>#DIV/0!</v>
      </c>
      <c r="N256" s="91" t="e">
        <f>IF(AND(datos_campo!W260&gt;=0,datos_campo!X260&gt;=0),AVERAGE(datos_campo!W260:X260),IF(OR(datos_campo!W260="",datos_campo!X260=""),SUM(datos_campo!W260:X260),"revisar"))*400</f>
        <v>#DIV/0!</v>
      </c>
      <c r="O256" s="91" t="e">
        <f>IF(AND(datos_campo!Y260&gt;=0,datos_campo!Z260&gt;=0),AVERAGE(datos_campo!Y260:Z260),IF(OR(datos_campo!Y260="",datos_campo!Z260=""),SUM(datos_campo!Y260:Z260),"revisar"))*400</f>
        <v>#DIV/0!</v>
      </c>
      <c r="P256" s="91" t="e">
        <f>IF(AND(datos_campo!AA260&gt;=0,datos_campo!AB260&gt;=0),AVERAGE(datos_campo!AA260:AB260),IF(OR(datos_campo!AA260="",datos_campo!AB260=""),SUM(datos_campo!AA260:AB260),"revisar"))*400</f>
        <v>#DIV/0!</v>
      </c>
      <c r="Q256" s="91" t="e">
        <f>IF(AND(datos_campo!AC260&gt;=0,datos_campo!AD260&gt;=0),AVERAGE(datos_campo!AC260:AD260),IF(OR(datos_campo!AC260="",datos_campo!AD260=""),SUM(datos_campo!AC260:AD260),"revisar"))*400</f>
        <v>#DIV/0!</v>
      </c>
      <c r="R256" s="91" t="e">
        <f t="shared" si="18"/>
        <v>#DIV/0!</v>
      </c>
      <c r="S256" s="91" t="e">
        <f>IF(AND(datos_campo!AE260&gt;=0,datos_campo!AF260&gt;=0),AVERAGE(datos_campo!AE260:AF260),IF(OR(datos_campo!AE260="",datos_campo!AF260=""),SUM(datos_campo!AE260:AF260),"revisar"))*400</f>
        <v>#DIV/0!</v>
      </c>
      <c r="T256" s="91" t="e">
        <f>IF(AND(datos_campo!AG260&gt;=0,datos_campo!AH260&gt;=0),AVERAGE(datos_campo!AG260:AH260),IF(OR(datos_campo!AG260="",datos_campo!AH260=""),SUM(datos_campo!AG260:AH260),"revisar"))*400</f>
        <v>#DIV/0!</v>
      </c>
      <c r="U256" s="94" t="e">
        <f t="shared" si="19"/>
        <v>#DIV/0!</v>
      </c>
    </row>
    <row r="257" spans="1:21">
      <c r="A257" s="90">
        <f>datos_campo!A261</f>
        <v>0</v>
      </c>
      <c r="B257" s="91">
        <f>datos_campo!B261</f>
        <v>11.3</v>
      </c>
      <c r="C257" s="92">
        <f>datos_campo!C261</f>
        <v>0</v>
      </c>
      <c r="D257" s="91" t="str">
        <f>datos_campo!D261</f>
        <v>B</v>
      </c>
      <c r="E257" s="91">
        <f>datos_campo!E261</f>
        <v>0</v>
      </c>
      <c r="F257" s="92" t="e">
        <f>(datos_campo!F261/E257)</f>
        <v>#DIV/0!</v>
      </c>
      <c r="G257" s="92" t="e">
        <f>(datos_campo!G261/E257)</f>
        <v>#DIV/0!</v>
      </c>
      <c r="H257" s="92" t="e">
        <f t="shared" si="15"/>
        <v>#DIV/0!</v>
      </c>
      <c r="I257" s="92" t="e">
        <f t="shared" si="16"/>
        <v>#DIV/0!</v>
      </c>
      <c r="J257" s="92" t="e">
        <f t="shared" si="17"/>
        <v>#DIV/0!</v>
      </c>
      <c r="K257" s="93" t="str">
        <f>IF(COUNTIF(datos_campo!I261:R261,"&gt;=0")&gt;=1,((SUM(datos_campo!I261:R261)*100)/(COUNTIF(datos_campo!I261:R261,"&gt;=0")*20))," ")</f>
        <v xml:space="preserve"> </v>
      </c>
      <c r="L257" s="91" t="e">
        <f>IF(AND(datos_campo!S261&gt;=0,datos_campo!T261&gt;=0),AVERAGE(datos_campo!S261:T261),IF(OR(datos_campo!S261="",datos_campo!T261=""),SUM(datos_campo!S261:T261),"revisar"))*400</f>
        <v>#DIV/0!</v>
      </c>
      <c r="M257" s="91" t="e">
        <f>IF(AND(datos_campo!U261&gt;=0,datos_campo!V261&gt;=0),AVERAGE(datos_campo!U261:V261),IF(OR(datos_campo!U261="",datos_campo!V261=""),SUM(datos_campo!U261:V261),"revisar"))*400</f>
        <v>#DIV/0!</v>
      </c>
      <c r="N257" s="91" t="e">
        <f>IF(AND(datos_campo!W261&gt;=0,datos_campo!X261&gt;=0),AVERAGE(datos_campo!W261:X261),IF(OR(datos_campo!W261="",datos_campo!X261=""),SUM(datos_campo!W261:X261),"revisar"))*400</f>
        <v>#DIV/0!</v>
      </c>
      <c r="O257" s="91" t="e">
        <f>IF(AND(datos_campo!Y261&gt;=0,datos_campo!Z261&gt;=0),AVERAGE(datos_campo!Y261:Z261),IF(OR(datos_campo!Y261="",datos_campo!Z261=""),SUM(datos_campo!Y261:Z261),"revisar"))*400</f>
        <v>#DIV/0!</v>
      </c>
      <c r="P257" s="91" t="e">
        <f>IF(AND(datos_campo!AA261&gt;=0,datos_campo!AB261&gt;=0),AVERAGE(datos_campo!AA261:AB261),IF(OR(datos_campo!AA261="",datos_campo!AB261=""),SUM(datos_campo!AA261:AB261),"revisar"))*400</f>
        <v>#DIV/0!</v>
      </c>
      <c r="Q257" s="91" t="e">
        <f>IF(AND(datos_campo!AC261&gt;=0,datos_campo!AD261&gt;=0),AVERAGE(datos_campo!AC261:AD261),IF(OR(datos_campo!AC261="",datos_campo!AD261=""),SUM(datos_campo!AC261:AD261),"revisar"))*400</f>
        <v>#DIV/0!</v>
      </c>
      <c r="R257" s="91" t="e">
        <f t="shared" si="18"/>
        <v>#DIV/0!</v>
      </c>
      <c r="S257" s="91" t="e">
        <f>IF(AND(datos_campo!AE261&gt;=0,datos_campo!AF261&gt;=0),AVERAGE(datos_campo!AE261:AF261),IF(OR(datos_campo!AE261="",datos_campo!AF261=""),SUM(datos_campo!AE261:AF261),"revisar"))*400</f>
        <v>#DIV/0!</v>
      </c>
      <c r="T257" s="91" t="e">
        <f>IF(AND(datos_campo!AG261&gt;=0,datos_campo!AH261&gt;=0),AVERAGE(datos_campo!AG261:AH261),IF(OR(datos_campo!AG261="",datos_campo!AH261=""),SUM(datos_campo!AG261:AH261),"revisar"))*400</f>
        <v>#DIV/0!</v>
      </c>
      <c r="U257" s="94" t="e">
        <f t="shared" si="19"/>
        <v>#DIV/0!</v>
      </c>
    </row>
    <row r="258" spans="1:21">
      <c r="A258" s="90">
        <f>datos_campo!A262</f>
        <v>0</v>
      </c>
      <c r="B258" s="91">
        <f>datos_campo!B262</f>
        <v>11.1</v>
      </c>
      <c r="C258" s="92">
        <f>datos_campo!C262</f>
        <v>0</v>
      </c>
      <c r="D258" s="91" t="str">
        <f>datos_campo!D262</f>
        <v>B</v>
      </c>
      <c r="E258" s="91">
        <f>datos_campo!E262</f>
        <v>0</v>
      </c>
      <c r="F258" s="92" t="e">
        <f>(datos_campo!F262/E258)</f>
        <v>#DIV/0!</v>
      </c>
      <c r="G258" s="92" t="e">
        <f>(datos_campo!G262/E258)</f>
        <v>#DIV/0!</v>
      </c>
      <c r="H258" s="92" t="e">
        <f t="shared" si="15"/>
        <v>#DIV/0!</v>
      </c>
      <c r="I258" s="92" t="e">
        <f t="shared" si="16"/>
        <v>#DIV/0!</v>
      </c>
      <c r="J258" s="92" t="e">
        <f t="shared" si="17"/>
        <v>#DIV/0!</v>
      </c>
      <c r="K258" s="93" t="str">
        <f>IF(COUNTIF(datos_campo!I262:R262,"&gt;=0")&gt;=1,((SUM(datos_campo!I262:R262)*100)/(COUNTIF(datos_campo!I262:R262,"&gt;=0")*20))," ")</f>
        <v xml:space="preserve"> </v>
      </c>
      <c r="L258" s="91" t="e">
        <f>IF(AND(datos_campo!S262&gt;=0,datos_campo!T262&gt;=0),AVERAGE(datos_campo!S262:T262),IF(OR(datos_campo!S262="",datos_campo!T262=""),SUM(datos_campo!S262:T262),"revisar"))*400</f>
        <v>#DIV/0!</v>
      </c>
      <c r="M258" s="91" t="e">
        <f>IF(AND(datos_campo!U262&gt;=0,datos_campo!V262&gt;=0),AVERAGE(datos_campo!U262:V262),IF(OR(datos_campo!U262="",datos_campo!V262=""),SUM(datos_campo!U262:V262),"revisar"))*400</f>
        <v>#DIV/0!</v>
      </c>
      <c r="N258" s="91" t="e">
        <f>IF(AND(datos_campo!W262&gt;=0,datos_campo!X262&gt;=0),AVERAGE(datos_campo!W262:X262),IF(OR(datos_campo!W262="",datos_campo!X262=""),SUM(datos_campo!W262:X262),"revisar"))*400</f>
        <v>#DIV/0!</v>
      </c>
      <c r="O258" s="91" t="e">
        <f>IF(AND(datos_campo!Y262&gt;=0,datos_campo!Z262&gt;=0),AVERAGE(datos_campo!Y262:Z262),IF(OR(datos_campo!Y262="",datos_campo!Z262=""),SUM(datos_campo!Y262:Z262),"revisar"))*400</f>
        <v>#DIV/0!</v>
      </c>
      <c r="P258" s="91" t="e">
        <f>IF(AND(datos_campo!AA262&gt;=0,datos_campo!AB262&gt;=0),AVERAGE(datos_campo!AA262:AB262),IF(OR(datos_campo!AA262="",datos_campo!AB262=""),SUM(datos_campo!AA262:AB262),"revisar"))*400</f>
        <v>#DIV/0!</v>
      </c>
      <c r="Q258" s="91" t="e">
        <f>IF(AND(datos_campo!AC262&gt;=0,datos_campo!AD262&gt;=0),AVERAGE(datos_campo!AC262:AD262),IF(OR(datos_campo!AC262="",datos_campo!AD262=""),SUM(datos_campo!AC262:AD262),"revisar"))*400</f>
        <v>#DIV/0!</v>
      </c>
      <c r="R258" s="91" t="e">
        <f t="shared" si="18"/>
        <v>#DIV/0!</v>
      </c>
      <c r="S258" s="91" t="e">
        <f>IF(AND(datos_campo!AE262&gt;=0,datos_campo!AF262&gt;=0),AVERAGE(datos_campo!AE262:AF262),IF(OR(datos_campo!AE262="",datos_campo!AF262=""),SUM(datos_campo!AE262:AF262),"revisar"))*400</f>
        <v>#DIV/0!</v>
      </c>
      <c r="T258" s="91" t="e">
        <f>IF(AND(datos_campo!AG262&gt;=0,datos_campo!AH262&gt;=0),AVERAGE(datos_campo!AG262:AH262),IF(OR(datos_campo!AG262="",datos_campo!AH262=""),SUM(datos_campo!AG262:AH262),"revisar"))*400</f>
        <v>#DIV/0!</v>
      </c>
      <c r="U258" s="94" t="e">
        <f t="shared" si="19"/>
        <v>#DIV/0!</v>
      </c>
    </row>
    <row r="259" spans="1:21">
      <c r="A259" s="90">
        <f>datos_campo!A263</f>
        <v>0</v>
      </c>
      <c r="B259" s="91">
        <f>datos_campo!B263</f>
        <v>12.3</v>
      </c>
      <c r="C259" s="92">
        <f>datos_campo!C263</f>
        <v>0</v>
      </c>
      <c r="D259" s="91" t="str">
        <f>datos_campo!D263</f>
        <v>B</v>
      </c>
      <c r="E259" s="91">
        <f>datos_campo!E263</f>
        <v>0</v>
      </c>
      <c r="F259" s="92" t="e">
        <f>(datos_campo!F263/E259)</f>
        <v>#DIV/0!</v>
      </c>
      <c r="G259" s="92" t="e">
        <f>(datos_campo!G263/E259)</f>
        <v>#DIV/0!</v>
      </c>
      <c r="H259" s="92" t="e">
        <f t="shared" si="15"/>
        <v>#DIV/0!</v>
      </c>
      <c r="I259" s="92" t="e">
        <f t="shared" si="16"/>
        <v>#DIV/0!</v>
      </c>
      <c r="J259" s="92" t="e">
        <f t="shared" si="17"/>
        <v>#DIV/0!</v>
      </c>
      <c r="K259" s="93" t="str">
        <f>IF(COUNTIF(datos_campo!I263:R263,"&gt;=0")&gt;=1,((SUM(datos_campo!I263:R263)*100)/(COUNTIF(datos_campo!I263:R263,"&gt;=0")*20))," ")</f>
        <v xml:space="preserve"> </v>
      </c>
      <c r="L259" s="91" t="e">
        <f>IF(AND(datos_campo!S263&gt;=0,datos_campo!T263&gt;=0),AVERAGE(datos_campo!S263:T263),IF(OR(datos_campo!S263="",datos_campo!T263=""),SUM(datos_campo!S263:T263),"revisar"))*400</f>
        <v>#DIV/0!</v>
      </c>
      <c r="M259" s="91" t="e">
        <f>IF(AND(datos_campo!U263&gt;=0,datos_campo!V263&gt;=0),AVERAGE(datos_campo!U263:V263),IF(OR(datos_campo!U263="",datos_campo!V263=""),SUM(datos_campo!U263:V263),"revisar"))*400</f>
        <v>#DIV/0!</v>
      </c>
      <c r="N259" s="91" t="e">
        <f>IF(AND(datos_campo!W263&gt;=0,datos_campo!X263&gt;=0),AVERAGE(datos_campo!W263:X263),IF(OR(datos_campo!W263="",datos_campo!X263=""),SUM(datos_campo!W263:X263),"revisar"))*400</f>
        <v>#DIV/0!</v>
      </c>
      <c r="O259" s="91" t="e">
        <f>IF(AND(datos_campo!Y263&gt;=0,datos_campo!Z263&gt;=0),AVERAGE(datos_campo!Y263:Z263),IF(OR(datos_campo!Y263="",datos_campo!Z263=""),SUM(datos_campo!Y263:Z263),"revisar"))*400</f>
        <v>#DIV/0!</v>
      </c>
      <c r="P259" s="91" t="e">
        <f>IF(AND(datos_campo!AA263&gt;=0,datos_campo!AB263&gt;=0),AVERAGE(datos_campo!AA263:AB263),IF(OR(datos_campo!AA263="",datos_campo!AB263=""),SUM(datos_campo!AA263:AB263),"revisar"))*400</f>
        <v>#DIV/0!</v>
      </c>
      <c r="Q259" s="91" t="e">
        <f>IF(AND(datos_campo!AC263&gt;=0,datos_campo!AD263&gt;=0),AVERAGE(datos_campo!AC263:AD263),IF(OR(datos_campo!AC263="",datos_campo!AD263=""),SUM(datos_campo!AC263:AD263),"revisar"))*400</f>
        <v>#DIV/0!</v>
      </c>
      <c r="R259" s="91" t="e">
        <f t="shared" si="18"/>
        <v>#DIV/0!</v>
      </c>
      <c r="S259" s="91" t="e">
        <f>IF(AND(datos_campo!AE263&gt;=0,datos_campo!AF263&gt;=0),AVERAGE(datos_campo!AE263:AF263),IF(OR(datos_campo!AE263="",datos_campo!AF263=""),SUM(datos_campo!AE263:AF263),"revisar"))*400</f>
        <v>#DIV/0!</v>
      </c>
      <c r="T259" s="91" t="e">
        <f>IF(AND(datos_campo!AG263&gt;=0,datos_campo!AH263&gt;=0),AVERAGE(datos_campo!AG263:AH263),IF(OR(datos_campo!AG263="",datos_campo!AH263=""),SUM(datos_campo!AG263:AH263),"revisar"))*400</f>
        <v>#DIV/0!</v>
      </c>
      <c r="U259" s="94" t="e">
        <f t="shared" si="19"/>
        <v>#DIV/0!</v>
      </c>
    </row>
    <row r="260" spans="1:21" ht="15.75" thickBot="1">
      <c r="A260" s="95">
        <f>datos_campo!A264</f>
        <v>0</v>
      </c>
      <c r="B260" s="96">
        <f>datos_campo!B264</f>
        <v>12.6</v>
      </c>
      <c r="C260" s="97">
        <f>datos_campo!C264</f>
        <v>0</v>
      </c>
      <c r="D260" s="96" t="str">
        <f>datos_campo!D264</f>
        <v>B</v>
      </c>
      <c r="E260" s="96">
        <f>datos_campo!E264</f>
        <v>0</v>
      </c>
      <c r="F260" s="97" t="e">
        <f>(datos_campo!F264/E260)</f>
        <v>#DIV/0!</v>
      </c>
      <c r="G260" s="97" t="e">
        <f>(datos_campo!G264/E260)</f>
        <v>#DIV/0!</v>
      </c>
      <c r="H260" s="97" t="e">
        <f t="shared" si="15"/>
        <v>#DIV/0!</v>
      </c>
      <c r="I260" s="97" t="e">
        <f t="shared" si="16"/>
        <v>#DIV/0!</v>
      </c>
      <c r="J260" s="97" t="e">
        <f t="shared" si="17"/>
        <v>#DIV/0!</v>
      </c>
      <c r="K260" s="98" t="str">
        <f>IF(COUNTIF(datos_campo!I264:R264,"&gt;=0")&gt;=1,((SUM(datos_campo!I264:R264)*100)/(COUNTIF(datos_campo!I264:R264,"&gt;=0")*20))," ")</f>
        <v xml:space="preserve"> </v>
      </c>
      <c r="L260" s="96" t="e">
        <f>IF(AND(datos_campo!S264&gt;=0,datos_campo!T264&gt;=0),AVERAGE(datos_campo!S264:T264),IF(OR(datos_campo!S264="",datos_campo!T264=""),SUM(datos_campo!S264:T264),"revisar"))*400</f>
        <v>#DIV/0!</v>
      </c>
      <c r="M260" s="96" t="e">
        <f>IF(AND(datos_campo!U264&gt;=0,datos_campo!V264&gt;=0),AVERAGE(datos_campo!U264:V264),IF(OR(datos_campo!U264="",datos_campo!V264=""),SUM(datos_campo!U264:V264),"revisar"))*400</f>
        <v>#DIV/0!</v>
      </c>
      <c r="N260" s="96" t="e">
        <f>IF(AND(datos_campo!W264&gt;=0,datos_campo!X264&gt;=0),AVERAGE(datos_campo!W264:X264),IF(OR(datos_campo!W264="",datos_campo!X264=""),SUM(datos_campo!W264:X264),"revisar"))*400</f>
        <v>#DIV/0!</v>
      </c>
      <c r="O260" s="96" t="e">
        <f>IF(AND(datos_campo!Y264&gt;=0,datos_campo!Z264&gt;=0),AVERAGE(datos_campo!Y264:Z264),IF(OR(datos_campo!Y264="",datos_campo!Z264=""),SUM(datos_campo!Y264:Z264),"revisar"))*400</f>
        <v>#DIV/0!</v>
      </c>
      <c r="P260" s="96" t="e">
        <f>IF(AND(datos_campo!AA264&gt;=0,datos_campo!AB264&gt;=0),AVERAGE(datos_campo!AA264:AB264),IF(OR(datos_campo!AA264="",datos_campo!AB264=""),SUM(datos_campo!AA264:AB264),"revisar"))*400</f>
        <v>#DIV/0!</v>
      </c>
      <c r="Q260" s="96" t="e">
        <f>IF(AND(datos_campo!AC264&gt;=0,datos_campo!AD264&gt;=0),AVERAGE(datos_campo!AC264:AD264),IF(OR(datos_campo!AC264="",datos_campo!AD264=""),SUM(datos_campo!AC264:AD264),"revisar"))*400</f>
        <v>#DIV/0!</v>
      </c>
      <c r="R260" s="96" t="e">
        <f t="shared" si="18"/>
        <v>#DIV/0!</v>
      </c>
      <c r="S260" s="96" t="e">
        <f>IF(AND(datos_campo!AE264&gt;=0,datos_campo!AF264&gt;=0),AVERAGE(datos_campo!AE264:AF264),IF(OR(datos_campo!AE264="",datos_campo!AF264=""),SUM(datos_campo!AE264:AF264),"revisar"))*400</f>
        <v>#DIV/0!</v>
      </c>
      <c r="T260" s="96" t="e">
        <f>IF(AND(datos_campo!AG264&gt;=0,datos_campo!AH264&gt;=0),AVERAGE(datos_campo!AG264:AH264),IF(OR(datos_campo!AG264="",datos_campo!AH264=""),SUM(datos_campo!AG264:AH264),"revisar"))*400</f>
        <v>#DIV/0!</v>
      </c>
      <c r="U260" s="99" t="e">
        <f t="shared" si="19"/>
        <v>#DIV/0!</v>
      </c>
    </row>
  </sheetData>
  <sheetProtection selectLockedCells="1" selectUnlockedCells="1"/>
  <mergeCells count="6">
    <mergeCell ref="A1:F6"/>
    <mergeCell ref="G5:K6"/>
    <mergeCell ref="G3:U4"/>
    <mergeCell ref="L5:P6"/>
    <mergeCell ref="G1:U2"/>
    <mergeCell ref="Q5:U6"/>
  </mergeCells>
  <phoneticPr fontId="3" type="noConversion"/>
  <pageMargins left="0.7" right="0.7" top="0.75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 de impresión NMT</vt:lpstr>
      <vt:lpstr>datos_campo</vt:lpstr>
      <vt:lpstr>resumen_general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Higuita</dc:creator>
  <cp:lastModifiedBy>AUGURA</cp:lastModifiedBy>
  <cp:lastPrinted>2016-12-26T18:33:13Z</cp:lastPrinted>
  <dcterms:created xsi:type="dcterms:W3CDTF">2011-08-09T22:11:59Z</dcterms:created>
  <dcterms:modified xsi:type="dcterms:W3CDTF">2017-12-14T16:12:31Z</dcterms:modified>
</cp:coreProperties>
</file>