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\Desktop\Observatório dos ODS\RProjet _workspace_Observatorio_ODS_LN_2024\"/>
    </mc:Choice>
  </mc:AlternateContent>
  <bookViews>
    <workbookView xWindow="0" yWindow="0" windowWidth="19200" windowHeight="7600"/>
  </bookViews>
  <sheets>
    <sheet name="Planilha1" sheetId="1" r:id="rId1"/>
  </sheets>
  <definedNames>
    <definedName name="_xlnm._FilterDatabase" localSheetId="0" hidden="1">Planilha1!$A$1:$P$40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1" l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<sst xmlns="http://schemas.openxmlformats.org/spreadsheetml/2006/main" count="182" uniqueCount="78">
  <si>
    <t>Aparecida</t>
  </si>
  <si>
    <t>Arapeí</t>
  </si>
  <si>
    <t>Areias</t>
  </si>
  <si>
    <t>Bananal</t>
  </si>
  <si>
    <t>Caçapava</t>
  </si>
  <si>
    <t>Cachoeira Paulista</t>
  </si>
  <si>
    <t>Campos do Jordão</t>
  </si>
  <si>
    <t>Canas</t>
  </si>
  <si>
    <t>Caraguatatuba</t>
  </si>
  <si>
    <t>Cruzeiro</t>
  </si>
  <si>
    <t>Cunha</t>
  </si>
  <si>
    <t>Guaratinguetá</t>
  </si>
  <si>
    <t>Igaratá</t>
  </si>
  <si>
    <t>Ilhabela</t>
  </si>
  <si>
    <t>Jacareí</t>
  </si>
  <si>
    <t>Jambeiro</t>
  </si>
  <si>
    <t>Lagoinha</t>
  </si>
  <si>
    <t>Lavrinhas</t>
  </si>
  <si>
    <t>Lorena</t>
  </si>
  <si>
    <t>Monteiro Lobato</t>
  </si>
  <si>
    <t>Natividade da Serra</t>
  </si>
  <si>
    <t>Paraibuna</t>
  </si>
  <si>
    <t>Pindamonhangaba</t>
  </si>
  <si>
    <t>Piquete</t>
  </si>
  <si>
    <t>Potim</t>
  </si>
  <si>
    <t>Queluz</t>
  </si>
  <si>
    <t>Redenção da Serra</t>
  </si>
  <si>
    <t>Roseira</t>
  </si>
  <si>
    <t>Santa Branca</t>
  </si>
  <si>
    <t>Santo Antônio do Pinhal</t>
  </si>
  <si>
    <t>São Bento do Sapucaí</t>
  </si>
  <si>
    <t>São José do Barreiro</t>
  </si>
  <si>
    <t>São José dos Campos</t>
  </si>
  <si>
    <t>São Luiz do Paraitinga</t>
  </si>
  <si>
    <t>São Sebastião</t>
  </si>
  <si>
    <t>Silveiras</t>
  </si>
  <si>
    <t>Taubaté</t>
  </si>
  <si>
    <t>Tremembé</t>
  </si>
  <si>
    <t>Ubatuba</t>
  </si>
  <si>
    <t>Municipio</t>
  </si>
  <si>
    <t>Gasto_educ</t>
  </si>
  <si>
    <t>Qt_matriculas</t>
  </si>
  <si>
    <t>Gasto_med_educ_por_aluno</t>
  </si>
  <si>
    <t>rnk_gasto_educ</t>
  </si>
  <si>
    <t>rnk_F1</t>
  </si>
  <si>
    <t>Meta_F1</t>
  </si>
  <si>
    <t>rnk_F2</t>
  </si>
  <si>
    <t>Meta_F2</t>
  </si>
  <si>
    <t>Eficiencia</t>
  </si>
  <si>
    <t>Ind_eff_educ</t>
  </si>
  <si>
    <t>cd_mu_ibge</t>
  </si>
  <si>
    <t>CD_SUB_REG</t>
  </si>
  <si>
    <t>SR3</t>
  </si>
  <si>
    <t>SR4</t>
  </si>
  <si>
    <t>SR1</t>
  </si>
  <si>
    <t>SR2</t>
  </si>
  <si>
    <t>SR5</t>
  </si>
  <si>
    <t>IDEB_2023_F1</t>
  </si>
  <si>
    <t>IDEB_2023_F2</t>
  </si>
  <si>
    <t>crs_i</t>
  </si>
  <si>
    <t>crs_o</t>
  </si>
  <si>
    <t>vrs_i</t>
  </si>
  <si>
    <t>vrs_o</t>
  </si>
  <si>
    <t>crs_1o</t>
  </si>
  <si>
    <t>vrs_1o</t>
  </si>
  <si>
    <t>Rnk_crs_i</t>
  </si>
  <si>
    <t>Rnk_crs_o</t>
  </si>
  <si>
    <t>Rnk_eff</t>
  </si>
  <si>
    <t>A</t>
  </si>
  <si>
    <t>C</t>
  </si>
  <si>
    <t>B</t>
  </si>
  <si>
    <t>D</t>
  </si>
  <si>
    <t>Cat_eff</t>
  </si>
  <si>
    <t>Cat_gastos_educ</t>
  </si>
  <si>
    <t>D - 5.001 à 10.000</t>
  </si>
  <si>
    <t>C - 10.001 à 15.000</t>
  </si>
  <si>
    <t>B - 15.000 a 20.000</t>
  </si>
  <si>
    <t>A - acima de 20.000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</si>
</sst>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R$&quot;\ #,##0.0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/>
    <xf numFmtId="2" fontId="1" fillId="0" borderId="0" xfId="0" applyNumberFormat="1" applyFont="1"/>
    <xf numFmtId="49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" fillId="4" borderId="1" xfId="0" applyFont="1" applyFill="1" applyBorder="1"/>
    <xf numFmtId="0" fontId="1" fillId="2" borderId="1" xfId="0" applyFont="1" applyFill="1" applyBorder="1"/>
    <xf numFmtId="0" fontId="1" fillId="0" borderId="1" xfId="0" applyFont="1" applyBorder="1"/>
    <xf numFmtId="164" fontId="1" fillId="0" borderId="1" xfId="0" applyNumberFormat="1" applyFont="1" applyBorder="1"/>
    <xf numFmtId="3" fontId="1" fillId="0" borderId="1" xfId="0" applyNumberFormat="1" applyFont="1" applyBorder="1"/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/>
    <xf numFmtId="2" fontId="1" fillId="0" borderId="1" xfId="0" applyNumberFormat="1" applyFont="1" applyBorder="1"/>
    <xf numFmtId="164" fontId="1" fillId="2" borderId="1" xfId="0" applyNumberFormat="1" applyFont="1" applyFill="1" applyBorder="1"/>
    <xf numFmtId="3" fontId="1" fillId="2" borderId="1" xfId="0" applyNumberFormat="1" applyFont="1" applyFill="1" applyBorder="1"/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/>
    <xf numFmtId="2" fontId="1" fillId="2" borderId="1" xfId="0" applyNumberFormat="1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1" fontId="2" fillId="3" borderId="0" xfId="0" applyNumberFormat="1" applyFont="1" applyFill="1" applyBorder="1" applyAlignment="1">
      <alignment horizontal="left"/>
    </xf>
    <xf numFmtId="1" fontId="1" fillId="0" borderId="0" xfId="0" applyNumberFormat="1" applyFont="1" applyBorder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workbookViewId="0">
      <pane ySplit="1" topLeftCell="A22" activePane="bottomLeft" state="frozen"/>
      <selection pane="bottomLeft" activeCell="F42" sqref="F42"/>
    </sheetView>
  </sheetViews>
  <sheetFormatPr defaultRowHeight="13" x14ac:dyDescent="0.3"/>
  <cols>
    <col min="1" max="1" width="10.90625" style="9" customWidth="1"/>
    <col min="2" max="2" width="7.54296875" style="9" customWidth="1"/>
    <col min="3" max="3" width="19.7265625" style="1" customWidth="1"/>
    <col min="4" max="4" width="16.453125" style="2" customWidth="1"/>
    <col min="5" max="5" width="11.453125" style="1" customWidth="1"/>
    <col min="6" max="6" width="15.90625" style="1" customWidth="1"/>
    <col min="7" max="7" width="17.6328125" style="2" customWidth="1"/>
    <col min="8" max="8" width="13.08984375" style="3" customWidth="1"/>
    <col min="9" max="9" width="8.7265625" style="1"/>
    <col min="10" max="10" width="8.7265625" style="4"/>
    <col min="11" max="12" width="8.7265625" style="1"/>
    <col min="13" max="13" width="8.7265625" style="4"/>
    <col min="14" max="14" width="8.7265625" style="1"/>
    <col min="15" max="15" width="8.7265625" style="5"/>
    <col min="16" max="16" width="8.7265625" style="6"/>
    <col min="17" max="17" width="8.7265625" style="30"/>
    <col min="18" max="18" width="8" style="30" customWidth="1"/>
    <col min="19" max="19" width="8.7265625" style="30"/>
    <col min="20" max="16384" width="8.7265625" style="1"/>
  </cols>
  <sheetData>
    <row r="1" spans="1:26" x14ac:dyDescent="0.3">
      <c r="A1" s="7" t="s">
        <v>50</v>
      </c>
      <c r="B1" s="8" t="s">
        <v>51</v>
      </c>
      <c r="C1" s="7" t="s">
        <v>39</v>
      </c>
      <c r="D1" s="7" t="s">
        <v>40</v>
      </c>
      <c r="E1" s="7" t="s">
        <v>41</v>
      </c>
      <c r="F1" s="7" t="s">
        <v>73</v>
      </c>
      <c r="G1" s="7" t="s">
        <v>42</v>
      </c>
      <c r="H1" s="7" t="s">
        <v>43</v>
      </c>
      <c r="I1" s="7" t="s">
        <v>57</v>
      </c>
      <c r="J1" s="7" t="s">
        <v>44</v>
      </c>
      <c r="K1" s="7" t="s">
        <v>45</v>
      </c>
      <c r="L1" s="7" t="s">
        <v>58</v>
      </c>
      <c r="M1" s="7" t="s">
        <v>46</v>
      </c>
      <c r="N1" s="7" t="s">
        <v>47</v>
      </c>
      <c r="O1" s="7" t="s">
        <v>48</v>
      </c>
      <c r="P1" s="7" t="s">
        <v>49</v>
      </c>
      <c r="Q1" s="28" t="s">
        <v>67</v>
      </c>
      <c r="R1" s="28" t="s">
        <v>72</v>
      </c>
      <c r="S1" s="27" t="s">
        <v>65</v>
      </c>
      <c r="T1" s="27" t="s">
        <v>59</v>
      </c>
      <c r="U1" s="27" t="s">
        <v>66</v>
      </c>
      <c r="V1" s="27" t="s">
        <v>60</v>
      </c>
      <c r="W1" s="27" t="s">
        <v>61</v>
      </c>
      <c r="X1" s="27" t="s">
        <v>62</v>
      </c>
      <c r="Y1" s="27" t="s">
        <v>63</v>
      </c>
      <c r="Z1" s="27" t="s">
        <v>64</v>
      </c>
    </row>
    <row r="2" spans="1:26" x14ac:dyDescent="0.3">
      <c r="A2" s="9">
        <v>3518404</v>
      </c>
      <c r="B2" s="9" t="s">
        <v>52</v>
      </c>
      <c r="C2" s="11" t="s">
        <v>11</v>
      </c>
      <c r="D2" s="12">
        <v>140768986.41</v>
      </c>
      <c r="E2" s="13">
        <v>26502</v>
      </c>
      <c r="F2" s="13" t="s">
        <v>74</v>
      </c>
      <c r="G2" s="12">
        <v>5311.6363448041657</v>
      </c>
      <c r="H2" s="14">
        <v>39</v>
      </c>
      <c r="I2" s="23">
        <v>6.4</v>
      </c>
      <c r="J2" s="24">
        <v>15</v>
      </c>
      <c r="K2" s="23">
        <v>6.7</v>
      </c>
      <c r="L2" s="25">
        <v>5.3</v>
      </c>
      <c r="M2" s="26">
        <v>11</v>
      </c>
      <c r="N2" s="25">
        <v>6</v>
      </c>
      <c r="O2" s="15">
        <v>1.1013555183841718E-3</v>
      </c>
      <c r="P2" s="16">
        <f t="shared" ref="P2:P40" si="0">O2/$O$2</f>
        <v>1</v>
      </c>
      <c r="Q2" s="29">
        <v>1</v>
      </c>
      <c r="R2" s="29" t="s">
        <v>68</v>
      </c>
      <c r="S2" s="29">
        <v>1</v>
      </c>
      <c r="T2" s="1">
        <v>1</v>
      </c>
      <c r="U2" s="1">
        <v>39</v>
      </c>
      <c r="V2" s="1">
        <v>1</v>
      </c>
      <c r="W2" s="1">
        <v>1</v>
      </c>
      <c r="X2" s="1">
        <v>1</v>
      </c>
      <c r="Y2" s="1">
        <v>1</v>
      </c>
      <c r="Z2" s="1">
        <v>1</v>
      </c>
    </row>
    <row r="3" spans="1:26" x14ac:dyDescent="0.3">
      <c r="A3" s="9">
        <v>3538006</v>
      </c>
      <c r="B3" s="9" t="s">
        <v>55</v>
      </c>
      <c r="C3" s="11" t="s">
        <v>22</v>
      </c>
      <c r="D3" s="12">
        <v>210645573.28999999</v>
      </c>
      <c r="E3" s="13">
        <v>36173</v>
      </c>
      <c r="F3" s="13" t="s">
        <v>74</v>
      </c>
      <c r="G3" s="12">
        <v>5823.2818204185442</v>
      </c>
      <c r="H3" s="14">
        <v>36</v>
      </c>
      <c r="I3" s="23">
        <v>6.5</v>
      </c>
      <c r="J3" s="24">
        <v>11</v>
      </c>
      <c r="K3" s="23"/>
      <c r="L3" s="25">
        <v>5.5</v>
      </c>
      <c r="M3" s="26">
        <v>7</v>
      </c>
      <c r="N3" s="25"/>
      <c r="O3" s="15">
        <v>1.030346836205285E-3</v>
      </c>
      <c r="P3" s="16">
        <f t="shared" si="0"/>
        <v>0.93552610306700468</v>
      </c>
      <c r="Q3" s="29">
        <v>2</v>
      </c>
      <c r="R3" s="29" t="s">
        <v>68</v>
      </c>
      <c r="S3" s="29">
        <v>2</v>
      </c>
      <c r="T3" s="1">
        <v>0.94655825050949416</v>
      </c>
      <c r="U3" s="1">
        <v>38</v>
      </c>
      <c r="V3" s="1">
        <v>1.0564590181975639</v>
      </c>
      <c r="W3" s="1">
        <v>1</v>
      </c>
      <c r="X3" s="1">
        <v>1</v>
      </c>
      <c r="Y3" s="1">
        <v>0.94655825050943376</v>
      </c>
      <c r="Z3" s="1">
        <v>1</v>
      </c>
    </row>
    <row r="4" spans="1:26" x14ac:dyDescent="0.3">
      <c r="A4" s="9">
        <v>3508603</v>
      </c>
      <c r="B4" s="9" t="s">
        <v>52</v>
      </c>
      <c r="C4" s="11" t="s">
        <v>5</v>
      </c>
      <c r="D4" s="12">
        <v>38846864.069999903</v>
      </c>
      <c r="E4" s="13">
        <v>7102</v>
      </c>
      <c r="F4" s="13" t="s">
        <v>74</v>
      </c>
      <c r="G4" s="12">
        <v>5469.8485032385106</v>
      </c>
      <c r="H4" s="14">
        <v>38</v>
      </c>
      <c r="I4" s="23">
        <v>5.8</v>
      </c>
      <c r="J4" s="24">
        <v>28</v>
      </c>
      <c r="K4" s="23"/>
      <c r="L4" s="25">
        <v>5.0999999999999996</v>
      </c>
      <c r="M4" s="26">
        <v>21</v>
      </c>
      <c r="N4" s="25"/>
      <c r="O4" s="15">
        <v>9.963712883040985E-4</v>
      </c>
      <c r="P4" s="16">
        <f t="shared" si="0"/>
        <v>0.90467725604707694</v>
      </c>
      <c r="Q4" s="29">
        <v>3</v>
      </c>
      <c r="R4" s="29" t="s">
        <v>68</v>
      </c>
      <c r="S4" s="29">
        <v>3</v>
      </c>
      <c r="T4" s="1">
        <v>0.93443122500191689</v>
      </c>
      <c r="U4" s="1">
        <v>37</v>
      </c>
      <c r="V4" s="1">
        <v>1.070169717410633</v>
      </c>
      <c r="W4" s="1">
        <v>0.97107558676669825</v>
      </c>
      <c r="X4" s="1">
        <v>1.0513420485030469</v>
      </c>
      <c r="Y4" s="1">
        <v>0.93443122500194187</v>
      </c>
      <c r="Z4" s="1">
        <v>0.9511652286939819</v>
      </c>
    </row>
    <row r="5" spans="1:26" x14ac:dyDescent="0.3">
      <c r="A5" s="9">
        <v>3508504</v>
      </c>
      <c r="B5" s="9" t="s">
        <v>54</v>
      </c>
      <c r="C5" s="11" t="s">
        <v>4</v>
      </c>
      <c r="D5" s="12">
        <v>120302829.59999999</v>
      </c>
      <c r="E5" s="13">
        <v>21161</v>
      </c>
      <c r="F5" s="13" t="s">
        <v>74</v>
      </c>
      <c r="G5" s="12">
        <v>5685.1202495156185</v>
      </c>
      <c r="H5" s="14">
        <v>37</v>
      </c>
      <c r="I5" s="23">
        <v>6.1</v>
      </c>
      <c r="J5" s="24">
        <v>20</v>
      </c>
      <c r="K5" s="23"/>
      <c r="L5" s="25">
        <v>5.0999999999999996</v>
      </c>
      <c r="M5" s="26">
        <v>20</v>
      </c>
      <c r="N5" s="25"/>
      <c r="O5" s="15">
        <v>9.8502753754014767E-4</v>
      </c>
      <c r="P5" s="16">
        <f t="shared" si="0"/>
        <v>0.89437744769764083</v>
      </c>
      <c r="Q5" s="29">
        <v>4</v>
      </c>
      <c r="R5" s="29" t="s">
        <v>68</v>
      </c>
      <c r="S5" s="29">
        <v>4</v>
      </c>
      <c r="T5" s="1">
        <v>0.89904821941013335</v>
      </c>
      <c r="U5" s="1">
        <v>36</v>
      </c>
      <c r="V5" s="1">
        <v>1.112287392835001</v>
      </c>
      <c r="W5" s="1">
        <v>0.9343050123281782</v>
      </c>
      <c r="X5" s="1">
        <v>1.0624749557304971</v>
      </c>
      <c r="Y5" s="1">
        <v>0.89904821940955115</v>
      </c>
      <c r="Z5" s="1">
        <v>0.94119865565438909</v>
      </c>
    </row>
    <row r="6" spans="1:26" x14ac:dyDescent="0.3">
      <c r="A6" s="9">
        <v>3524402</v>
      </c>
      <c r="B6" s="9" t="s">
        <v>54</v>
      </c>
      <c r="C6" s="11" t="s">
        <v>14</v>
      </c>
      <c r="D6" s="12">
        <v>308208765.47000003</v>
      </c>
      <c r="E6" s="13">
        <v>51744</v>
      </c>
      <c r="F6" s="13" t="s">
        <v>74</v>
      </c>
      <c r="G6" s="12">
        <v>5956.4155355210269</v>
      </c>
      <c r="H6" s="14">
        <v>35</v>
      </c>
      <c r="I6" s="23">
        <v>6.2</v>
      </c>
      <c r="J6" s="24">
        <v>19</v>
      </c>
      <c r="K6" s="23"/>
      <c r="L6" s="25">
        <v>5.2</v>
      </c>
      <c r="M6" s="26">
        <v>16</v>
      </c>
      <c r="N6" s="25"/>
      <c r="O6" s="15">
        <v>9.5695136882376736E-4</v>
      </c>
      <c r="P6" s="16">
        <f t="shared" si="0"/>
        <v>0.86888507194092635</v>
      </c>
      <c r="Q6" s="29">
        <v>5</v>
      </c>
      <c r="R6" s="29" t="s">
        <v>68</v>
      </c>
      <c r="S6" s="29">
        <v>5</v>
      </c>
      <c r="T6" s="1">
        <v>0.87492498803230045</v>
      </c>
      <c r="U6" s="1">
        <v>35</v>
      </c>
      <c r="V6" s="1">
        <v>1.142955126071852</v>
      </c>
      <c r="W6" s="1">
        <v>0.89175046857138318</v>
      </c>
      <c r="X6" s="1">
        <v>1.0555900088054531</v>
      </c>
      <c r="Y6" s="1">
        <v>0.87492498803241281</v>
      </c>
      <c r="Z6" s="1">
        <v>0.94733750003151274</v>
      </c>
    </row>
    <row r="7" spans="1:26" x14ac:dyDescent="0.3">
      <c r="A7" s="9">
        <v>3549904</v>
      </c>
      <c r="B7" s="9" t="s">
        <v>54</v>
      </c>
      <c r="C7" s="11" t="s">
        <v>32</v>
      </c>
      <c r="D7" s="12">
        <v>1128507484.54</v>
      </c>
      <c r="E7" s="13">
        <v>163965</v>
      </c>
      <c r="F7" s="13" t="s">
        <v>74</v>
      </c>
      <c r="G7" s="12">
        <v>6882.6120485469455</v>
      </c>
      <c r="H7" s="14">
        <v>31</v>
      </c>
      <c r="I7" s="23">
        <v>6.8</v>
      </c>
      <c r="J7" s="24">
        <v>4</v>
      </c>
      <c r="K7" s="23"/>
      <c r="L7" s="25">
        <v>5.6</v>
      </c>
      <c r="M7" s="26">
        <v>6</v>
      </c>
      <c r="N7" s="25"/>
      <c r="O7" s="15">
        <v>9.0082078668213489E-4</v>
      </c>
      <c r="P7" s="16">
        <f t="shared" si="0"/>
        <v>0.81792007362323227</v>
      </c>
      <c r="Q7" s="29">
        <v>6</v>
      </c>
      <c r="R7" s="29" t="s">
        <v>68</v>
      </c>
      <c r="S7" s="29">
        <v>8</v>
      </c>
      <c r="T7" s="1">
        <v>0.81998136413223999</v>
      </c>
      <c r="U7" s="1">
        <v>32</v>
      </c>
      <c r="V7" s="1">
        <v>1.219539911201194</v>
      </c>
      <c r="W7" s="1">
        <v>1</v>
      </c>
      <c r="X7" s="1">
        <v>1</v>
      </c>
      <c r="Y7" s="1">
        <v>0.81998136413185818</v>
      </c>
      <c r="Z7" s="1">
        <v>1</v>
      </c>
    </row>
    <row r="8" spans="1:26" x14ac:dyDescent="0.3">
      <c r="A8" s="9">
        <v>3538501</v>
      </c>
      <c r="B8" s="9" t="s">
        <v>52</v>
      </c>
      <c r="C8" s="11" t="s">
        <v>23</v>
      </c>
      <c r="D8" s="12">
        <v>12634186.59</v>
      </c>
      <c r="E8" s="13">
        <v>1988</v>
      </c>
      <c r="F8" s="13" t="s">
        <v>74</v>
      </c>
      <c r="G8" s="12">
        <v>6355.2246428571425</v>
      </c>
      <c r="H8" s="14">
        <v>33</v>
      </c>
      <c r="I8" s="23">
        <v>6.5</v>
      </c>
      <c r="J8" s="24">
        <v>12</v>
      </c>
      <c r="K8" s="23"/>
      <c r="L8" s="25">
        <v>4.9000000000000004</v>
      </c>
      <c r="M8" s="26">
        <v>32</v>
      </c>
      <c r="N8" s="25"/>
      <c r="O8" s="15">
        <v>8.9689984545336698E-4</v>
      </c>
      <c r="P8" s="16">
        <f t="shared" si="0"/>
        <v>0.81435996867681093</v>
      </c>
      <c r="Q8" s="29">
        <v>7</v>
      </c>
      <c r="R8" s="29" t="s">
        <v>68</v>
      </c>
      <c r="S8" s="29">
        <v>6</v>
      </c>
      <c r="T8" s="1">
        <v>0.84884972064050435</v>
      </c>
      <c r="U8" s="1">
        <v>34</v>
      </c>
      <c r="V8" s="1">
        <v>1.1780648278305319</v>
      </c>
      <c r="W8" s="1">
        <v>0.89697532464845697</v>
      </c>
      <c r="X8" s="1">
        <v>1.025905032227699</v>
      </c>
      <c r="Y8" s="1">
        <v>0.84884972064020625</v>
      </c>
      <c r="Z8" s="1">
        <v>0.97474909332353321</v>
      </c>
    </row>
    <row r="9" spans="1:26" x14ac:dyDescent="0.3">
      <c r="A9" s="9">
        <v>3527207</v>
      </c>
      <c r="B9" s="9" t="s">
        <v>52</v>
      </c>
      <c r="C9" s="11" t="s">
        <v>18</v>
      </c>
      <c r="D9" s="12">
        <v>106515337.56999999</v>
      </c>
      <c r="E9" s="13">
        <v>17682</v>
      </c>
      <c r="F9" s="13" t="s">
        <v>74</v>
      </c>
      <c r="G9" s="12">
        <v>6023.9417243524485</v>
      </c>
      <c r="H9" s="14">
        <v>34</v>
      </c>
      <c r="I9" s="23">
        <v>5.7</v>
      </c>
      <c r="J9" s="24">
        <v>32</v>
      </c>
      <c r="K9" s="23"/>
      <c r="L9" s="25">
        <v>5</v>
      </c>
      <c r="M9" s="26">
        <v>29</v>
      </c>
      <c r="N9" s="25"/>
      <c r="O9" s="15">
        <v>8.8812280144942883E-4</v>
      </c>
      <c r="P9" s="16">
        <f t="shared" si="0"/>
        <v>0.80639065826121037</v>
      </c>
      <c r="Q9" s="29">
        <v>8</v>
      </c>
      <c r="R9" s="29" t="s">
        <v>68</v>
      </c>
      <c r="S9" s="29">
        <v>7</v>
      </c>
      <c r="T9" s="1">
        <v>0.83184365206033029</v>
      </c>
      <c r="U9" s="1">
        <v>33</v>
      </c>
      <c r="V9" s="1">
        <v>1.2021489825928779</v>
      </c>
      <c r="W9" s="1">
        <v>0.88175427118394989</v>
      </c>
      <c r="X9" s="1">
        <v>1.10378842968145</v>
      </c>
      <c r="Y9" s="1">
        <v>0.83184365205977295</v>
      </c>
      <c r="Z9" s="1">
        <v>0.90597072148020019</v>
      </c>
    </row>
    <row r="10" spans="1:26" x14ac:dyDescent="0.3">
      <c r="A10" s="9">
        <v>3513405</v>
      </c>
      <c r="B10" s="9" t="s">
        <v>53</v>
      </c>
      <c r="C10" s="11" t="s">
        <v>9</v>
      </c>
      <c r="D10" s="12">
        <v>100328276.64</v>
      </c>
      <c r="E10" s="13">
        <v>15638</v>
      </c>
      <c r="F10" s="13" t="s">
        <v>74</v>
      </c>
      <c r="G10" s="12">
        <v>6415.6718659675153</v>
      </c>
      <c r="H10" s="14">
        <v>32</v>
      </c>
      <c r="I10" s="23">
        <v>5.8</v>
      </c>
      <c r="J10" s="24">
        <v>29</v>
      </c>
      <c r="K10" s="23"/>
      <c r="L10" s="25">
        <v>5.0999999999999996</v>
      </c>
      <c r="M10" s="26">
        <v>22</v>
      </c>
      <c r="N10" s="25"/>
      <c r="O10" s="15">
        <v>8.4948234789095035E-4</v>
      </c>
      <c r="P10" s="16">
        <f t="shared" si="0"/>
        <v>0.77130620740635025</v>
      </c>
      <c r="Q10" s="29">
        <v>9</v>
      </c>
      <c r="R10" s="29" t="s">
        <v>70</v>
      </c>
      <c r="S10" s="29">
        <v>9</v>
      </c>
      <c r="T10" s="1">
        <v>0.79667373024012045</v>
      </c>
      <c r="U10" s="1">
        <v>31</v>
      </c>
      <c r="V10" s="1">
        <v>1.25521899623669</v>
      </c>
      <c r="W10" s="1">
        <v>0.82791583730836082</v>
      </c>
      <c r="X10" s="1">
        <v>1.089396311319583</v>
      </c>
      <c r="Y10" s="1">
        <v>0.79667373024000587</v>
      </c>
      <c r="Z10" s="1">
        <v>0.91793958691552968</v>
      </c>
    </row>
    <row r="11" spans="1:26" x14ac:dyDescent="0.3">
      <c r="A11" s="9">
        <v>3540754</v>
      </c>
      <c r="B11" s="9" t="s">
        <v>52</v>
      </c>
      <c r="C11" s="11" t="s">
        <v>24</v>
      </c>
      <c r="D11" s="12">
        <v>29670407.32</v>
      </c>
      <c r="E11" s="13">
        <v>3944</v>
      </c>
      <c r="F11" s="13" t="s">
        <v>74</v>
      </c>
      <c r="G11" s="12">
        <v>7522.9227484787016</v>
      </c>
      <c r="H11" s="14">
        <v>29</v>
      </c>
      <c r="I11" s="23">
        <v>6.5</v>
      </c>
      <c r="J11" s="24">
        <v>13</v>
      </c>
      <c r="K11" s="23"/>
      <c r="L11" s="25">
        <v>5.6</v>
      </c>
      <c r="M11" s="26">
        <v>4</v>
      </c>
      <c r="N11" s="25"/>
      <c r="O11" s="15">
        <v>8.0420871013509227E-4</v>
      </c>
      <c r="P11" s="16">
        <f t="shared" si="0"/>
        <v>0.73019901086523675</v>
      </c>
      <c r="Q11" s="29">
        <v>10</v>
      </c>
      <c r="R11" s="29" t="s">
        <v>70</v>
      </c>
      <c r="S11" s="29">
        <v>10</v>
      </c>
      <c r="T11" s="1">
        <v>0.7460258723207186</v>
      </c>
      <c r="U11" s="1">
        <v>30</v>
      </c>
      <c r="V11" s="1">
        <v>1.3404360855333251</v>
      </c>
      <c r="W11" s="1">
        <v>0.91488538147446852</v>
      </c>
      <c r="X11" s="1">
        <v>1.005004339096758</v>
      </c>
      <c r="Y11" s="1">
        <v>0.74602587232059336</v>
      </c>
      <c r="Z11" s="1">
        <v>0.99502057961137247</v>
      </c>
    </row>
    <row r="12" spans="1:26" x14ac:dyDescent="0.3">
      <c r="A12" s="9">
        <v>3548609</v>
      </c>
      <c r="B12" s="9" t="s">
        <v>55</v>
      </c>
      <c r="C12" s="11" t="s">
        <v>30</v>
      </c>
      <c r="D12" s="12">
        <v>16794231.870000001</v>
      </c>
      <c r="E12" s="13">
        <v>1994</v>
      </c>
      <c r="F12" s="13" t="s">
        <v>74</v>
      </c>
      <c r="G12" s="12">
        <v>8422.3830842527586</v>
      </c>
      <c r="H12" s="14">
        <v>27</v>
      </c>
      <c r="I12" s="23">
        <v>7.2</v>
      </c>
      <c r="J12" s="24">
        <v>1</v>
      </c>
      <c r="K12" s="23">
        <v>6.5</v>
      </c>
      <c r="L12" s="25">
        <v>5.6</v>
      </c>
      <c r="M12" s="26">
        <v>5</v>
      </c>
      <c r="N12" s="25">
        <v>5.9</v>
      </c>
      <c r="O12" s="15">
        <v>7.5987994561373172E-4</v>
      </c>
      <c r="P12" s="16">
        <f t="shared" si="0"/>
        <v>0.68994973278798477</v>
      </c>
      <c r="Q12" s="29">
        <v>11</v>
      </c>
      <c r="R12" s="29" t="s">
        <v>70</v>
      </c>
      <c r="S12" s="29">
        <v>11</v>
      </c>
      <c r="T12" s="1">
        <v>0.70948932482988636</v>
      </c>
      <c r="U12" s="1">
        <v>29</v>
      </c>
      <c r="V12" s="1">
        <v>1.4094644767759299</v>
      </c>
      <c r="W12" s="1">
        <v>1</v>
      </c>
      <c r="X12" s="1">
        <v>1</v>
      </c>
      <c r="Y12" s="1">
        <v>0.70948932483026705</v>
      </c>
      <c r="Z12" s="1">
        <v>1</v>
      </c>
    </row>
    <row r="13" spans="1:26" x14ac:dyDescent="0.3">
      <c r="A13" s="9">
        <v>3555406</v>
      </c>
      <c r="B13" s="9" t="s">
        <v>56</v>
      </c>
      <c r="C13" s="11" t="s">
        <v>38</v>
      </c>
      <c r="D13" s="12">
        <v>168648100.74000001</v>
      </c>
      <c r="E13" s="13">
        <v>22435</v>
      </c>
      <c r="F13" s="13" t="s">
        <v>74</v>
      </c>
      <c r="G13" s="12">
        <v>7517.1874633385341</v>
      </c>
      <c r="H13" s="14">
        <v>30</v>
      </c>
      <c r="I13" s="23">
        <v>6</v>
      </c>
      <c r="J13" s="24">
        <v>26</v>
      </c>
      <c r="K13" s="23"/>
      <c r="L13" s="25">
        <v>4.8</v>
      </c>
      <c r="M13" s="26">
        <v>34</v>
      </c>
      <c r="N13" s="25"/>
      <c r="O13" s="15">
        <v>7.183537761078732E-4</v>
      </c>
      <c r="P13" s="16">
        <f t="shared" si="0"/>
        <v>0.65224513258152039</v>
      </c>
      <c r="Q13" s="29">
        <v>12</v>
      </c>
      <c r="R13" s="29" t="s">
        <v>70</v>
      </c>
      <c r="S13" s="29">
        <v>12</v>
      </c>
      <c r="T13" s="1">
        <v>0.66243646277838109</v>
      </c>
      <c r="U13" s="1">
        <v>28</v>
      </c>
      <c r="V13" s="1">
        <v>1.509578738775363</v>
      </c>
      <c r="W13" s="1">
        <v>0.70659889363027295</v>
      </c>
      <c r="X13" s="1">
        <v>1.1609321769525029</v>
      </c>
      <c r="Y13" s="1">
        <v>0.66243646277851287</v>
      </c>
      <c r="Z13" s="1">
        <v>0.86137676244364547</v>
      </c>
    </row>
    <row r="14" spans="1:26" x14ac:dyDescent="0.3">
      <c r="A14" s="9">
        <v>3526308</v>
      </c>
      <c r="B14" s="9" t="s">
        <v>55</v>
      </c>
      <c r="C14" s="11" t="s">
        <v>16</v>
      </c>
      <c r="D14" s="12">
        <v>8323019.3200000096</v>
      </c>
      <c r="E14" s="11">
        <v>946</v>
      </c>
      <c r="F14" s="13" t="s">
        <v>74</v>
      </c>
      <c r="G14" s="12">
        <v>8798.1176744186141</v>
      </c>
      <c r="H14" s="14">
        <v>24</v>
      </c>
      <c r="I14" s="23">
        <v>6.9</v>
      </c>
      <c r="J14" s="24">
        <v>2</v>
      </c>
      <c r="K14" s="23">
        <v>6.8</v>
      </c>
      <c r="L14" s="25">
        <v>5.4</v>
      </c>
      <c r="M14" s="26">
        <v>9</v>
      </c>
      <c r="N14" s="25">
        <v>5.5</v>
      </c>
      <c r="O14" s="15">
        <v>6.9901315572099313E-4</v>
      </c>
      <c r="P14" s="16">
        <f t="shared" si="0"/>
        <v>0.63468439032886859</v>
      </c>
      <c r="Q14" s="29">
        <v>13</v>
      </c>
      <c r="R14" s="29" t="s">
        <v>70</v>
      </c>
      <c r="S14" s="29">
        <v>13</v>
      </c>
      <c r="T14" s="1">
        <v>0.65089012742992314</v>
      </c>
      <c r="U14" s="1">
        <v>27</v>
      </c>
      <c r="V14" s="1">
        <v>1.536357609153802</v>
      </c>
      <c r="W14" s="1">
        <v>0.82470516143027417</v>
      </c>
      <c r="X14" s="1">
        <v>1.0380313199105149</v>
      </c>
      <c r="Y14" s="1">
        <v>0.65089012742989039</v>
      </c>
      <c r="Z14" s="1">
        <v>0.96336206896551713</v>
      </c>
    </row>
    <row r="15" spans="1:26" x14ac:dyDescent="0.3">
      <c r="A15" s="9">
        <v>3554805</v>
      </c>
      <c r="B15" s="9" t="s">
        <v>55</v>
      </c>
      <c r="C15" s="11" t="s">
        <v>37</v>
      </c>
      <c r="D15" s="12">
        <v>75087575.109999999</v>
      </c>
      <c r="E15" s="13">
        <v>9392</v>
      </c>
      <c r="F15" s="13" t="s">
        <v>74</v>
      </c>
      <c r="G15" s="12">
        <v>7994.8440278960816</v>
      </c>
      <c r="H15" s="14">
        <v>28</v>
      </c>
      <c r="I15" s="23">
        <v>5.9</v>
      </c>
      <c r="J15" s="24">
        <v>27</v>
      </c>
      <c r="K15" s="23"/>
      <c r="L15" s="25">
        <v>5.0999999999999996</v>
      </c>
      <c r="M15" s="26">
        <v>25</v>
      </c>
      <c r="N15" s="25"/>
      <c r="O15" s="15">
        <v>6.8794337710768037E-4</v>
      </c>
      <c r="P15" s="16">
        <f t="shared" si="0"/>
        <v>0.62463334102777324</v>
      </c>
      <c r="Q15" s="29">
        <v>14</v>
      </c>
      <c r="R15" s="29" t="s">
        <v>70</v>
      </c>
      <c r="S15" s="29">
        <v>14</v>
      </c>
      <c r="T15" s="1">
        <v>0.63931168883621525</v>
      </c>
      <c r="U15" s="1">
        <v>26</v>
      </c>
      <c r="V15" s="1">
        <v>1.564182256420817</v>
      </c>
      <c r="W15" s="1">
        <v>0.66438273545724358</v>
      </c>
      <c r="X15" s="1">
        <v>1.1075840677080411</v>
      </c>
      <c r="Y15" s="1">
        <v>0.63931168883619349</v>
      </c>
      <c r="Z15" s="1">
        <v>0.902866002821196</v>
      </c>
    </row>
    <row r="16" spans="1:26" x14ac:dyDescent="0.3">
      <c r="A16" s="9">
        <v>3510500</v>
      </c>
      <c r="B16" s="9" t="s">
        <v>56</v>
      </c>
      <c r="C16" s="11" t="s">
        <v>8</v>
      </c>
      <c r="D16" s="12">
        <v>309092244.57999998</v>
      </c>
      <c r="E16" s="13">
        <v>35916</v>
      </c>
      <c r="F16" s="13" t="s">
        <v>74</v>
      </c>
      <c r="G16" s="12">
        <v>8605.976294130749</v>
      </c>
      <c r="H16" s="14">
        <v>26</v>
      </c>
      <c r="I16" s="23">
        <v>6.4</v>
      </c>
      <c r="J16" s="24">
        <v>14</v>
      </c>
      <c r="K16" s="23"/>
      <c r="L16" s="25">
        <v>5.4</v>
      </c>
      <c r="M16" s="26">
        <v>8</v>
      </c>
      <c r="N16" s="25"/>
      <c r="O16" s="15">
        <v>6.8557009668081281E-4</v>
      </c>
      <c r="P16" s="16">
        <f t="shared" si="0"/>
        <v>0.62247846879328406</v>
      </c>
      <c r="Q16" s="29">
        <v>15</v>
      </c>
      <c r="R16" s="29" t="s">
        <v>70</v>
      </c>
      <c r="S16" s="29">
        <v>15</v>
      </c>
      <c r="T16" s="1">
        <v>0.62884857144849327</v>
      </c>
      <c r="U16" s="1">
        <v>25</v>
      </c>
      <c r="V16" s="1">
        <v>1.590207953715663</v>
      </c>
      <c r="W16" s="1">
        <v>0.64692940025996004</v>
      </c>
      <c r="X16" s="1">
        <v>1.04821060545163</v>
      </c>
      <c r="Y16" s="1">
        <v>0.62884857144841366</v>
      </c>
      <c r="Z16" s="1">
        <v>0.95400675665663781</v>
      </c>
    </row>
    <row r="17" spans="1:26" x14ac:dyDescent="0.3">
      <c r="A17" s="9">
        <v>3509700</v>
      </c>
      <c r="B17" s="9" t="s">
        <v>55</v>
      </c>
      <c r="C17" s="11" t="s">
        <v>6</v>
      </c>
      <c r="D17" s="12">
        <v>105929921.12</v>
      </c>
      <c r="E17" s="13">
        <v>11555</v>
      </c>
      <c r="F17" s="13" t="s">
        <v>74</v>
      </c>
      <c r="G17" s="12">
        <v>9167.4531475551721</v>
      </c>
      <c r="H17" s="14">
        <v>23</v>
      </c>
      <c r="I17" s="23">
        <v>6.5</v>
      </c>
      <c r="J17" s="24">
        <v>10</v>
      </c>
      <c r="K17" s="23">
        <v>6.6</v>
      </c>
      <c r="L17" s="25">
        <v>5.7</v>
      </c>
      <c r="M17" s="26">
        <v>1</v>
      </c>
      <c r="N17" s="25">
        <v>6</v>
      </c>
      <c r="O17" s="15">
        <v>6.6539745574012367E-4</v>
      </c>
      <c r="P17" s="16">
        <f t="shared" si="0"/>
        <v>0.60416227515375431</v>
      </c>
      <c r="Q17" s="29">
        <v>16</v>
      </c>
      <c r="R17" s="29" t="s">
        <v>69</v>
      </c>
      <c r="S17" s="29">
        <v>16</v>
      </c>
      <c r="T17" s="1">
        <v>0.62312994324155024</v>
      </c>
      <c r="U17" s="1">
        <v>24</v>
      </c>
      <c r="V17" s="1">
        <v>1.604801712460183</v>
      </c>
      <c r="W17" s="1">
        <v>1</v>
      </c>
      <c r="X17" s="1">
        <v>1</v>
      </c>
      <c r="Y17" s="1">
        <v>0.62312994324201343</v>
      </c>
      <c r="Z17" s="1">
        <v>1</v>
      </c>
    </row>
    <row r="18" spans="1:26" x14ac:dyDescent="0.3">
      <c r="A18" s="9">
        <v>3535606</v>
      </c>
      <c r="B18" s="9" t="s">
        <v>54</v>
      </c>
      <c r="C18" s="11" t="s">
        <v>21</v>
      </c>
      <c r="D18" s="12">
        <v>29741982.66</v>
      </c>
      <c r="E18" s="13">
        <v>3394</v>
      </c>
      <c r="F18" s="13" t="s">
        <v>74</v>
      </c>
      <c r="G18" s="12">
        <v>8763.1062639952852</v>
      </c>
      <c r="H18" s="14">
        <v>25</v>
      </c>
      <c r="I18" s="23">
        <v>6.3</v>
      </c>
      <c r="J18" s="24">
        <v>17</v>
      </c>
      <c r="K18" s="23"/>
      <c r="L18" s="25">
        <v>5.3</v>
      </c>
      <c r="M18" s="26">
        <v>14</v>
      </c>
      <c r="N18" s="25"/>
      <c r="O18" s="15">
        <v>6.6186576144012859E-4</v>
      </c>
      <c r="P18" s="16">
        <f t="shared" si="0"/>
        <v>0.6009555955293796</v>
      </c>
      <c r="Q18" s="29">
        <v>17</v>
      </c>
      <c r="R18" s="29" t="s">
        <v>69</v>
      </c>
      <c r="S18" s="29">
        <v>17</v>
      </c>
      <c r="T18" s="1">
        <v>0.60613624721569626</v>
      </c>
      <c r="U18" s="1">
        <v>23</v>
      </c>
      <c r="V18" s="1">
        <v>1.649794092655076</v>
      </c>
      <c r="W18" s="1">
        <v>0.60613624721569626</v>
      </c>
      <c r="X18" s="1">
        <v>1.0683803023762339</v>
      </c>
      <c r="Y18" s="1">
        <v>0.60613624721534931</v>
      </c>
      <c r="Z18" s="1">
        <v>0.93599629062409107</v>
      </c>
    </row>
    <row r="19" spans="1:26" x14ac:dyDescent="0.3">
      <c r="A19" s="9">
        <v>3502507</v>
      </c>
      <c r="B19" s="9" t="s">
        <v>52</v>
      </c>
      <c r="C19" s="11" t="s">
        <v>0</v>
      </c>
      <c r="D19" s="12">
        <v>69637971.819999903</v>
      </c>
      <c r="E19" s="13">
        <v>6921</v>
      </c>
      <c r="F19" s="13" t="s">
        <v>75</v>
      </c>
      <c r="G19" s="12">
        <v>10061.8367027886</v>
      </c>
      <c r="H19" s="14">
        <v>21</v>
      </c>
      <c r="I19" s="23">
        <v>6.6</v>
      </c>
      <c r="J19" s="24">
        <v>6</v>
      </c>
      <c r="K19" s="23"/>
      <c r="L19" s="25">
        <v>5.6</v>
      </c>
      <c r="M19" s="26">
        <v>3</v>
      </c>
      <c r="N19" s="25"/>
      <c r="O19" s="15">
        <v>6.062511428265784E-4</v>
      </c>
      <c r="P19" s="16">
        <f t="shared" si="0"/>
        <v>0.55045907766097701</v>
      </c>
      <c r="Q19" s="29">
        <v>18</v>
      </c>
      <c r="R19" s="29" t="s">
        <v>69</v>
      </c>
      <c r="S19" s="29">
        <v>18</v>
      </c>
      <c r="T19" s="1">
        <v>0.55778037068281716</v>
      </c>
      <c r="U19" s="1">
        <v>22</v>
      </c>
      <c r="V19" s="1">
        <v>1.792820351091456</v>
      </c>
      <c r="W19" s="1">
        <v>0.68403138033762201</v>
      </c>
      <c r="X19" s="1">
        <v>1.0131004366812231</v>
      </c>
      <c r="Y19" s="1">
        <v>0.55778037068310105</v>
      </c>
      <c r="Z19" s="1">
        <v>0.98706896551724121</v>
      </c>
    </row>
    <row r="20" spans="1:26" x14ac:dyDescent="0.3">
      <c r="A20" s="9">
        <v>3544301</v>
      </c>
      <c r="B20" s="9" t="s">
        <v>52</v>
      </c>
      <c r="C20" s="11" t="s">
        <v>27</v>
      </c>
      <c r="D20" s="12">
        <v>24087710.91</v>
      </c>
      <c r="E20" s="13">
        <v>2482</v>
      </c>
      <c r="F20" s="13" t="s">
        <v>74</v>
      </c>
      <c r="G20" s="12">
        <v>9704.9600765511677</v>
      </c>
      <c r="H20" s="14">
        <v>22</v>
      </c>
      <c r="I20" s="23">
        <v>6.3</v>
      </c>
      <c r="J20" s="24">
        <v>18</v>
      </c>
      <c r="K20" s="23"/>
      <c r="L20" s="25">
        <v>5.3</v>
      </c>
      <c r="M20" s="26">
        <v>15</v>
      </c>
      <c r="N20" s="25"/>
      <c r="O20" s="15">
        <v>5.976325460641291E-4</v>
      </c>
      <c r="P20" s="16">
        <f t="shared" si="0"/>
        <v>0.54263363290804756</v>
      </c>
      <c r="Q20" s="29">
        <v>19</v>
      </c>
      <c r="R20" s="29" t="s">
        <v>69</v>
      </c>
      <c r="S20" s="29">
        <v>19</v>
      </c>
      <c r="T20" s="1">
        <v>0.54731150905443116</v>
      </c>
      <c r="U20" s="1">
        <v>21</v>
      </c>
      <c r="V20" s="1">
        <v>1.827113048889085</v>
      </c>
      <c r="W20" s="1">
        <v>0.54731150905443116</v>
      </c>
      <c r="X20" s="1">
        <v>1.069124423963133</v>
      </c>
      <c r="Y20" s="1">
        <v>0.54731150905414228</v>
      </c>
      <c r="Z20" s="1">
        <v>0.93534482758620707</v>
      </c>
    </row>
    <row r="21" spans="1:26" x14ac:dyDescent="0.3">
      <c r="A21" s="9">
        <v>3513603</v>
      </c>
      <c r="B21" s="9" t="s">
        <v>52</v>
      </c>
      <c r="C21" s="11" t="s">
        <v>10</v>
      </c>
      <c r="D21" s="12">
        <v>37748385.520000003</v>
      </c>
      <c r="E21" s="13">
        <v>3713</v>
      </c>
      <c r="F21" s="13" t="s">
        <v>75</v>
      </c>
      <c r="G21" s="12">
        <v>10166.546059789927</v>
      </c>
      <c r="H21" s="14">
        <v>19</v>
      </c>
      <c r="I21" s="23">
        <v>6.6</v>
      </c>
      <c r="J21" s="24">
        <v>7</v>
      </c>
      <c r="K21" s="23"/>
      <c r="L21" s="25">
        <v>5</v>
      </c>
      <c r="M21" s="26">
        <v>26</v>
      </c>
      <c r="N21" s="25"/>
      <c r="O21" s="15">
        <v>5.704985710869682E-4</v>
      </c>
      <c r="P21" s="16">
        <f t="shared" si="0"/>
        <v>0.51799674270844165</v>
      </c>
      <c r="Q21" s="29">
        <v>20</v>
      </c>
      <c r="R21" s="29" t="s">
        <v>69</v>
      </c>
      <c r="S21" s="29">
        <v>20</v>
      </c>
      <c r="T21" s="1">
        <v>0.5387891766160674</v>
      </c>
      <c r="U21" s="1">
        <v>20</v>
      </c>
      <c r="V21" s="1">
        <v>1.8560135269991609</v>
      </c>
      <c r="W21" s="1">
        <v>0.5989569116058967</v>
      </c>
      <c r="X21" s="1">
        <v>1.0909090909090911</v>
      </c>
      <c r="Y21" s="1">
        <v>0.53878917661598058</v>
      </c>
      <c r="Z21" s="1">
        <v>0.91666666666666652</v>
      </c>
    </row>
    <row r="22" spans="1:26" x14ac:dyDescent="0.3">
      <c r="A22" s="9">
        <v>3550001</v>
      </c>
      <c r="B22" s="9" t="s">
        <v>55</v>
      </c>
      <c r="C22" s="11" t="s">
        <v>33</v>
      </c>
      <c r="D22" s="12">
        <v>21624861.34</v>
      </c>
      <c r="E22" s="13">
        <v>1904</v>
      </c>
      <c r="F22" s="13" t="s">
        <v>75</v>
      </c>
      <c r="G22" s="12">
        <v>11357.595241596639</v>
      </c>
      <c r="H22" s="14">
        <v>13</v>
      </c>
      <c r="I22" s="23">
        <v>6.4</v>
      </c>
      <c r="J22" s="24">
        <v>16</v>
      </c>
      <c r="K22" s="23">
        <v>6.3</v>
      </c>
      <c r="L22" s="25">
        <v>5.7</v>
      </c>
      <c r="M22" s="26">
        <v>2</v>
      </c>
      <c r="N22" s="25">
        <v>5.7</v>
      </c>
      <c r="O22" s="15">
        <v>5.3268318436302175E-4</v>
      </c>
      <c r="P22" s="16">
        <f t="shared" si="0"/>
        <v>0.48366142945788798</v>
      </c>
      <c r="Q22" s="29">
        <v>21</v>
      </c>
      <c r="R22" s="29" t="s">
        <v>69</v>
      </c>
      <c r="S22" s="29">
        <v>21</v>
      </c>
      <c r="T22" s="1">
        <v>0.50296866880666347</v>
      </c>
      <c r="U22" s="1">
        <v>19</v>
      </c>
      <c r="V22" s="1">
        <v>1.988195412594469</v>
      </c>
      <c r="W22" s="1">
        <v>0.80716498101534917</v>
      </c>
      <c r="X22" s="1">
        <v>1</v>
      </c>
      <c r="Y22" s="1">
        <v>0.50296866880658542</v>
      </c>
      <c r="Z22" s="1">
        <v>1</v>
      </c>
    </row>
    <row r="23" spans="1:26" x14ac:dyDescent="0.3">
      <c r="A23" s="9">
        <v>3520202</v>
      </c>
      <c r="B23" s="9" t="s">
        <v>54</v>
      </c>
      <c r="C23" s="11" t="s">
        <v>12</v>
      </c>
      <c r="D23" s="12">
        <v>26201228.59</v>
      </c>
      <c r="E23" s="13">
        <v>2306</v>
      </c>
      <c r="F23" s="13" t="s">
        <v>75</v>
      </c>
      <c r="G23" s="12">
        <v>11362.198000867302</v>
      </c>
      <c r="H23" s="14">
        <v>12</v>
      </c>
      <c r="I23" s="23">
        <v>6.6</v>
      </c>
      <c r="J23" s="24">
        <v>8</v>
      </c>
      <c r="K23" s="23"/>
      <c r="L23" s="25">
        <v>5.3</v>
      </c>
      <c r="M23" s="26">
        <v>12</v>
      </c>
      <c r="N23" s="25"/>
      <c r="O23" s="15">
        <v>5.2366628354353815E-4</v>
      </c>
      <c r="P23" s="16">
        <f t="shared" si="0"/>
        <v>0.47547433576382581</v>
      </c>
      <c r="Q23" s="29">
        <v>22</v>
      </c>
      <c r="R23" s="29" t="s">
        <v>69</v>
      </c>
      <c r="S23" s="29">
        <v>25</v>
      </c>
      <c r="T23" s="1">
        <v>0.48209201953420328</v>
      </c>
      <c r="U23" s="1">
        <v>15</v>
      </c>
      <c r="V23" s="1">
        <v>2.074292789510884</v>
      </c>
      <c r="W23" s="1">
        <v>0.53592826222605516</v>
      </c>
      <c r="X23" s="1">
        <v>1.061784897025172</v>
      </c>
      <c r="Y23" s="1">
        <v>0.48209201953394382</v>
      </c>
      <c r="Z23" s="1">
        <v>0.94181034482758608</v>
      </c>
    </row>
    <row r="24" spans="1:26" x14ac:dyDescent="0.3">
      <c r="A24" s="9">
        <v>3532306</v>
      </c>
      <c r="B24" s="9" t="s">
        <v>55</v>
      </c>
      <c r="C24" s="11" t="s">
        <v>20</v>
      </c>
      <c r="D24" s="12">
        <v>13225149.52</v>
      </c>
      <c r="E24" s="13">
        <v>1183</v>
      </c>
      <c r="F24" s="13" t="s">
        <v>75</v>
      </c>
      <c r="G24" s="12">
        <v>11179.331800507185</v>
      </c>
      <c r="H24" s="14">
        <v>15</v>
      </c>
      <c r="I24" s="23">
        <v>6.7</v>
      </c>
      <c r="J24" s="24">
        <v>5</v>
      </c>
      <c r="K24" s="23"/>
      <c r="L24" s="25">
        <v>5</v>
      </c>
      <c r="M24" s="26">
        <v>30</v>
      </c>
      <c r="N24" s="25"/>
      <c r="O24" s="15">
        <v>5.232870894604449E-4</v>
      </c>
      <c r="P24" s="16">
        <f t="shared" si="0"/>
        <v>0.47513003814442534</v>
      </c>
      <c r="Q24" s="29">
        <v>23</v>
      </c>
      <c r="R24" s="29" t="s">
        <v>69</v>
      </c>
      <c r="S24" s="29">
        <v>23</v>
      </c>
      <c r="T24" s="1">
        <v>0.49740175868242242</v>
      </c>
      <c r="U24" s="1">
        <v>17</v>
      </c>
      <c r="V24" s="1">
        <v>2.010447254244256</v>
      </c>
      <c r="W24" s="1">
        <v>0.57947706425557099</v>
      </c>
      <c r="X24" s="1">
        <v>1.0746268656716409</v>
      </c>
      <c r="Y24" s="1">
        <v>0.49740175868275049</v>
      </c>
      <c r="Z24" s="1">
        <v>0.93055555555555591</v>
      </c>
    </row>
    <row r="25" spans="1:26" x14ac:dyDescent="0.3">
      <c r="A25" s="9">
        <v>3531704</v>
      </c>
      <c r="B25" s="9" t="s">
        <v>54</v>
      </c>
      <c r="C25" s="11" t="s">
        <v>19</v>
      </c>
      <c r="D25" s="12">
        <v>10066094.869999999</v>
      </c>
      <c r="E25" s="11">
        <v>980</v>
      </c>
      <c r="F25" s="13" t="s">
        <v>75</v>
      </c>
      <c r="G25" s="12">
        <v>10271.525377551019</v>
      </c>
      <c r="H25" s="14">
        <v>18</v>
      </c>
      <c r="I25" s="23">
        <v>5.8</v>
      </c>
      <c r="J25" s="24">
        <v>30</v>
      </c>
      <c r="K25" s="23"/>
      <c r="L25" s="25">
        <v>4.9000000000000004</v>
      </c>
      <c r="M25" s="26">
        <v>31</v>
      </c>
      <c r="N25" s="25"/>
      <c r="O25" s="15">
        <v>5.2085739978725235E-4</v>
      </c>
      <c r="P25" s="16">
        <f t="shared" si="0"/>
        <v>0.47292394789233561</v>
      </c>
      <c r="Q25" s="29">
        <v>24</v>
      </c>
      <c r="R25" s="29" t="s">
        <v>69</v>
      </c>
      <c r="S25" s="29">
        <v>26</v>
      </c>
      <c r="T25" s="1">
        <v>0.47809433843536991</v>
      </c>
      <c r="U25" s="1">
        <v>14</v>
      </c>
      <c r="V25" s="1">
        <v>2.0916374020912021</v>
      </c>
      <c r="W25" s="1">
        <v>0.51712244769539994</v>
      </c>
      <c r="X25" s="1">
        <v>1.1571072319202</v>
      </c>
      <c r="Y25" s="1">
        <v>0.47809433843562382</v>
      </c>
      <c r="Z25" s="1">
        <v>0.86422413793103425</v>
      </c>
    </row>
    <row r="26" spans="1:26" x14ac:dyDescent="0.3">
      <c r="A26" s="9">
        <v>3554102</v>
      </c>
      <c r="B26" s="9" t="s">
        <v>55</v>
      </c>
      <c r="C26" s="11" t="s">
        <v>36</v>
      </c>
      <c r="D26" s="12">
        <v>783809386.25999796</v>
      </c>
      <c r="E26" s="13">
        <v>71583</v>
      </c>
      <c r="F26" s="13" t="s">
        <v>75</v>
      </c>
      <c r="G26" s="12">
        <v>10949.658246511015</v>
      </c>
      <c r="H26" s="14">
        <v>16</v>
      </c>
      <c r="I26" s="23">
        <v>6.1</v>
      </c>
      <c r="J26" s="24">
        <v>24</v>
      </c>
      <c r="K26" s="23"/>
      <c r="L26" s="25">
        <v>5.2</v>
      </c>
      <c r="M26" s="26">
        <v>19</v>
      </c>
      <c r="N26" s="25"/>
      <c r="O26" s="15">
        <v>5.1599783964036583E-4</v>
      </c>
      <c r="P26" s="16">
        <f t="shared" si="0"/>
        <v>0.46851160322635882</v>
      </c>
      <c r="Q26" s="29">
        <v>25</v>
      </c>
      <c r="R26" s="29" t="s">
        <v>69</v>
      </c>
      <c r="S26" s="29">
        <v>27</v>
      </c>
      <c r="T26" s="1">
        <v>0.47594332844055642</v>
      </c>
      <c r="U26" s="1">
        <v>13</v>
      </c>
      <c r="V26" s="1">
        <v>2.1010904875510779</v>
      </c>
      <c r="W26" s="1">
        <v>0.485096084756721</v>
      </c>
      <c r="X26" s="1">
        <v>1.091764705882353</v>
      </c>
      <c r="Y26" s="1">
        <v>0.47594332844062698</v>
      </c>
      <c r="Z26" s="1">
        <v>0.91594827586206895</v>
      </c>
    </row>
    <row r="27" spans="1:26" x14ac:dyDescent="0.3">
      <c r="A27" s="9">
        <v>3552007</v>
      </c>
      <c r="B27" s="9" t="s">
        <v>53</v>
      </c>
      <c r="C27" s="11" t="s">
        <v>35</v>
      </c>
      <c r="D27" s="12">
        <v>14777937.84</v>
      </c>
      <c r="E27" s="13">
        <v>1421</v>
      </c>
      <c r="F27" s="13" t="s">
        <v>75</v>
      </c>
      <c r="G27" s="12">
        <v>10399.674764250527</v>
      </c>
      <c r="H27" s="14">
        <v>17</v>
      </c>
      <c r="I27" s="23">
        <v>5.5</v>
      </c>
      <c r="J27" s="24">
        <v>36</v>
      </c>
      <c r="K27" s="23"/>
      <c r="L27" s="25">
        <v>5.2</v>
      </c>
      <c r="M27" s="26">
        <v>18</v>
      </c>
      <c r="N27" s="25"/>
      <c r="O27" s="15">
        <v>5.1443916480839653E-4</v>
      </c>
      <c r="P27" s="16">
        <f t="shared" si="0"/>
        <v>0.46709637008324434</v>
      </c>
      <c r="Q27" s="29">
        <v>26</v>
      </c>
      <c r="R27" s="29" t="s">
        <v>69</v>
      </c>
      <c r="S27" s="29">
        <v>22</v>
      </c>
      <c r="T27" s="1">
        <v>0.50111343953256127</v>
      </c>
      <c r="U27" s="1">
        <v>18</v>
      </c>
      <c r="V27" s="1">
        <v>1.995556137814096</v>
      </c>
      <c r="W27" s="1">
        <v>0.51075023644664896</v>
      </c>
      <c r="X27" s="1">
        <v>1.096153846153846</v>
      </c>
      <c r="Y27" s="1">
        <v>0.50111343953239318</v>
      </c>
      <c r="Z27" s="1">
        <v>0.91228070175438591</v>
      </c>
    </row>
    <row r="28" spans="1:26" x14ac:dyDescent="0.3">
      <c r="A28" s="9">
        <v>3542305</v>
      </c>
      <c r="B28" s="9" t="s">
        <v>55</v>
      </c>
      <c r="C28" s="11" t="s">
        <v>26</v>
      </c>
      <c r="D28" s="12">
        <v>8371239.4400000004</v>
      </c>
      <c r="E28" s="11">
        <v>711</v>
      </c>
      <c r="F28" s="13" t="s">
        <v>75</v>
      </c>
      <c r="G28" s="12">
        <v>11773.895133614627</v>
      </c>
      <c r="H28" s="14">
        <v>10</v>
      </c>
      <c r="I28" s="23">
        <v>6.9</v>
      </c>
      <c r="J28" s="24">
        <v>3</v>
      </c>
      <c r="K28" s="23"/>
      <c r="L28" s="25">
        <v>5.0999999999999996</v>
      </c>
      <c r="M28" s="26">
        <v>23</v>
      </c>
      <c r="N28" s="25"/>
      <c r="O28" s="15">
        <v>5.0960195686386911E-4</v>
      </c>
      <c r="P28" s="16">
        <f t="shared" si="0"/>
        <v>0.46270432059170125</v>
      </c>
      <c r="Q28" s="29">
        <v>27</v>
      </c>
      <c r="R28" s="29" t="s">
        <v>69</v>
      </c>
      <c r="S28" s="29">
        <v>24</v>
      </c>
      <c r="T28" s="1">
        <v>0.48638176824746998</v>
      </c>
      <c r="U28" s="1">
        <v>16</v>
      </c>
      <c r="V28" s="1">
        <v>2.055998117699998</v>
      </c>
      <c r="W28" s="1">
        <v>0.61626615275779861</v>
      </c>
      <c r="X28" s="1">
        <v>1.043478260869565</v>
      </c>
      <c r="Y28" s="1">
        <v>0.48638176824727802</v>
      </c>
      <c r="Z28" s="1">
        <v>0.95833333333333315</v>
      </c>
    </row>
    <row r="29" spans="1:26" x14ac:dyDescent="0.3">
      <c r="A29" s="9">
        <v>3546009</v>
      </c>
      <c r="B29" s="9" t="s">
        <v>54</v>
      </c>
      <c r="C29" s="11" t="s">
        <v>28</v>
      </c>
      <c r="D29" s="12">
        <v>26025448.760000002</v>
      </c>
      <c r="E29" s="13">
        <v>2574</v>
      </c>
      <c r="F29" s="13" t="s">
        <v>75</v>
      </c>
      <c r="G29" s="12">
        <v>10110.896954156955</v>
      </c>
      <c r="H29" s="14">
        <v>20</v>
      </c>
      <c r="I29" s="23">
        <v>5.4</v>
      </c>
      <c r="J29" s="24">
        <v>37</v>
      </c>
      <c r="K29" s="23"/>
      <c r="L29" s="25">
        <v>4.5</v>
      </c>
      <c r="M29" s="26">
        <v>38</v>
      </c>
      <c r="N29" s="25"/>
      <c r="O29" s="15">
        <v>4.8957080884548792E-4</v>
      </c>
      <c r="P29" s="16">
        <f t="shared" si="0"/>
        <v>0.44451659856732761</v>
      </c>
      <c r="Q29" s="29">
        <v>28</v>
      </c>
      <c r="R29" s="29" t="s">
        <v>69</v>
      </c>
      <c r="S29" s="29">
        <v>28</v>
      </c>
      <c r="T29" s="1">
        <v>0.44604152686429749</v>
      </c>
      <c r="U29" s="1">
        <v>12</v>
      </c>
      <c r="V29" s="1">
        <v>2.2419437199703141</v>
      </c>
      <c r="W29" s="1">
        <v>0.52533779830683947</v>
      </c>
      <c r="X29" s="1">
        <v>1.257452574525745</v>
      </c>
      <c r="Y29" s="1">
        <v>0.44604152686457321</v>
      </c>
      <c r="Z29" s="1">
        <v>0.79525862068965525</v>
      </c>
    </row>
    <row r="30" spans="1:26" x14ac:dyDescent="0.3">
      <c r="A30" s="9">
        <v>3526605</v>
      </c>
      <c r="B30" s="9" t="s">
        <v>53</v>
      </c>
      <c r="C30" s="11" t="s">
        <v>17</v>
      </c>
      <c r="D30" s="12">
        <v>15068554.220000001</v>
      </c>
      <c r="E30" s="13">
        <v>1326</v>
      </c>
      <c r="F30" s="13" t="s">
        <v>75</v>
      </c>
      <c r="G30" s="12">
        <v>11363.917209653093</v>
      </c>
      <c r="H30" s="14">
        <v>11</v>
      </c>
      <c r="I30" s="23">
        <v>6</v>
      </c>
      <c r="J30" s="24">
        <v>25</v>
      </c>
      <c r="K30" s="23"/>
      <c r="L30" s="25">
        <v>5</v>
      </c>
      <c r="M30" s="26">
        <v>28</v>
      </c>
      <c r="N30" s="25"/>
      <c r="O30" s="15">
        <v>4.8398803850207731E-4</v>
      </c>
      <c r="P30" s="16">
        <f t="shared" si="0"/>
        <v>0.43944759927489097</v>
      </c>
      <c r="Q30" s="29">
        <v>29</v>
      </c>
      <c r="R30" s="29" t="s">
        <v>69</v>
      </c>
      <c r="S30" s="29">
        <v>29</v>
      </c>
      <c r="T30" s="1">
        <v>0.44095513820936211</v>
      </c>
      <c r="U30" s="1">
        <v>11</v>
      </c>
      <c r="V30" s="1">
        <v>2.2678043940278458</v>
      </c>
      <c r="W30" s="1">
        <v>0.46741244650192371</v>
      </c>
      <c r="X30" s="1">
        <v>1.1317073170731711</v>
      </c>
      <c r="Y30" s="1">
        <v>0.4409551382092089</v>
      </c>
      <c r="Z30" s="1">
        <v>0.88362068965517238</v>
      </c>
    </row>
    <row r="31" spans="1:26" x14ac:dyDescent="0.3">
      <c r="A31" s="9">
        <v>3548203</v>
      </c>
      <c r="B31" s="9" t="s">
        <v>55</v>
      </c>
      <c r="C31" s="11" t="s">
        <v>29</v>
      </c>
      <c r="D31" s="12">
        <v>18757365.640000001</v>
      </c>
      <c r="E31" s="13">
        <v>1436</v>
      </c>
      <c r="F31" s="13" t="s">
        <v>75</v>
      </c>
      <c r="G31" s="12">
        <v>13062.23233983287</v>
      </c>
      <c r="H31" s="14">
        <v>8</v>
      </c>
      <c r="I31" s="23">
        <v>6.6</v>
      </c>
      <c r="J31" s="24">
        <v>9</v>
      </c>
      <c r="K31" s="23"/>
      <c r="L31" s="25">
        <v>5.2</v>
      </c>
      <c r="M31" s="26">
        <v>17</v>
      </c>
      <c r="N31" s="25"/>
      <c r="O31" s="15">
        <v>4.5168389648131847E-4</v>
      </c>
      <c r="P31" s="16">
        <f t="shared" si="0"/>
        <v>0.41011634203639896</v>
      </c>
      <c r="Q31" s="29">
        <v>30</v>
      </c>
      <c r="R31" s="29" t="s">
        <v>69</v>
      </c>
      <c r="S31" s="29">
        <v>30</v>
      </c>
      <c r="T31" s="1">
        <v>0.4193483041849892</v>
      </c>
      <c r="U31" s="1">
        <v>10</v>
      </c>
      <c r="V31" s="1">
        <v>2.384652543052233</v>
      </c>
      <c r="W31" s="1">
        <v>0.46617782253779771</v>
      </c>
      <c r="X31" s="1">
        <v>1.079069767441861</v>
      </c>
      <c r="Y31" s="1">
        <v>0.41934830418525088</v>
      </c>
      <c r="Z31" s="1">
        <v>0.92672413793103436</v>
      </c>
    </row>
    <row r="32" spans="1:26" x14ac:dyDescent="0.3">
      <c r="A32" s="9">
        <v>3504909</v>
      </c>
      <c r="B32" s="9" t="s">
        <v>53</v>
      </c>
      <c r="C32" s="11" t="s">
        <v>3</v>
      </c>
      <c r="D32" s="12">
        <v>19220363.920000002</v>
      </c>
      <c r="E32" s="13">
        <v>1715</v>
      </c>
      <c r="F32" s="13" t="s">
        <v>75</v>
      </c>
      <c r="G32" s="12">
        <v>11207.209282798834</v>
      </c>
      <c r="H32" s="14">
        <v>14</v>
      </c>
      <c r="I32" s="23">
        <v>5.6</v>
      </c>
      <c r="J32" s="24">
        <v>34</v>
      </c>
      <c r="K32" s="23"/>
      <c r="L32" s="25">
        <v>4</v>
      </c>
      <c r="M32" s="26">
        <v>39</v>
      </c>
      <c r="N32" s="25"/>
      <c r="O32" s="15">
        <v>4.2829574061467612E-4</v>
      </c>
      <c r="P32" s="16">
        <f t="shared" si="0"/>
        <v>0.38888055079892847</v>
      </c>
      <c r="Q32" s="29">
        <v>31</v>
      </c>
      <c r="R32" s="29" t="s">
        <v>71</v>
      </c>
      <c r="S32" s="29">
        <v>31</v>
      </c>
      <c r="T32" s="1">
        <v>0.41470464987572109</v>
      </c>
      <c r="U32" s="1">
        <v>9</v>
      </c>
      <c r="V32" s="1">
        <v>2.41135468411023</v>
      </c>
      <c r="W32" s="1">
        <v>0.47394817128653832</v>
      </c>
      <c r="X32" s="1">
        <v>1.285714285714286</v>
      </c>
      <c r="Y32" s="1">
        <v>0.41470464987567418</v>
      </c>
      <c r="Z32" s="1">
        <v>0.77777777777777768</v>
      </c>
    </row>
    <row r="33" spans="1:26" x14ac:dyDescent="0.3">
      <c r="A33" s="9">
        <v>3541901</v>
      </c>
      <c r="B33" s="9" t="s">
        <v>53</v>
      </c>
      <c r="C33" s="11" t="s">
        <v>25</v>
      </c>
      <c r="D33" s="12">
        <v>22548198.899999999</v>
      </c>
      <c r="E33" s="13">
        <v>1862</v>
      </c>
      <c r="F33" s="13" t="s">
        <v>75</v>
      </c>
      <c r="G33" s="12">
        <v>12109.666433941997</v>
      </c>
      <c r="H33" s="14">
        <v>9</v>
      </c>
      <c r="I33" s="23">
        <v>5.3</v>
      </c>
      <c r="J33" s="24">
        <v>38</v>
      </c>
      <c r="K33" s="23"/>
      <c r="L33" s="25">
        <v>4.7</v>
      </c>
      <c r="M33" s="26">
        <v>35</v>
      </c>
      <c r="N33" s="25"/>
      <c r="O33" s="15">
        <v>4.1289328878503024E-4</v>
      </c>
      <c r="P33" s="16">
        <f t="shared" si="0"/>
        <v>0.37489555542500669</v>
      </c>
      <c r="Q33" s="29">
        <v>32</v>
      </c>
      <c r="R33" s="29" t="s">
        <v>71</v>
      </c>
      <c r="S33" s="29">
        <v>32</v>
      </c>
      <c r="T33" s="1">
        <v>0.38897182250631329</v>
      </c>
      <c r="U33" s="1">
        <v>8</v>
      </c>
      <c r="V33" s="1">
        <v>2.5708803109608538</v>
      </c>
      <c r="W33" s="1">
        <v>0.43862779984754469</v>
      </c>
      <c r="X33" s="1">
        <v>1.2127659574468079</v>
      </c>
      <c r="Y33" s="1">
        <v>0.38897182250629742</v>
      </c>
      <c r="Z33" s="1">
        <v>0.82456140350877216</v>
      </c>
    </row>
    <row r="34" spans="1:26" x14ac:dyDescent="0.3">
      <c r="A34" s="9">
        <v>3509957</v>
      </c>
      <c r="B34" s="9" t="s">
        <v>52</v>
      </c>
      <c r="C34" s="11" t="s">
        <v>7</v>
      </c>
      <c r="D34" s="12">
        <v>14730942.73</v>
      </c>
      <c r="E34" s="13">
        <v>1104</v>
      </c>
      <c r="F34" s="13" t="s">
        <v>75</v>
      </c>
      <c r="G34" s="12">
        <v>13343.245226449275</v>
      </c>
      <c r="H34" s="14">
        <v>7</v>
      </c>
      <c r="I34" s="23">
        <v>5.5</v>
      </c>
      <c r="J34" s="24">
        <v>35</v>
      </c>
      <c r="K34" s="23"/>
      <c r="L34" s="25">
        <v>4.5</v>
      </c>
      <c r="M34" s="26">
        <v>37</v>
      </c>
      <c r="N34" s="25"/>
      <c r="O34" s="15">
        <v>3.7472143508903588E-4</v>
      </c>
      <c r="P34" s="16">
        <f t="shared" si="0"/>
        <v>0.34023658013608515</v>
      </c>
      <c r="Q34" s="29">
        <v>33</v>
      </c>
      <c r="R34" s="29" t="s">
        <v>71</v>
      </c>
      <c r="S34" s="29">
        <v>35</v>
      </c>
      <c r="T34" s="1">
        <v>0.34209724893408139</v>
      </c>
      <c r="U34" s="1">
        <v>5</v>
      </c>
      <c r="V34" s="1">
        <v>2.9231454012457672</v>
      </c>
      <c r="W34" s="1">
        <v>0.3980767987596584</v>
      </c>
      <c r="X34" s="1">
        <v>1.2540540540540539</v>
      </c>
      <c r="Y34" s="1">
        <v>0.3420972489339143</v>
      </c>
      <c r="Z34" s="1">
        <v>0.79741379310344807</v>
      </c>
    </row>
    <row r="35" spans="1:26" x14ac:dyDescent="0.3">
      <c r="A35" s="9">
        <v>3549607</v>
      </c>
      <c r="B35" s="9" t="s">
        <v>53</v>
      </c>
      <c r="C35" s="11" t="s">
        <v>31</v>
      </c>
      <c r="D35" s="12">
        <v>12687995.34</v>
      </c>
      <c r="E35" s="11">
        <v>859</v>
      </c>
      <c r="F35" s="13" t="s">
        <v>75</v>
      </c>
      <c r="G35" s="12">
        <v>14770.658137369033</v>
      </c>
      <c r="H35" s="14">
        <v>6</v>
      </c>
      <c r="I35" s="23">
        <v>6.1</v>
      </c>
      <c r="J35" s="24">
        <v>22</v>
      </c>
      <c r="K35" s="23"/>
      <c r="L35" s="25">
        <v>4.8</v>
      </c>
      <c r="M35" s="26">
        <v>33</v>
      </c>
      <c r="N35" s="25"/>
      <c r="O35" s="15">
        <v>3.6897475720541994E-4</v>
      </c>
      <c r="P35" s="16">
        <f t="shared" si="0"/>
        <v>0.33501875738249598</v>
      </c>
      <c r="Q35" s="29">
        <v>34</v>
      </c>
      <c r="R35" s="29" t="s">
        <v>71</v>
      </c>
      <c r="S35" s="29">
        <v>34</v>
      </c>
      <c r="T35" s="1">
        <v>0.34275069831413713</v>
      </c>
      <c r="U35" s="1">
        <v>6</v>
      </c>
      <c r="V35" s="1">
        <v>2.9175724656966202</v>
      </c>
      <c r="W35" s="1">
        <v>0.35960729003450442</v>
      </c>
      <c r="X35" s="1">
        <v>1.168765743073048</v>
      </c>
      <c r="Y35" s="1">
        <v>0.34275069831426891</v>
      </c>
      <c r="Z35" s="1">
        <v>0.85560344827586199</v>
      </c>
    </row>
    <row r="36" spans="1:26" x14ac:dyDescent="0.3">
      <c r="A36" s="9">
        <v>3503505</v>
      </c>
      <c r="B36" s="9" t="s">
        <v>53</v>
      </c>
      <c r="C36" s="11" t="s">
        <v>2</v>
      </c>
      <c r="D36" s="12">
        <v>11013211.560000001</v>
      </c>
      <c r="E36" s="11">
        <v>728</v>
      </c>
      <c r="F36" s="11" t="s">
        <v>76</v>
      </c>
      <c r="G36" s="12">
        <v>15128.037857142857</v>
      </c>
      <c r="H36" s="14">
        <v>5</v>
      </c>
      <c r="I36" s="23">
        <v>5.6</v>
      </c>
      <c r="J36" s="24">
        <v>33</v>
      </c>
      <c r="K36" s="23"/>
      <c r="L36" s="25">
        <v>5.3</v>
      </c>
      <c r="M36" s="26">
        <v>10</v>
      </c>
      <c r="N36" s="25"/>
      <c r="O36" s="15">
        <v>3.6025822062751687E-4</v>
      </c>
      <c r="P36" s="16">
        <f t="shared" si="0"/>
        <v>0.32710438601702507</v>
      </c>
      <c r="Q36" s="29">
        <v>35</v>
      </c>
      <c r="R36" s="29" t="s">
        <v>71</v>
      </c>
      <c r="S36" s="29">
        <v>33</v>
      </c>
      <c r="T36" s="1">
        <v>0.35111204737614737</v>
      </c>
      <c r="U36" s="1">
        <v>7</v>
      </c>
      <c r="V36" s="1">
        <v>2.848093671158757</v>
      </c>
      <c r="W36" s="1">
        <v>0.35111204737614737</v>
      </c>
      <c r="X36" s="1">
        <v>1.075471698113208</v>
      </c>
      <c r="Y36" s="1">
        <v>0.35111204737628809</v>
      </c>
      <c r="Z36" s="1">
        <v>0.92982456140350844</v>
      </c>
    </row>
    <row r="37" spans="1:26" x14ac:dyDescent="0.3">
      <c r="A37" s="9">
        <v>3550704</v>
      </c>
      <c r="B37" s="9" t="s">
        <v>56</v>
      </c>
      <c r="C37" s="11" t="s">
        <v>34</v>
      </c>
      <c r="D37" s="12">
        <v>340075008.46000099</v>
      </c>
      <c r="E37" s="13">
        <v>21768</v>
      </c>
      <c r="F37" s="11" t="s">
        <v>76</v>
      </c>
      <c r="G37" s="12">
        <v>15622.703438993063</v>
      </c>
      <c r="H37" s="14">
        <v>4</v>
      </c>
      <c r="I37" s="23">
        <v>6.1</v>
      </c>
      <c r="J37" s="24">
        <v>23</v>
      </c>
      <c r="K37" s="23"/>
      <c r="L37" s="25">
        <v>5.0999999999999996</v>
      </c>
      <c r="M37" s="26">
        <v>24</v>
      </c>
      <c r="N37" s="25"/>
      <c r="O37" s="15">
        <v>3.5845268534143913E-4</v>
      </c>
      <c r="P37" s="16">
        <f t="shared" si="0"/>
        <v>0.32546501048756232</v>
      </c>
      <c r="Q37" s="29">
        <v>36</v>
      </c>
      <c r="R37" s="29" t="s">
        <v>71</v>
      </c>
      <c r="S37" s="29">
        <v>36</v>
      </c>
      <c r="T37" s="1">
        <v>0.32716470983510709</v>
      </c>
      <c r="U37" s="1">
        <v>4</v>
      </c>
      <c r="V37" s="1">
        <v>3.0565643846623209</v>
      </c>
      <c r="W37" s="1">
        <v>0.33999469845609193</v>
      </c>
      <c r="X37" s="1">
        <v>1.1100478468899531</v>
      </c>
      <c r="Y37" s="1">
        <v>0.32716470983498569</v>
      </c>
      <c r="Z37" s="1">
        <v>0.9008620689655169</v>
      </c>
    </row>
    <row r="38" spans="1:26" x14ac:dyDescent="0.3">
      <c r="A38" s="9">
        <v>3524907</v>
      </c>
      <c r="B38" s="9" t="s">
        <v>54</v>
      </c>
      <c r="C38" s="11" t="s">
        <v>15</v>
      </c>
      <c r="D38" s="12">
        <v>21527648.57</v>
      </c>
      <c r="E38" s="13">
        <v>1307</v>
      </c>
      <c r="F38" s="11" t="s">
        <v>76</v>
      </c>
      <c r="G38" s="12">
        <v>16471.039456771232</v>
      </c>
      <c r="H38" s="14">
        <v>3</v>
      </c>
      <c r="I38" s="23">
        <v>5.7</v>
      </c>
      <c r="J38" s="24">
        <v>31</v>
      </c>
      <c r="K38" s="23"/>
      <c r="L38" s="25">
        <v>5</v>
      </c>
      <c r="M38" s="26">
        <v>27</v>
      </c>
      <c r="N38" s="25"/>
      <c r="O38" s="15">
        <v>3.2481253014062926E-4</v>
      </c>
      <c r="P38" s="16">
        <f t="shared" si="0"/>
        <v>0.29492069065688292</v>
      </c>
      <c r="Q38" s="29">
        <v>37</v>
      </c>
      <c r="R38" s="29" t="s">
        <v>71</v>
      </c>
      <c r="S38" s="29">
        <v>37</v>
      </c>
      <c r="T38" s="1">
        <v>0.30422959625176038</v>
      </c>
      <c r="U38" s="1">
        <v>3</v>
      </c>
      <c r="V38" s="1">
        <v>3.2869911813984509</v>
      </c>
      <c r="W38" s="1">
        <v>0.322483372026866</v>
      </c>
      <c r="X38" s="1">
        <v>1.1399999999999999</v>
      </c>
      <c r="Y38" s="1">
        <v>0.30422959625177631</v>
      </c>
      <c r="Z38" s="1">
        <v>0.87719298245614008</v>
      </c>
    </row>
    <row r="39" spans="1:26" x14ac:dyDescent="0.3">
      <c r="A39" s="9">
        <v>3503158</v>
      </c>
      <c r="B39" s="9" t="s">
        <v>53</v>
      </c>
      <c r="C39" s="11" t="s">
        <v>1</v>
      </c>
      <c r="D39" s="12">
        <v>8917464.3300000001</v>
      </c>
      <c r="E39" s="11">
        <v>504</v>
      </c>
      <c r="F39" s="11" t="s">
        <v>76</v>
      </c>
      <c r="G39" s="12">
        <v>17693.381607142856</v>
      </c>
      <c r="H39" s="14">
        <v>2</v>
      </c>
      <c r="I39" s="23">
        <v>5.0999999999999996</v>
      </c>
      <c r="J39" s="24">
        <v>39</v>
      </c>
      <c r="K39" s="23"/>
      <c r="L39" s="25">
        <v>4.5</v>
      </c>
      <c r="M39" s="26">
        <v>36</v>
      </c>
      <c r="N39" s="25"/>
      <c r="O39" s="15">
        <v>2.7128788077810008E-4</v>
      </c>
      <c r="P39" s="16">
        <f t="shared" si="0"/>
        <v>0.24632180640100101</v>
      </c>
      <c r="Q39" s="29">
        <v>38</v>
      </c>
      <c r="R39" s="29" t="s">
        <v>71</v>
      </c>
      <c r="S39" s="29">
        <v>38</v>
      </c>
      <c r="T39" s="1">
        <v>0.25489078433629608</v>
      </c>
      <c r="U39" s="1">
        <v>2</v>
      </c>
      <c r="V39" s="1">
        <v>3.9232489421092782</v>
      </c>
      <c r="W39" s="1">
        <v>0.3002047015516377</v>
      </c>
      <c r="X39" s="1">
        <v>1.2666666666666671</v>
      </c>
      <c r="Y39" s="1">
        <v>0.25489078433609791</v>
      </c>
      <c r="Z39" s="1">
        <v>0.78947368421052611</v>
      </c>
    </row>
    <row r="40" spans="1:26" x14ac:dyDescent="0.3">
      <c r="A40" s="10">
        <v>3520400</v>
      </c>
      <c r="B40" s="10" t="s">
        <v>56</v>
      </c>
      <c r="C40" s="10" t="s">
        <v>13</v>
      </c>
      <c r="D40" s="17">
        <v>223107621.38999999</v>
      </c>
      <c r="E40" s="18">
        <v>8943</v>
      </c>
      <c r="F40" s="18" t="s">
        <v>77</v>
      </c>
      <c r="G40" s="17">
        <v>24947.738050989599</v>
      </c>
      <c r="H40" s="19">
        <v>1</v>
      </c>
      <c r="I40" s="10">
        <v>6.1</v>
      </c>
      <c r="J40" s="20">
        <v>21</v>
      </c>
      <c r="K40" s="10">
        <v>6.9</v>
      </c>
      <c r="L40" s="10">
        <v>5.3</v>
      </c>
      <c r="M40" s="20">
        <v>13</v>
      </c>
      <c r="N40" s="10">
        <v>6</v>
      </c>
      <c r="O40" s="21">
        <v>2.284776274446211E-4</v>
      </c>
      <c r="P40" s="22">
        <f t="shared" si="0"/>
        <v>0.20745129400161971</v>
      </c>
      <c r="Q40" s="29">
        <v>39</v>
      </c>
      <c r="R40" s="29" t="s">
        <v>71</v>
      </c>
      <c r="S40" s="29">
        <v>39</v>
      </c>
      <c r="T40" s="1">
        <v>0.21291053858077119</v>
      </c>
      <c r="U40" s="1">
        <v>1</v>
      </c>
      <c r="V40" s="1">
        <v>4.6968083715629634</v>
      </c>
      <c r="W40" s="1">
        <v>0.21291053858077119</v>
      </c>
      <c r="X40" s="1">
        <v>1.074074074074074</v>
      </c>
      <c r="Y40" s="1">
        <v>0.21291053858074019</v>
      </c>
      <c r="Z40" s="1">
        <v>0.93103448275862055</v>
      </c>
    </row>
  </sheetData>
  <autoFilter ref="A1:P40"/>
  <sortState ref="A2:Y40">
    <sortCondition descending="1" ref="P2:P40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Nunes Ilhabela</dc:creator>
  <cp:lastModifiedBy>Carlos Nunes Ilhabela</cp:lastModifiedBy>
  <dcterms:created xsi:type="dcterms:W3CDTF">2024-08-19T01:41:31Z</dcterms:created>
  <dcterms:modified xsi:type="dcterms:W3CDTF">2024-08-19T17:59:20Z</dcterms:modified>
</cp:coreProperties>
</file>