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<sst xmlns="http://schemas.openxmlformats.org/spreadsheetml/2006/main" count="56" uniqueCount="42">
  <si>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</si>
  <si>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</si>
  <si>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</si>
  <si>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</si>
  <si>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</si>
  <si>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</si>
  <si>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</si>
  <si>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</si>
  <si>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</si>
  <si>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</si>
  <si>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</si>
  <si>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Sales over $500</t>
  </si>
  <si>
    <t>Frank</t>
  </si>
  <si>
    <t>CA</t>
  </si>
  <si>
    <t>NY sales</t>
  </si>
  <si>
    <t>Deshawn</t>
  </si>
  <si>
    <t>Avg. Sales (NY)</t>
  </si>
  <si>
    <t>Mike</t>
  </si>
  <si>
    <t>MA</t>
  </si>
  <si>
    <t>Max Sales (NY)</t>
  </si>
  <si>
    <t>Rachel</t>
  </si>
  <si>
    <t>TX</t>
  </si>
  <si>
    <t>Max Sales (NY) W/ Item Val &lt;$400</t>
  </si>
  <si>
    <t>Bill</t>
  </si>
  <si>
    <t>Stephan</t>
  </si>
  <si>
    <t>Jill A.</t>
  </si>
  <si>
    <t>Mark C.</t>
  </si>
  <si>
    <t>VT</t>
  </si>
  <si>
    <t>No.Salespeople</t>
  </si>
  <si>
    <t>Alejandro</t>
  </si>
  <si>
    <t>AZ</t>
  </si>
  <si>
    <t>Sarah</t>
  </si>
  <si>
    <t>CT</t>
  </si>
  <si>
    <t>Amy</t>
  </si>
  <si>
    <t>"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</si>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</sst>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rgb="FF1F1F1F"/>
      <name val="Courier"/>
    </font>
    <font>
      <b/>
      <color rgb="FF1F1F1F"/>
      <name val="Courier"/>
    </font>
    <font>
      <color rgb="FF1F1F1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</row>
    <row r="3" ht="15.75" customHeight="1">
      <c r="A3" s="3" t="s">
        <v>9</v>
      </c>
      <c r="B3" s="3" t="s">
        <v>10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  <c r="I3" s="5" t="s">
        <v>11</v>
      </c>
      <c r="J3" s="6">
        <f>SUMIF(D2:D21, "&gt;500")</f>
        <v>19007.61</v>
      </c>
    </row>
    <row r="4" ht="15.75" customHeight="1">
      <c r="A4" s="3" t="s">
        <v>12</v>
      </c>
      <c r="B4" s="3" t="s">
        <v>13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  <c r="I4" s="5" t="s">
        <v>14</v>
      </c>
      <c r="J4" s="6">
        <f>SUMIF(B2:B21, "NY", D2:D21)</f>
        <v>5417.3</v>
      </c>
    </row>
    <row r="5" ht="15.75" customHeight="1">
      <c r="A5" s="3" t="s">
        <v>15</v>
      </c>
      <c r="B5" s="3" t="s">
        <v>13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  <c r="I5" s="5" t="s">
        <v>16</v>
      </c>
      <c r="J5" s="6">
        <f>AVERAGEIF(B2:B21, "NY", D2:D21)</f>
        <v>902.8833333</v>
      </c>
      <c r="L5" s="7">
        <f>COUNTIFS(B2:B21, "NY", C2:C21, "1")</f>
        <v>4</v>
      </c>
    </row>
    <row r="6" ht="15.75" customHeight="1">
      <c r="A6" s="3" t="s">
        <v>17</v>
      </c>
      <c r="B6" s="3" t="s">
        <v>18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  <c r="I6" s="5" t="s">
        <v>19</v>
      </c>
      <c r="J6" s="7">
        <f>MAXIFS(D2:D21, B2:B21, "NY")</f>
        <v>1666.61</v>
      </c>
    </row>
    <row r="7" ht="15.75" customHeight="1">
      <c r="A7" s="3" t="s">
        <v>20</v>
      </c>
      <c r="B7" s="3" t="s">
        <v>21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  <c r="I7" s="5" t="s">
        <v>22</v>
      </c>
      <c r="J7" s="6">
        <f>MAXIFS(D2:D21, B2:B21, "NY", E2:E21, "&lt;400")</f>
        <v>964.69</v>
      </c>
    </row>
    <row r="8" ht="15.75" customHeight="1">
      <c r="A8" s="3" t="s">
        <v>23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</row>
    <row r="9" ht="15.75" customHeight="1">
      <c r="A9" s="3" t="s">
        <v>24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</row>
    <row r="10" ht="15.75" customHeight="1">
      <c r="A10" s="3" t="s">
        <v>25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  <c r="I10" s="5" t="s">
        <v>1</v>
      </c>
      <c r="J10" s="5" t="s">
        <v>8</v>
      </c>
    </row>
    <row r="11" ht="15.75" customHeight="1">
      <c r="A11" s="3" t="s">
        <v>26</v>
      </c>
      <c r="B11" s="3" t="s">
        <v>27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  <c r="I11" s="8" t="s">
        <v>28</v>
      </c>
      <c r="J11" s="7">
        <f>COUNTIF(B2:B21, "NY")</f>
        <v>6</v>
      </c>
    </row>
    <row r="12" ht="15.75" customHeight="1">
      <c r="A12" s="3" t="s">
        <v>29</v>
      </c>
      <c r="B12" s="3" t="s">
        <v>30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</row>
    <row r="13" ht="15.75" customHeight="1">
      <c r="A13" s="3" t="s">
        <v>31</v>
      </c>
      <c r="B13" s="3" t="s">
        <v>32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</row>
    <row r="14" ht="15.75" customHeight="1">
      <c r="A14" s="3" t="s">
        <v>33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5" t="s">
        <v>34</v>
      </c>
    </row>
    <row r="15" ht="15.75" customHeight="1">
      <c r="A15" s="3" t="s">
        <v>35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</row>
    <row r="16" ht="15.75" customHeight="1">
      <c r="A16" s="3" t="s">
        <v>36</v>
      </c>
      <c r="B16" s="3" t="s">
        <v>30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J16" s="3"/>
    </row>
    <row r="17" ht="15.75" customHeight="1">
      <c r="A17" s="3" t="s">
        <v>37</v>
      </c>
      <c r="B17" s="3" t="s">
        <v>13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38</v>
      </c>
      <c r="B18" s="3" t="s">
        <v>10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</row>
    <row r="19" ht="15.75" customHeight="1">
      <c r="A19" s="3" t="s">
        <v>39</v>
      </c>
      <c r="B19" s="3" t="s">
        <v>10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40</v>
      </c>
      <c r="B20" s="3" t="s">
        <v>21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41</v>
      </c>
      <c r="B21" s="3" t="s">
        <v>21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