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ojasquiroz/Desktop/Summer Report files/"/>
    </mc:Choice>
  </mc:AlternateContent>
  <xr:revisionPtr revIDLastSave="0" documentId="13_ncr:1_{91692A90-9198-F544-AFD2-3159B60E0857}" xr6:coauthVersionLast="47" xr6:coauthVersionMax="47" xr10:uidLastSave="{00000000-0000-0000-0000-000000000000}"/>
  <bookViews>
    <workbookView xWindow="0" yWindow="500" windowWidth="28800" windowHeight="16120" xr2:uid="{2016E5BF-8896-B14C-BA94-6757564EEF07}"/>
  </bookViews>
  <sheets>
    <sheet name="Argentina" sheetId="1" r:id="rId1"/>
    <sheet name="Others" sheetId="8" r:id="rId2"/>
    <sheet name="TFP" sheetId="7" r:id="rId3"/>
    <sheet name="Sectoral" sheetId="6" r:id="rId4"/>
    <sheet name="RER" sheetId="3" r:id="rId5"/>
    <sheet name="Aggregat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1" l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0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2" i="1"/>
  <c r="Q55" i="1" l="1"/>
  <c r="Q47" i="1"/>
  <c r="Q39" i="1"/>
  <c r="Q31" i="1"/>
  <c r="Q23" i="1"/>
  <c r="Q15" i="1"/>
  <c r="Q7" i="1"/>
  <c r="Q54" i="1"/>
  <c r="Q46" i="1"/>
  <c r="Q38" i="1"/>
  <c r="Q30" i="1"/>
  <c r="Q22" i="1"/>
  <c r="Q14" i="1"/>
  <c r="Q6" i="1"/>
  <c r="Q9" i="1"/>
  <c r="Q32" i="1"/>
  <c r="Q8" i="1"/>
  <c r="Q53" i="1"/>
  <c r="Q45" i="1"/>
  <c r="Q37" i="1"/>
  <c r="Q29" i="1"/>
  <c r="Q21" i="1"/>
  <c r="Q13" i="1"/>
  <c r="Q5" i="1"/>
  <c r="Q48" i="1"/>
  <c r="Q52" i="1"/>
  <c r="Q44" i="1"/>
  <c r="Q36" i="1"/>
  <c r="Q28" i="1"/>
  <c r="Q20" i="1"/>
  <c r="Q12" i="1"/>
  <c r="Q4" i="1"/>
  <c r="Q16" i="1"/>
  <c r="Q51" i="1"/>
  <c r="Q43" i="1"/>
  <c r="Q35" i="1"/>
  <c r="Q27" i="1"/>
  <c r="Q19" i="1"/>
  <c r="Q11" i="1"/>
  <c r="Q3" i="1"/>
  <c r="Q17" i="1"/>
  <c r="Q56" i="1"/>
  <c r="Q24" i="1"/>
  <c r="Q50" i="1"/>
  <c r="Q42" i="1"/>
  <c r="Q34" i="1"/>
  <c r="Q26" i="1"/>
  <c r="Q18" i="1"/>
  <c r="Q10" i="1"/>
  <c r="Q2" i="1"/>
  <c r="Q49" i="1"/>
  <c r="Q41" i="1"/>
  <c r="Q33" i="1"/>
  <c r="Q25" i="1"/>
  <c r="Q40" i="1"/>
  <c r="P53" i="1"/>
  <c r="P45" i="1"/>
  <c r="P37" i="1"/>
  <c r="P29" i="1"/>
  <c r="P21" i="1"/>
  <c r="P13" i="1"/>
  <c r="P5" i="1"/>
  <c r="P52" i="1"/>
  <c r="P44" i="1"/>
  <c r="P36" i="1"/>
  <c r="P28" i="1"/>
  <c r="P20" i="1"/>
  <c r="P12" i="1"/>
  <c r="P4" i="1"/>
  <c r="P51" i="1"/>
  <c r="P43" i="1"/>
  <c r="P35" i="1"/>
  <c r="P27" i="1"/>
  <c r="P19" i="1"/>
  <c r="P11" i="1"/>
  <c r="P3" i="1"/>
  <c r="P50" i="1"/>
  <c r="P42" i="1"/>
  <c r="P34" i="1"/>
  <c r="P26" i="1"/>
  <c r="P18" i="1"/>
  <c r="P10" i="1"/>
  <c r="P2" i="1"/>
  <c r="P49" i="1"/>
  <c r="P41" i="1"/>
  <c r="P33" i="1"/>
  <c r="P25" i="1"/>
  <c r="P17" i="1"/>
  <c r="P9" i="1"/>
  <c r="P56" i="1"/>
  <c r="P48" i="1"/>
  <c r="P40" i="1"/>
  <c r="P32" i="1"/>
  <c r="P24" i="1"/>
  <c r="P16" i="1"/>
  <c r="P8" i="1"/>
  <c r="P55" i="1"/>
  <c r="P47" i="1"/>
  <c r="P39" i="1"/>
  <c r="P31" i="1"/>
  <c r="P23" i="1"/>
  <c r="P15" i="1"/>
  <c r="P7" i="1"/>
  <c r="P54" i="1"/>
  <c r="P46" i="1"/>
  <c r="P38" i="1"/>
  <c r="P30" i="1"/>
  <c r="P22" i="1"/>
  <c r="P14" i="1"/>
  <c r="P6" i="1"/>
  <c r="O53" i="1"/>
  <c r="O45" i="1"/>
  <c r="O37" i="1"/>
  <c r="O29" i="1"/>
  <c r="O21" i="1"/>
  <c r="O13" i="1"/>
  <c r="O5" i="1"/>
  <c r="O36" i="1"/>
  <c r="O20" i="1"/>
  <c r="O12" i="1"/>
  <c r="O28" i="1"/>
  <c r="O51" i="1"/>
  <c r="O43" i="1"/>
  <c r="O35" i="1"/>
  <c r="O27" i="1"/>
  <c r="O19" i="1"/>
  <c r="O11" i="1"/>
  <c r="O3" i="1"/>
  <c r="O22" i="1"/>
  <c r="O44" i="1"/>
  <c r="O50" i="1"/>
  <c r="O42" i="1"/>
  <c r="O34" i="1"/>
  <c r="O26" i="1"/>
  <c r="O18" i="1"/>
  <c r="O10" i="1"/>
  <c r="O2" i="1"/>
  <c r="O49" i="1"/>
  <c r="O41" i="1"/>
  <c r="O33" i="1"/>
  <c r="O25" i="1"/>
  <c r="O17" i="1"/>
  <c r="O9" i="1"/>
  <c r="O6" i="1"/>
  <c r="O56" i="1"/>
  <c r="O48" i="1"/>
  <c r="O40" i="1"/>
  <c r="O32" i="1"/>
  <c r="O24" i="1"/>
  <c r="O16" i="1"/>
  <c r="O8" i="1"/>
  <c r="O38" i="1"/>
  <c r="O30" i="1"/>
  <c r="O55" i="1"/>
  <c r="O47" i="1"/>
  <c r="O39" i="1"/>
  <c r="O31" i="1"/>
  <c r="O23" i="1"/>
  <c r="O15" i="1"/>
  <c r="O7" i="1"/>
  <c r="O46" i="1"/>
  <c r="O14" i="1"/>
  <c r="O52" i="1"/>
  <c r="O4" i="1"/>
  <c r="O54" i="1"/>
  <c r="K9" i="1"/>
  <c r="K17" i="1"/>
  <c r="K25" i="1"/>
  <c r="K33" i="1"/>
  <c r="K41" i="1"/>
  <c r="K49" i="1"/>
  <c r="K2" i="1"/>
  <c r="K10" i="1"/>
  <c r="K18" i="1"/>
  <c r="K26" i="1"/>
  <c r="K34" i="1"/>
  <c r="K42" i="1"/>
  <c r="K50" i="1"/>
  <c r="K3" i="1"/>
  <c r="K11" i="1"/>
  <c r="K19" i="1"/>
  <c r="K27" i="1"/>
  <c r="K35" i="1"/>
  <c r="K43" i="1"/>
  <c r="K51" i="1"/>
  <c r="K4" i="1"/>
  <c r="K12" i="1"/>
  <c r="K20" i="1"/>
  <c r="K28" i="1"/>
  <c r="K36" i="1"/>
  <c r="K44" i="1"/>
  <c r="K52" i="1"/>
  <c r="K5" i="1"/>
  <c r="K13" i="1"/>
  <c r="K21" i="1"/>
  <c r="K29" i="1"/>
  <c r="K37" i="1"/>
  <c r="K45" i="1"/>
  <c r="K53" i="1"/>
  <c r="K6" i="1"/>
  <c r="K14" i="1"/>
  <c r="K22" i="1"/>
  <c r="K30" i="1"/>
  <c r="K38" i="1"/>
  <c r="K46" i="1"/>
  <c r="K54" i="1"/>
  <c r="K7" i="1"/>
  <c r="K15" i="1"/>
  <c r="K23" i="1"/>
  <c r="K31" i="1"/>
  <c r="K39" i="1"/>
  <c r="K47" i="1"/>
  <c r="K55" i="1"/>
  <c r="K8" i="1"/>
  <c r="K16" i="1"/>
  <c r="K24" i="1"/>
  <c r="K32" i="1"/>
  <c r="K40" i="1"/>
  <c r="K48" i="1"/>
  <c r="K56" i="1"/>
  <c r="C42" i="1" l="1"/>
  <c r="C34" i="1"/>
  <c r="C26" i="1"/>
  <c r="C18" i="1"/>
  <c r="C10" i="1"/>
  <c r="C2" i="1"/>
  <c r="C40" i="1"/>
  <c r="C23" i="1"/>
  <c r="C49" i="1"/>
  <c r="C41" i="1"/>
  <c r="C33" i="1"/>
  <c r="C25" i="1"/>
  <c r="C17" i="1"/>
  <c r="C39" i="1"/>
  <c r="C31" i="1"/>
  <c r="C7" i="1"/>
  <c r="C51" i="1"/>
  <c r="C11" i="1"/>
  <c r="C56" i="1"/>
  <c r="C16" i="1"/>
  <c r="C27" i="1"/>
  <c r="C55" i="1"/>
  <c r="C15" i="1"/>
  <c r="C19" i="1"/>
  <c r="C54" i="1"/>
  <c r="C30" i="1"/>
  <c r="C22" i="1"/>
  <c r="C14" i="1"/>
  <c r="C6" i="1"/>
  <c r="C28" i="1"/>
  <c r="C12" i="1"/>
  <c r="C3" i="1"/>
  <c r="C53" i="1"/>
  <c r="C45" i="1"/>
  <c r="C37" i="1"/>
  <c r="C29" i="1"/>
  <c r="C21" i="1"/>
  <c r="C13" i="1"/>
  <c r="C52" i="1"/>
  <c r="C44" i="1"/>
  <c r="C36" i="1"/>
  <c r="C20" i="1"/>
  <c r="C4" i="1"/>
  <c r="C35" i="1"/>
  <c r="B50" i="1"/>
  <c r="B34" i="1"/>
  <c r="B26" i="1"/>
  <c r="B18" i="1"/>
  <c r="B10" i="1"/>
  <c r="B2" i="1"/>
  <c r="B49" i="1"/>
  <c r="B41" i="1"/>
  <c r="B25" i="1"/>
  <c r="B17" i="1"/>
  <c r="B9" i="1"/>
  <c r="B32" i="1"/>
  <c r="B16" i="1"/>
  <c r="B55" i="1"/>
  <c r="B31" i="1"/>
  <c r="B56" i="1"/>
  <c r="B40" i="1"/>
  <c r="B8" i="1"/>
  <c r="B39" i="1"/>
  <c r="B15" i="1"/>
  <c r="B19" i="1"/>
  <c r="B48" i="1"/>
  <c r="B47" i="1"/>
  <c r="B23" i="1"/>
  <c r="B7" i="1"/>
  <c r="B3" i="1"/>
  <c r="B54" i="1"/>
  <c r="B46" i="1"/>
  <c r="B38" i="1"/>
  <c r="B22" i="1"/>
  <c r="B14" i="1"/>
  <c r="B6" i="1"/>
  <c r="B52" i="1"/>
  <c r="B36" i="1"/>
  <c r="B20" i="1"/>
  <c r="B4" i="1"/>
  <c r="B53" i="1"/>
  <c r="B45" i="1"/>
  <c r="B37" i="1"/>
  <c r="B29" i="1"/>
  <c r="B21" i="1"/>
  <c r="B13" i="1"/>
  <c r="B5" i="1"/>
  <c r="B28" i="1"/>
  <c r="B12" i="1"/>
  <c r="B51" i="1"/>
  <c r="B27" i="1"/>
  <c r="B35" i="1"/>
  <c r="B33" i="1"/>
  <c r="C5" i="1"/>
  <c r="C9" i="1"/>
  <c r="B30" i="1"/>
  <c r="B42" i="1"/>
  <c r="C38" i="1"/>
  <c r="C46" i="1"/>
  <c r="C50" i="1"/>
  <c r="B11" i="1"/>
  <c r="B43" i="1"/>
  <c r="C43" i="1"/>
  <c r="C47" i="1"/>
  <c r="B24" i="1"/>
  <c r="B44" i="1"/>
  <c r="C8" i="1"/>
  <c r="C24" i="1"/>
  <c r="C32" i="1"/>
  <c r="C48" i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H21" i="1" l="1"/>
  <c r="H6" i="1"/>
  <c r="H40" i="1"/>
  <c r="H48" i="1"/>
  <c r="H54" i="1"/>
  <c r="H47" i="1"/>
  <c r="H43" i="1"/>
  <c r="H36" i="1"/>
  <c r="H29" i="1"/>
  <c r="H13" i="1"/>
  <c r="H9" i="1"/>
  <c r="H10" i="1"/>
  <c r="H8" i="1"/>
  <c r="H51" i="1"/>
  <c r="H37" i="1"/>
  <c r="H15" i="1"/>
  <c r="H41" i="1"/>
  <c r="H55" i="1"/>
  <c r="H49" i="1"/>
  <c r="H17" i="1"/>
  <c r="H56" i="1"/>
  <c r="H39" i="1"/>
  <c r="H52" i="1"/>
  <c r="H45" i="1"/>
  <c r="H30" i="1"/>
  <c r="H46" i="1"/>
  <c r="H5" i="1"/>
  <c r="H27" i="1"/>
  <c r="H25" i="1"/>
  <c r="H26" i="1"/>
  <c r="H3" i="1"/>
  <c r="H24" i="1"/>
  <c r="H53" i="1"/>
  <c r="H33" i="1"/>
  <c r="H19" i="1"/>
  <c r="H50" i="1"/>
  <c r="H7" i="1"/>
  <c r="I9" i="1"/>
  <c r="I17" i="1"/>
  <c r="I25" i="1"/>
  <c r="I33" i="1"/>
  <c r="I41" i="1"/>
  <c r="I49" i="1"/>
  <c r="I12" i="1"/>
  <c r="I20" i="1"/>
  <c r="I36" i="1"/>
  <c r="I52" i="1"/>
  <c r="I29" i="1"/>
  <c r="I6" i="1"/>
  <c r="I38" i="1"/>
  <c r="I23" i="1"/>
  <c r="I47" i="1"/>
  <c r="I8" i="1"/>
  <c r="I32" i="1"/>
  <c r="I56" i="1"/>
  <c r="I2" i="1"/>
  <c r="I10" i="1"/>
  <c r="I18" i="1"/>
  <c r="I26" i="1"/>
  <c r="I34" i="1"/>
  <c r="I42" i="1"/>
  <c r="I50" i="1"/>
  <c r="I4" i="1"/>
  <c r="I28" i="1"/>
  <c r="I44" i="1"/>
  <c r="I45" i="1"/>
  <c r="I22" i="1"/>
  <c r="I46" i="1"/>
  <c r="I15" i="1"/>
  <c r="I31" i="1"/>
  <c r="I24" i="1"/>
  <c r="I40" i="1"/>
  <c r="I3" i="1"/>
  <c r="I11" i="1"/>
  <c r="I19" i="1"/>
  <c r="I27" i="1"/>
  <c r="I35" i="1"/>
  <c r="I43" i="1"/>
  <c r="I51" i="1"/>
  <c r="I5" i="1"/>
  <c r="I13" i="1"/>
  <c r="I21" i="1"/>
  <c r="I37" i="1"/>
  <c r="I53" i="1"/>
  <c r="I14" i="1"/>
  <c r="I30" i="1"/>
  <c r="I54" i="1"/>
  <c r="I7" i="1"/>
  <c r="I39" i="1"/>
  <c r="I55" i="1"/>
  <c r="I16" i="1"/>
  <c r="I48" i="1"/>
  <c r="H2" i="1"/>
  <c r="H28" i="1"/>
  <c r="H23" i="1"/>
  <c r="H31" i="1"/>
  <c r="H20" i="1"/>
  <c r="H38" i="1"/>
  <c r="H4" i="1"/>
  <c r="H12" i="1"/>
  <c r="H44" i="1"/>
  <c r="H14" i="1"/>
  <c r="H16" i="1"/>
  <c r="H32" i="1"/>
  <c r="H22" i="1"/>
  <c r="H18" i="1"/>
  <c r="H34" i="1"/>
  <c r="H42" i="1"/>
  <c r="H11" i="1"/>
  <c r="H35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tc={A361F07B-4714-014F-B938-714E625D56C0}</author>
    <author>tc={7A9C8209-3BC0-B746-9299-9180FA56B58A}</author>
    <author>tc={E2363057-FC88-1B4A-BBD1-2E8D24195E18}</author>
  </authors>
  <commentList>
    <comment ref="B1" authorId="0" shapeId="0" xr:uid="{A361F07B-4714-014F-B938-714E625D56C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Consumer Price Index for All Urban Consumers: All Items in U.S. City Average, Index 1982-1984=100, Annual, Seasonally Adjusted (FRED)</t>
      </text>
    </comment>
    <comment ref="C1" authorId="1" shapeId="0" xr:uid="{7A9C8209-3BC0-B746-9299-9180FA56B58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Consumer Price Index for Argentina, Index 2010=100, Annual, Not Seasonally Adjusted (FRED)</t>
      </text>
    </comment>
    <comment ref="D1" authorId="2" shapeId="0" xr:uid="{E2363057-FC88-1B4A-BBD1-2E8D24195E18}">
      <text>
        <t>[Threaded comment]
Your version of Excel allows you to read this threaded comment; however, any edits to it will get removed if the file is opened in a newer version of Excel. Learn more: https://go.microsoft.com/fwlink/?linkid=870924
Comment:
    World Development Indicators (PA.NUS.FCRF)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tc={7FAC28F4-B43D-DE47-89B9-22E0CA6CA35B}</author>
  </authors>
  <commentList>
    <comment ref="N1" authorId="0" shapeId="0" xr:uid="{7FAC28F4-B43D-DE47-89B9-22E0CA6CA35B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persons engaged (in millions). PWT 10.0</t>
      </text>
    </comment>
  </commentList>
</comments>
</file>

<file path=xl/sharedStrings.xml><?xml version="1.0" encoding="utf-8"?>
<sst xmlns="http://schemas.openxmlformats.org/spreadsheetml/2006/main" count="65" uniqueCount="54">
  <si>
    <t>Cyc_NT_US2015</t>
  </si>
  <si>
    <t>Cyc_T_US2015</t>
  </si>
  <si>
    <t>Time</t>
  </si>
  <si>
    <t>Default_RR</t>
  </si>
  <si>
    <t>Currency_RR</t>
  </si>
  <si>
    <t>Systemic_RR</t>
  </si>
  <si>
    <t>IFC</t>
  </si>
  <si>
    <t>CPI_USA</t>
  </si>
  <si>
    <t>CPI_Argentina</t>
  </si>
  <si>
    <t>NER_Argentina</t>
  </si>
  <si>
    <t>RER_Argentina</t>
  </si>
  <si>
    <t>log(RER)</t>
  </si>
  <si>
    <t>trend_RER</t>
  </si>
  <si>
    <t>cyc_RER</t>
  </si>
  <si>
    <t>Cyc_RER</t>
  </si>
  <si>
    <t>Inv_US2015</t>
  </si>
  <si>
    <t>Ln(Inv_US2015)</t>
  </si>
  <si>
    <t>Trend_Inv_US2015</t>
  </si>
  <si>
    <t>Cyc_Inv_US2015</t>
  </si>
  <si>
    <t>NT_GDP</t>
  </si>
  <si>
    <t>T_GDP</t>
  </si>
  <si>
    <t>NT_US2015</t>
  </si>
  <si>
    <t>T_US2015</t>
  </si>
  <si>
    <t>Trend_NT_US2015</t>
  </si>
  <si>
    <t>Trend_T_US2015</t>
  </si>
  <si>
    <t>NT_LCU</t>
  </si>
  <si>
    <t>T_LCU</t>
  </si>
  <si>
    <t>Ln(NT_US2015)</t>
  </si>
  <si>
    <t>Ln(T_US2015)</t>
  </si>
  <si>
    <t>cwtfp</t>
  </si>
  <si>
    <t>ctfp</t>
  </si>
  <si>
    <t>Ln(ctfp)</t>
  </si>
  <si>
    <t>Trend_ctfp</t>
  </si>
  <si>
    <t>Cyc_ctfp</t>
  </si>
  <si>
    <t>TFP</t>
  </si>
  <si>
    <t>Debt service (% GDP)</t>
  </si>
  <si>
    <t>Net exports (% GDP)</t>
  </si>
  <si>
    <t>Spread</t>
  </si>
  <si>
    <t>Spread (Embig)</t>
  </si>
  <si>
    <t>Cyc_TFP</t>
  </si>
  <si>
    <t>Debt_service</t>
  </si>
  <si>
    <t>Net_exports</t>
  </si>
  <si>
    <t>Consum_USS2015</t>
  </si>
  <si>
    <t>GDP_USS2015</t>
  </si>
  <si>
    <t>Ln(Consum_US2015)</t>
  </si>
  <si>
    <t>Trend_Consum_US2015</t>
  </si>
  <si>
    <t>Cyc_Consum_US2015</t>
  </si>
  <si>
    <t>Ln(GDP_US2015)</t>
  </si>
  <si>
    <t>Trend_GDP_US2015</t>
  </si>
  <si>
    <t>Cyc_GDP_US2015</t>
  </si>
  <si>
    <t>Emp</t>
  </si>
  <si>
    <t>Ln(Emp)</t>
  </si>
  <si>
    <t>Trend_Emp</t>
  </si>
  <si>
    <t>Cyc_Emp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</si>
</sst>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JAS QUIROZ, Carlos" id="{9C520A36-E1C0-5846-A944-71F7B5D90BFB}" userId="S::carlosarmandoyuri.rojasquiroz@eui.eu::49b0687b-58c7-41f8-ab6a-b9e0c1f685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6-08T15:07:19.76" personId="{9C520A36-E1C0-5846-A944-71F7B5D90BFB}" id="{A361F07B-4714-014F-B938-714E625D56C0}">
    <text>Consumer Price Index for All Urban Consumers: All Items in U.S. City Average, Index 1982-1984=100, Annual, Seasonally Adjusted (FRED)</text>
  </threadedComment>
  <threadedComment ref="C1" dT="2022-06-08T15:06:57.67" personId="{9C520A36-E1C0-5846-A944-71F7B5D90BFB}" id="{7A9C8209-3BC0-B746-9299-9180FA56B58A}">
    <text>Consumer Price Index for Argentina, Index 2010=100, Annual, Not Seasonally Adjusted (FRED)</text>
  </threadedComment>
  <threadedComment ref="D1" dT="2022-06-08T15:06:24.46" personId="{9C520A36-E1C0-5846-A944-71F7B5D90BFB}" id="{E2363057-FC88-1B4A-BBD1-2E8D24195E18}">
    <text>World Development Indicators (PA.NUS.FCRF)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2-06-25T16:50:47.55" personId="{9C520A36-E1C0-5846-A944-71F7B5D90BFB}" id="{7FAC28F4-B43D-DE47-89B9-22E0CA6CA35B}">
    <text>Number of persons engaged (in millions). PWT 10.0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09DC-8CC3-0449-8CD5-94D48ACD3B1E}">
  <dimension ref="A1:Q56"/>
  <sheetViews>
    <sheetView tabSelected="1" zoomScale="119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5.1640625" style="1" bestFit="1" customWidth="1"/>
    <col min="2" max="2" width="14.5" bestFit="1" customWidth="1"/>
    <col min="3" max="3" width="13.1640625" bestFit="1" customWidth="1"/>
    <col min="4" max="4" width="10.5" bestFit="1" customWidth="1"/>
    <col min="5" max="5" width="11.5" bestFit="1" customWidth="1"/>
    <col min="6" max="6" width="11.83203125" bestFit="1" customWidth="1"/>
    <col min="7" max="7" width="3.6640625" bestFit="1" customWidth="1"/>
    <col min="8" max="8" width="12.83203125" style="1" bestFit="1" customWidth="1"/>
    <col min="9" max="9" width="14.5" style="1" bestFit="1" customWidth="1"/>
    <col min="10" max="10" width="12.1640625" bestFit="1" customWidth="1"/>
    <col min="11" max="11" width="12.83203125" bestFit="1" customWidth="1"/>
    <col min="12" max="12" width="12.1640625" bestFit="1" customWidth="1"/>
    <col min="13" max="13" width="12.83203125" bestFit="1" customWidth="1"/>
    <col min="14" max="14" width="12.1640625" bestFit="1" customWidth="1"/>
    <col min="15" max="15" width="18.83203125" bestFit="1" customWidth="1"/>
    <col min="16" max="16" width="15.6640625" bestFit="1" customWidth="1"/>
  </cols>
  <sheetData>
    <row r="1" spans="1:17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18</v>
      </c>
      <c r="J1" s="1" t="s">
        <v>34</v>
      </c>
      <c r="K1" s="1" t="s">
        <v>39</v>
      </c>
      <c r="L1" s="1" t="s">
        <v>40</v>
      </c>
      <c r="M1" s="1" t="s">
        <v>41</v>
      </c>
      <c r="N1" s="1" t="s">
        <v>37</v>
      </c>
      <c r="O1" s="1" t="s">
        <v>46</v>
      </c>
      <c r="P1" s="1" t="s">
        <v>49</v>
      </c>
      <c r="Q1" s="1" t="s">
        <v>53</v>
      </c>
    </row>
    <row r="2" spans="1:17" x14ac:dyDescent="0.2">
      <c r="A2" s="1">
        <v>1965</v>
      </c>
      <c r="B2" s="1">
        <f>+Sectoral!L2</f>
        <v>3.5947094829044346E-2</v>
      </c>
      <c r="C2" s="1">
        <f>+Sectoral!M2</f>
        <v>-1.0377828919214238E-2</v>
      </c>
      <c r="D2" s="1">
        <v>0</v>
      </c>
      <c r="E2" s="1">
        <v>0</v>
      </c>
      <c r="F2" s="1">
        <v>0</v>
      </c>
      <c r="G2" s="1">
        <v>0</v>
      </c>
      <c r="H2" s="1">
        <f>+RER!H2</f>
        <v>-0.18093283752906331</v>
      </c>
      <c r="I2" s="1">
        <f>+Aggregates!E2</f>
        <v>2.6332937618729346E-2</v>
      </c>
      <c r="J2" s="1">
        <f>+TFP!C2</f>
        <v>0.64685267210006714</v>
      </c>
      <c r="K2" s="1">
        <f>+TFP!F2</f>
        <v>6.8565327923851282E-3</v>
      </c>
      <c r="L2" s="1"/>
      <c r="M2" s="1"/>
      <c r="N2" s="1"/>
      <c r="O2" s="1">
        <f>+Aggregates!I2</f>
        <v>1.7704995542551671E-2</v>
      </c>
      <c r="P2" s="1">
        <f>+Aggregates!M2</f>
        <v>1.5498398651420331E-2</v>
      </c>
      <c r="Q2" s="1">
        <f>+Aggregates!Q2</f>
        <v>9.368778451377402E-4</v>
      </c>
    </row>
    <row r="3" spans="1:17" x14ac:dyDescent="0.2">
      <c r="A3" s="1">
        <v>1966</v>
      </c>
      <c r="B3" s="1">
        <f>+Sectoral!L3</f>
        <v>-2.0897258974365229E-2</v>
      </c>
      <c r="C3" s="1">
        <f>+Sectoral!M3</f>
        <v>-4.4856356635495587E-2</v>
      </c>
      <c r="D3" s="1">
        <v>0</v>
      </c>
      <c r="E3" s="1">
        <v>1</v>
      </c>
      <c r="F3" s="1">
        <v>0</v>
      </c>
      <c r="G3" s="1">
        <v>0</v>
      </c>
      <c r="H3" s="1">
        <f>+RER!H3</f>
        <v>-0.16235693134799511</v>
      </c>
      <c r="I3" s="1">
        <f>+Aggregates!E3</f>
        <v>-7.3813164739764403E-2</v>
      </c>
      <c r="J3" s="1">
        <f>+TFP!C3</f>
        <v>0.63409888744354248</v>
      </c>
      <c r="K3" s="1">
        <f>+TFP!F3</f>
        <v>-1.7587459379111436E-2</v>
      </c>
      <c r="L3" s="1"/>
      <c r="M3" s="1"/>
      <c r="N3" s="1"/>
      <c r="O3" s="1">
        <f>+Aggregates!I3</f>
        <v>-2.6698024231421869E-2</v>
      </c>
      <c r="P3" s="1">
        <f>+Aggregates!M3</f>
        <v>-3.1423515866201512E-2</v>
      </c>
      <c r="Q3" s="1">
        <f>+Aggregates!Q3</f>
        <v>9.3751986300549817E-4</v>
      </c>
    </row>
    <row r="4" spans="1:17" x14ac:dyDescent="0.2">
      <c r="A4" s="1">
        <f>+A3+1</f>
        <v>1967</v>
      </c>
      <c r="B4" s="1">
        <f>+Sectoral!L4</f>
        <v>-3.7608732439469605E-2</v>
      </c>
      <c r="C4" s="1">
        <f>+Sectoral!M4</f>
        <v>-3.3981989977476701E-2</v>
      </c>
      <c r="D4" s="1">
        <v>0</v>
      </c>
      <c r="E4" s="1">
        <v>0</v>
      </c>
      <c r="F4" s="1">
        <v>0</v>
      </c>
      <c r="G4" s="1">
        <v>0</v>
      </c>
      <c r="H4" s="1">
        <f>+RER!H4</f>
        <v>0.15638579253787199</v>
      </c>
      <c r="I4" s="1">
        <f>+Aggregates!E4</f>
        <v>-9.9305070144009022E-2</v>
      </c>
      <c r="J4" s="1">
        <f>+TFP!C4</f>
        <v>0.64264202117919922</v>
      </c>
      <c r="K4" s="1">
        <f>+TFP!F4</f>
        <v>-8.803452921851862E-3</v>
      </c>
      <c r="L4" s="1"/>
      <c r="M4" s="1"/>
      <c r="N4" s="1"/>
      <c r="O4" s="1">
        <f>+Aggregates!I4</f>
        <v>-3.0366428888829233E-2</v>
      </c>
      <c r="P4" s="1">
        <f>+Aggregates!M4</f>
        <v>-4.0460182581536941E-2</v>
      </c>
      <c r="Q4" s="1">
        <f>+Aggregates!Q4</f>
        <v>9.2885316840440879E-4</v>
      </c>
    </row>
    <row r="5" spans="1:17" x14ac:dyDescent="0.2">
      <c r="A5" s="1">
        <f t="shared" ref="A5:A56" si="0">+A4+1</f>
        <v>1968</v>
      </c>
      <c r="B5" s="1">
        <f>+Sectoral!L5</f>
        <v>-6.168615932049093E-2</v>
      </c>
      <c r="C5" s="1">
        <f>+Sectoral!M5</f>
        <v>-2.1585832689009266E-2</v>
      </c>
      <c r="D5" s="1">
        <v>0</v>
      </c>
      <c r="E5" s="1">
        <v>1</v>
      </c>
      <c r="F5" s="1">
        <v>0</v>
      </c>
      <c r="G5" s="1">
        <v>0</v>
      </c>
      <c r="H5" s="1">
        <f>+RER!H5</f>
        <v>0.17420506263619107</v>
      </c>
      <c r="I5" s="1">
        <f>+Aggregates!E5</f>
        <v>-7.7487668053976222E-2</v>
      </c>
      <c r="J5" s="1">
        <f>+TFP!C5</f>
        <v>0.63558804988861084</v>
      </c>
      <c r="K5" s="1">
        <f>+TFP!F5</f>
        <v>-2.4400827147584514E-2</v>
      </c>
      <c r="L5" s="1"/>
      <c r="M5" s="1"/>
      <c r="N5" s="1"/>
      <c r="O5" s="1">
        <f>+Aggregates!I5</f>
        <v>-1.8844451306488708E-2</v>
      </c>
      <c r="P5" s="1">
        <f>+Aggregates!M5</f>
        <v>-3.3815429096136995E-2</v>
      </c>
      <c r="Q5" s="1">
        <f>+Aggregates!Q5</f>
        <v>8.9182232589335442E-4</v>
      </c>
    </row>
    <row r="6" spans="1:17" x14ac:dyDescent="0.2">
      <c r="A6" s="1">
        <f t="shared" si="0"/>
        <v>1969</v>
      </c>
      <c r="B6" s="1">
        <f>+Sectoral!L6</f>
        <v>-1.9687098618149435E-2</v>
      </c>
      <c r="C6" s="1">
        <f>+Sectoral!M6</f>
        <v>4.683411607492971E-2</v>
      </c>
      <c r="D6" s="1">
        <v>0</v>
      </c>
      <c r="E6" s="1">
        <v>0</v>
      </c>
      <c r="F6" s="1">
        <v>0</v>
      </c>
      <c r="G6" s="1">
        <v>0</v>
      </c>
      <c r="H6" s="1">
        <f>+RER!H6</f>
        <v>0.22995446905492845</v>
      </c>
      <c r="I6" s="1">
        <f>+Aggregates!E6</f>
        <v>6.8245548533834466E-2</v>
      </c>
      <c r="J6" s="1">
        <f>+TFP!C6</f>
        <v>0.67256075143814087</v>
      </c>
      <c r="K6" s="1">
        <f>+TFP!F6</f>
        <v>2.7814901090524313E-2</v>
      </c>
      <c r="L6" s="1"/>
      <c r="M6" s="1"/>
      <c r="N6" s="1"/>
      <c r="O6" s="1">
        <f>+Aggregates!I6</f>
        <v>9.2372069174473381E-3</v>
      </c>
      <c r="P6" s="1">
        <f>+Aggregates!M6</f>
        <v>1.8691707272015634E-2</v>
      </c>
      <c r="Q6" s="1">
        <f>+Aggregates!Q6</f>
        <v>7.9885792090461649E-4</v>
      </c>
    </row>
    <row r="7" spans="1:17" x14ac:dyDescent="0.2">
      <c r="A7" s="1">
        <f t="shared" si="0"/>
        <v>1970</v>
      </c>
      <c r="B7" s="1">
        <f>+Sectoral!L7</f>
        <v>3.8921126490585323E-2</v>
      </c>
      <c r="C7" s="1">
        <f>+Sectoral!M7</f>
        <v>-1.7432077464430762E-2</v>
      </c>
      <c r="D7" s="1">
        <v>0</v>
      </c>
      <c r="E7" s="1">
        <v>1</v>
      </c>
      <c r="F7" s="1">
        <v>0</v>
      </c>
      <c r="G7" s="1">
        <v>0</v>
      </c>
      <c r="H7" s="1">
        <f>+RER!H7</f>
        <v>0.22636491746619747</v>
      </c>
      <c r="I7" s="1">
        <f>+Aggregates!E7</f>
        <v>3.3168284737282505E-2</v>
      </c>
      <c r="J7" s="1">
        <f>+TFP!C7</f>
        <v>0.67367815971374512</v>
      </c>
      <c r="K7" s="1">
        <f>+TFP!F7</f>
        <v>2.5822303118283818E-2</v>
      </c>
      <c r="L7" s="1">
        <f>+Others!B7/100</f>
        <v>3.5401333665120382E-2</v>
      </c>
      <c r="M7" s="1"/>
      <c r="N7" s="1"/>
      <c r="O7" s="1">
        <f>+Aggregates!I7</f>
        <v>-2.7961465829342558E-3</v>
      </c>
      <c r="P7" s="1">
        <f>+Aggregates!M7</f>
        <v>1.027828654942553E-2</v>
      </c>
      <c r="Q7" s="1">
        <f>+Aggregates!Q7</f>
        <v>6.1265697891021986E-4</v>
      </c>
    </row>
    <row r="8" spans="1:17" x14ac:dyDescent="0.2">
      <c r="A8" s="1">
        <f t="shared" si="0"/>
        <v>1971</v>
      </c>
      <c r="B8" s="1">
        <f>+Sectoral!L8</f>
        <v>4.6786758233999137E-2</v>
      </c>
      <c r="C8" s="1">
        <f>+Sectoral!M8</f>
        <v>7.4848072546807032E-3</v>
      </c>
      <c r="D8" s="1">
        <v>0</v>
      </c>
      <c r="E8" s="1">
        <v>0</v>
      </c>
      <c r="F8" s="1">
        <v>0</v>
      </c>
      <c r="G8" s="1">
        <v>0</v>
      </c>
      <c r="H8" s="1">
        <f>+RER!H8</f>
        <v>0.19232349772877821</v>
      </c>
      <c r="I8" s="1">
        <f>+Aggregates!E8</f>
        <v>8.525660950109426E-2</v>
      </c>
      <c r="J8" s="1">
        <f>+TFP!C8</f>
        <v>0.66040408611297607</v>
      </c>
      <c r="K8" s="1">
        <f>+TFP!F8</f>
        <v>3.1037134133143351E-3</v>
      </c>
      <c r="L8" s="1">
        <f>+Others!B8/100</f>
        <v>3.2386898853049108E-2</v>
      </c>
      <c r="M8" s="1"/>
      <c r="N8" s="1"/>
      <c r="O8" s="1">
        <f>+Aggregates!I8</f>
        <v>1.6268329239391477E-2</v>
      </c>
      <c r="P8" s="1">
        <f>+Aggregates!M8</f>
        <v>2.9086757977413669E-2</v>
      </c>
      <c r="Q8" s="1">
        <f>+Aggregates!Q8</f>
        <v>-2.3786754584937952E-3</v>
      </c>
    </row>
    <row r="9" spans="1:17" x14ac:dyDescent="0.2">
      <c r="A9" s="1">
        <f t="shared" si="0"/>
        <v>1972</v>
      </c>
      <c r="B9" s="1">
        <f>+Sectoral!L9</f>
        <v>1.5092598667010293E-2</v>
      </c>
      <c r="C9" s="1">
        <f>+Sectoral!M9</f>
        <v>1.5846710897527316E-2</v>
      </c>
      <c r="D9" s="1">
        <v>0</v>
      </c>
      <c r="E9" s="1">
        <v>1</v>
      </c>
      <c r="F9" s="1">
        <v>0</v>
      </c>
      <c r="G9" s="1">
        <v>0</v>
      </c>
      <c r="H9" s="1">
        <f>+RER!H9</f>
        <v>-9.5719396558082259E-2</v>
      </c>
      <c r="I9" s="1">
        <f>+Aggregates!E9</f>
        <v>5.0430629804264271E-2</v>
      </c>
      <c r="J9" s="1">
        <f>+TFP!C9</f>
        <v>0.63875746726989746</v>
      </c>
      <c r="K9" s="1">
        <f>+TFP!F9</f>
        <v>-3.2303731208623454E-2</v>
      </c>
      <c r="L9" s="1">
        <f>+Others!B9/100</f>
        <v>3.2830845869728217E-2</v>
      </c>
      <c r="M9" s="1"/>
      <c r="N9" s="1"/>
      <c r="O9" s="1">
        <f>+Aggregates!I9</f>
        <v>1.6437022002939727E-3</v>
      </c>
      <c r="P9" s="1">
        <f>+Aggregates!M9</f>
        <v>1.1807237050103225E-2</v>
      </c>
      <c r="Q9" s="1">
        <f>+Aggregates!Q9</f>
        <v>-5.5591271353891969E-3</v>
      </c>
    </row>
    <row r="10" spans="1:17" x14ac:dyDescent="0.2">
      <c r="A10" s="1">
        <f t="shared" si="0"/>
        <v>1973</v>
      </c>
      <c r="B10" s="1">
        <f>+Sectoral!L10</f>
        <v>1.673003054533595E-2</v>
      </c>
      <c r="C10" s="1">
        <f>+Sectoral!M10</f>
        <v>2.8785216441292505E-2</v>
      </c>
      <c r="D10" s="1">
        <v>0</v>
      </c>
      <c r="E10" s="1">
        <v>0</v>
      </c>
      <c r="F10" s="1">
        <v>0</v>
      </c>
      <c r="G10" s="1">
        <v>0</v>
      </c>
      <c r="H10" s="1">
        <f>+RER!H10</f>
        <v>-0.31814422262866948</v>
      </c>
      <c r="I10" s="1">
        <f>+Aggregates!E10</f>
        <v>-3.5569700933820059E-2</v>
      </c>
      <c r="J10" s="1">
        <f>+TFP!C10</f>
        <v>0.64649313688278198</v>
      </c>
      <c r="K10" s="1">
        <f>+TFP!F10</f>
        <v>-2.173679213501295E-2</v>
      </c>
      <c r="L10" s="1">
        <f>+Others!B10/100</f>
        <v>2.6439800201908659E-2</v>
      </c>
      <c r="M10" s="1"/>
      <c r="N10" s="1"/>
      <c r="O10" s="1">
        <f>+Aggregates!I10</f>
        <v>1.9137269362985876E-2</v>
      </c>
      <c r="P10" s="1">
        <f>+Aggregates!M10</f>
        <v>9.2231801789068868E-3</v>
      </c>
      <c r="Q10" s="1">
        <f>+Aggregates!Q10</f>
        <v>-8.9559703761517007E-3</v>
      </c>
    </row>
    <row r="11" spans="1:17" x14ac:dyDescent="0.2">
      <c r="A11" s="1">
        <f t="shared" si="0"/>
        <v>1974</v>
      </c>
      <c r="B11" s="1">
        <f>+Sectoral!L11</f>
        <v>3.4692742416677191E-2</v>
      </c>
      <c r="C11" s="1">
        <f>+Sectoral!M11</f>
        <v>6.5338040323176472E-2</v>
      </c>
      <c r="D11" s="1">
        <v>0</v>
      </c>
      <c r="E11" s="1">
        <v>0</v>
      </c>
      <c r="F11" s="1">
        <v>0</v>
      </c>
      <c r="G11" s="1">
        <v>0</v>
      </c>
      <c r="H11" s="1">
        <f>+RER!H11</f>
        <v>-0.48474268970656187</v>
      </c>
      <c r="I11" s="1">
        <f>+Aggregates!E11</f>
        <v>-5.5458858482197115E-2</v>
      </c>
      <c r="J11" s="1">
        <f>+TFP!C11</f>
        <v>0.69665074348449707</v>
      </c>
      <c r="K11" s="1">
        <f>+TFP!F11</f>
        <v>5.2318559886626759E-2</v>
      </c>
      <c r="L11" s="1">
        <f>+Others!B11/100</f>
        <v>2.2958731235897728E-2</v>
      </c>
      <c r="M11" s="1"/>
      <c r="N11" s="1"/>
      <c r="O11" s="1">
        <f>+Aggregates!I11</f>
        <v>6.3412463116623741E-2</v>
      </c>
      <c r="P11" s="1">
        <f>+Aggregates!M11</f>
        <v>3.609309251035242E-2</v>
      </c>
      <c r="Q11" s="1">
        <f>+Aggregates!Q11</f>
        <v>1.3679913002771382E-2</v>
      </c>
    </row>
    <row r="12" spans="1:17" x14ac:dyDescent="0.2">
      <c r="A12" s="1">
        <f t="shared" si="0"/>
        <v>1975</v>
      </c>
      <c r="B12" s="1">
        <f>+Sectoral!L12</f>
        <v>1.3441268795205019E-2</v>
      </c>
      <c r="C12" s="1">
        <f>+Sectoral!M12</f>
        <v>2.4673681975688311E-2</v>
      </c>
      <c r="D12" s="1">
        <v>0</v>
      </c>
      <c r="E12" s="1">
        <v>1</v>
      </c>
      <c r="F12" s="1">
        <v>0</v>
      </c>
      <c r="G12" s="1">
        <v>0</v>
      </c>
      <c r="H12" s="1">
        <f>+RER!H12</f>
        <v>0.14369508014310384</v>
      </c>
      <c r="I12" s="1">
        <f>+Aggregates!E12</f>
        <v>-6.1411710336120251E-2</v>
      </c>
      <c r="J12" s="1">
        <f>+TFP!C12</f>
        <v>0.67481619119644165</v>
      </c>
      <c r="K12" s="1">
        <f>+TFP!F12</f>
        <v>2.1025333232822407E-2</v>
      </c>
      <c r="L12" s="1">
        <f>+Others!B12/100</f>
        <v>3.0910676585586744E-2</v>
      </c>
      <c r="M12" s="1"/>
      <c r="N12" s="1"/>
      <c r="O12" s="1">
        <f>+Aggregates!I12</f>
        <v>4.148828448618147E-2</v>
      </c>
      <c r="P12" s="1">
        <f>+Aggregates!M12</f>
        <v>1.2251174845321344E-2</v>
      </c>
      <c r="Q12" s="1">
        <f>+Aggregates!Q12</f>
        <v>6.9142578428582624E-3</v>
      </c>
    </row>
    <row r="13" spans="1:17" x14ac:dyDescent="0.2">
      <c r="A13" s="1">
        <f t="shared" si="0"/>
        <v>1976</v>
      </c>
      <c r="B13" s="1">
        <f>+Sectoral!L13</f>
        <v>-5.0303841979189912E-2</v>
      </c>
      <c r="C13" s="1">
        <f>+Sectoral!M13</f>
        <v>-1.5576373829055967E-2</v>
      </c>
      <c r="D13" s="1">
        <v>0</v>
      </c>
      <c r="E13" s="1">
        <v>0</v>
      </c>
      <c r="F13" s="1">
        <v>0</v>
      </c>
      <c r="G13" s="1">
        <v>0</v>
      </c>
      <c r="H13" s="1">
        <f>+RER!H13</f>
        <v>7.6747545030532827E-2</v>
      </c>
      <c r="I13" s="1">
        <f>+Aggregates!E13</f>
        <v>-1.0028974547459768E-2</v>
      </c>
      <c r="J13" s="1">
        <f>+TFP!C13</f>
        <v>0.65028995275497437</v>
      </c>
      <c r="K13" s="1">
        <f>+TFP!F13</f>
        <v>-1.4339981328069185E-2</v>
      </c>
      <c r="L13" s="1">
        <f>+Others!B13/100</f>
        <v>3.1994868992167767E-2</v>
      </c>
      <c r="M13" s="1">
        <f>+Others!C13/100</f>
        <v>2.1985753278837103E-2</v>
      </c>
      <c r="N13" s="1"/>
      <c r="O13" s="1">
        <f>+Aggregates!I13</f>
        <v>-4.9269310762191765E-2</v>
      </c>
      <c r="P13" s="1">
        <f>+Aggregates!M13</f>
        <v>-2.8511873567307333E-2</v>
      </c>
      <c r="Q13" s="1">
        <f>+Aggregates!Q13</f>
        <v>-5.604737103384938E-3</v>
      </c>
    </row>
    <row r="14" spans="1:17" x14ac:dyDescent="0.2">
      <c r="A14" s="1">
        <f t="shared" si="0"/>
        <v>1977</v>
      </c>
      <c r="B14" s="1">
        <f>+Sectoral!L14</f>
        <v>-1.9507328637352828E-2</v>
      </c>
      <c r="C14" s="1">
        <f>+Sectoral!M14</f>
        <v>5.4969886167597792E-2</v>
      </c>
      <c r="D14" s="1">
        <v>0</v>
      </c>
      <c r="E14" s="1">
        <v>0</v>
      </c>
      <c r="F14" s="1">
        <v>0</v>
      </c>
      <c r="G14" s="1">
        <v>0</v>
      </c>
      <c r="H14" s="1">
        <f>+RER!H14</f>
        <v>0.26070237780794248</v>
      </c>
      <c r="I14" s="1">
        <f>+Aggregates!E14</f>
        <v>0.17335272462439022</v>
      </c>
      <c r="J14" s="1">
        <f>+TFP!C14</f>
        <v>0.66046673059463501</v>
      </c>
      <c r="K14" s="1">
        <f>+TFP!F14</f>
        <v>3.6300778656156441E-3</v>
      </c>
      <c r="L14" s="1">
        <f>+Others!B14/100</f>
        <v>3.2963851050042618E-2</v>
      </c>
      <c r="M14" s="1">
        <f>+Others!C14/100</f>
        <v>3.2334759809372386E-2</v>
      </c>
      <c r="N14" s="1"/>
      <c r="O14" s="1">
        <f>+Aggregates!I14</f>
        <v>-4.4912681669348586E-2</v>
      </c>
      <c r="P14" s="1">
        <f>+Aggregates!M14</f>
        <v>2.0968425530146106E-2</v>
      </c>
      <c r="Q14" s="1">
        <f>+Aggregates!Q14</f>
        <v>7.6856615856644162E-3</v>
      </c>
    </row>
    <row r="15" spans="1:17" x14ac:dyDescent="0.2">
      <c r="A15" s="1">
        <f t="shared" si="0"/>
        <v>1978</v>
      </c>
      <c r="B15" s="1">
        <f>+Sectoral!L15</f>
        <v>-6.4361402689151248E-2</v>
      </c>
      <c r="C15" s="1">
        <f>+Sectoral!M15</f>
        <v>-5.659934570171643E-2</v>
      </c>
      <c r="D15" s="1">
        <v>0</v>
      </c>
      <c r="E15" s="1">
        <v>0</v>
      </c>
      <c r="F15" s="1">
        <v>0</v>
      </c>
      <c r="G15" s="1">
        <v>0</v>
      </c>
      <c r="H15" s="1">
        <f>+RER!H15</f>
        <v>-4.9913296889565473E-3</v>
      </c>
      <c r="I15" s="1">
        <f>+Aggregates!E15</f>
        <v>4.3947537130257786E-3</v>
      </c>
      <c r="J15" s="1">
        <f>+TFP!C15</f>
        <v>0.6343228816986084</v>
      </c>
      <c r="K15" s="1">
        <f>+TFP!F15</f>
        <v>-3.3709646933607951E-2</v>
      </c>
      <c r="L15" s="1">
        <f>+Others!B15/100</f>
        <v>5.7386008729125561E-2</v>
      </c>
      <c r="M15" s="1">
        <f>+Others!C15/100</f>
        <v>4.2284411796326402E-2</v>
      </c>
      <c r="N15" s="1"/>
      <c r="O15" s="1">
        <f>+Aggregates!I15</f>
        <v>-7.3265406730079974E-2</v>
      </c>
      <c r="P15" s="1">
        <f>+Aggregates!M15</f>
        <v>-3.9978190392233159E-2</v>
      </c>
      <c r="Q15" s="1">
        <f>+Aggregates!Q15</f>
        <v>3.1222821543259727E-3</v>
      </c>
    </row>
    <row r="16" spans="1:17" x14ac:dyDescent="0.2">
      <c r="A16" s="1">
        <f t="shared" si="0"/>
        <v>1979</v>
      </c>
      <c r="B16" s="1">
        <f>+Sectoral!L16</f>
        <v>1.475042447772168E-2</v>
      </c>
      <c r="C16" s="1">
        <f>+Sectoral!M16</f>
        <v>4.112499114919288E-2</v>
      </c>
      <c r="D16" s="1">
        <v>0</v>
      </c>
      <c r="E16" s="1">
        <v>0</v>
      </c>
      <c r="F16" s="1">
        <v>0</v>
      </c>
      <c r="G16" s="1">
        <v>0</v>
      </c>
      <c r="H16" s="1">
        <f>+RER!H16</f>
        <v>-0.23653560992991984</v>
      </c>
      <c r="I16" s="1">
        <f>+Aggregates!E16</f>
        <v>0.11672802863730425</v>
      </c>
      <c r="J16" s="1">
        <f>+TFP!C16</f>
        <v>0.65778160095214844</v>
      </c>
      <c r="K16" s="1">
        <f>+TFP!F16</f>
        <v>6.0474229066317942E-3</v>
      </c>
      <c r="L16" s="1">
        <f>+Others!B16/100</f>
        <v>3.2948216828001309E-2</v>
      </c>
      <c r="M16" s="1">
        <f>+Others!C16/100</f>
        <v>4.8662623350453774E-3</v>
      </c>
      <c r="N16" s="1"/>
      <c r="O16" s="1">
        <f>+Aggregates!I16</f>
        <v>3.746236889130472E-2</v>
      </c>
      <c r="P16" s="1">
        <f>+Aggregates!M16</f>
        <v>4.4943827191449515E-2</v>
      </c>
      <c r="Q16" s="1">
        <f>+Aggregates!Q16</f>
        <v>6.4377500606727089E-3</v>
      </c>
    </row>
    <row r="17" spans="1:17" x14ac:dyDescent="0.2">
      <c r="A17" s="1">
        <f t="shared" si="0"/>
        <v>1980</v>
      </c>
      <c r="B17" s="1">
        <f>+Sectoral!L17</f>
        <v>7.1977553545739426E-2</v>
      </c>
      <c r="C17" s="1">
        <f>+Sectoral!M17</f>
        <v>6.8840005145908378E-2</v>
      </c>
      <c r="D17" s="1">
        <v>0</v>
      </c>
      <c r="E17" s="1">
        <v>0</v>
      </c>
      <c r="F17" s="1">
        <v>1</v>
      </c>
      <c r="G17" s="1">
        <v>0</v>
      </c>
      <c r="H17" s="1">
        <f>+RER!H17</f>
        <v>-0.4173306886797743</v>
      </c>
      <c r="I17" s="1">
        <f>+Aggregates!E17</f>
        <v>0.22012350681859871</v>
      </c>
      <c r="J17" s="1">
        <f>+TFP!C17</f>
        <v>0.65141183137893677</v>
      </c>
      <c r="K17" s="1">
        <f>+TFP!F17</f>
        <v>2.7511252879203196E-4</v>
      </c>
      <c r="L17" s="1">
        <f>+Others!B17/100</f>
        <v>5.5364769668271252E-2</v>
      </c>
      <c r="M17" s="1">
        <f>+Others!C17/100</f>
        <v>-4.2683444491519652E-2</v>
      </c>
      <c r="N17" s="1"/>
      <c r="O17" s="1">
        <f>+Aggregates!I17</f>
        <v>8.4886563367167156E-2</v>
      </c>
      <c r="P17" s="1">
        <f>+Aggregates!M17</f>
        <v>5.0136463055494573E-2</v>
      </c>
      <c r="Q17" s="1">
        <f>+Aggregates!Q17</f>
        <v>-5.0430832651038315E-3</v>
      </c>
    </row>
    <row r="18" spans="1:17" x14ac:dyDescent="0.2">
      <c r="A18" s="1">
        <f t="shared" si="0"/>
        <v>1981</v>
      </c>
      <c r="B18" s="1">
        <f>+Sectoral!L18</f>
        <v>2.7370523710089856E-2</v>
      </c>
      <c r="C18" s="1">
        <f>+Sectoral!M18</f>
        <v>-5.1994362314751186E-2</v>
      </c>
      <c r="D18" s="1">
        <v>0</v>
      </c>
      <c r="E18" s="1">
        <v>1</v>
      </c>
      <c r="F18" s="1">
        <v>0</v>
      </c>
      <c r="G18" s="1">
        <v>0</v>
      </c>
      <c r="H18" s="1">
        <f>+RER!H18</f>
        <v>-0.31773602894350272</v>
      </c>
      <c r="I18" s="1">
        <f>+Aggregates!E18</f>
        <v>9.2225812215954051E-2</v>
      </c>
      <c r="J18" s="1">
        <f>+TFP!C18</f>
        <v>0.63740098476409912</v>
      </c>
      <c r="K18" s="1">
        <f>+TFP!F18</f>
        <v>-1.6930381259179061E-2</v>
      </c>
      <c r="L18" s="1">
        <f>+Others!B18/100</f>
        <v>6.8787698218679402E-2</v>
      </c>
      <c r="M18" s="1">
        <f>+Others!C18/100</f>
        <v>-1.2786481634770757E-2</v>
      </c>
      <c r="N18" s="1"/>
      <c r="O18" s="1">
        <f>+Aggregates!I18</f>
        <v>3.608563091526662E-2</v>
      </c>
      <c r="P18" s="1">
        <f>+Aggregates!M18</f>
        <v>-1.0853948205841846E-2</v>
      </c>
      <c r="Q18" s="1">
        <f>+Aggregates!Q18</f>
        <v>-1.7821877100854699E-2</v>
      </c>
    </row>
    <row r="19" spans="1:17" x14ac:dyDescent="0.2">
      <c r="A19" s="1">
        <f t="shared" si="0"/>
        <v>1982</v>
      </c>
      <c r="B19" s="1">
        <f>+Sectoral!L19</f>
        <v>1.9908945655977561E-3</v>
      </c>
      <c r="C19" s="1">
        <f>+Sectoral!M19</f>
        <v>-7.2260484306056583E-2</v>
      </c>
      <c r="D19" s="1">
        <v>1</v>
      </c>
      <c r="E19" s="1">
        <v>0</v>
      </c>
      <c r="F19" s="1">
        <v>0</v>
      </c>
      <c r="G19" s="1">
        <v>0</v>
      </c>
      <c r="H19" s="1">
        <f>+RER!H19</f>
        <v>0.30976838229807058</v>
      </c>
      <c r="I19" s="1">
        <f>+Aggregates!E19</f>
        <v>-9.062133589127086E-2</v>
      </c>
      <c r="J19" s="1">
        <f>+TFP!C19</f>
        <v>0.66067594289779663</v>
      </c>
      <c r="K19" s="1">
        <f>+TFP!F19</f>
        <v>2.4110651115786974E-2</v>
      </c>
      <c r="L19" s="1">
        <f>+Others!B19/100</f>
        <v>5.8054791951976388E-2</v>
      </c>
      <c r="M19" s="1">
        <f>+Others!C19/100</f>
        <v>2.7518315241599835E-2</v>
      </c>
      <c r="N19" s="1"/>
      <c r="O19" s="1">
        <f>+Aggregates!I19</f>
        <v>-2.1389238616553286E-2</v>
      </c>
      <c r="P19" s="1">
        <f>+Aggregates!M19</f>
        <v>-2.459927998903666E-2</v>
      </c>
      <c r="Q19" s="1">
        <f>+Aggregates!Q19</f>
        <v>-1.8034188634388659E-2</v>
      </c>
    </row>
    <row r="20" spans="1:17" x14ac:dyDescent="0.2">
      <c r="A20" s="1">
        <f t="shared" si="0"/>
        <v>1983</v>
      </c>
      <c r="B20" s="1">
        <f>+Sectoral!L20</f>
        <v>2.2917346263991334E-2</v>
      </c>
      <c r="C20" s="1">
        <f>+Sectoral!M20</f>
        <v>1.4553374365497973E-3</v>
      </c>
      <c r="D20" s="1">
        <v>0</v>
      </c>
      <c r="E20" s="1">
        <v>0</v>
      </c>
      <c r="F20" s="1">
        <v>0</v>
      </c>
      <c r="G20" s="1">
        <v>0</v>
      </c>
      <c r="H20" s="1">
        <f>+RER!H20</f>
        <v>5.5724776275074994E-2</v>
      </c>
      <c r="I20" s="1">
        <f>+Aggregates!E20</f>
        <v>-4.6378813908653171E-2</v>
      </c>
      <c r="J20" s="1">
        <f>+TFP!C20</f>
        <v>0.67558509111404419</v>
      </c>
      <c r="K20" s="1">
        <f>+TFP!F20</f>
        <v>5.247089454558268E-2</v>
      </c>
      <c r="L20" s="1">
        <f>+Others!B20/100</f>
        <v>6.5635635680896462E-2</v>
      </c>
      <c r="M20" s="1">
        <f>+Others!C20/100</f>
        <v>2.8342232313021288E-2</v>
      </c>
      <c r="N20" s="1"/>
      <c r="O20" s="1">
        <f>+Aggregates!I20</f>
        <v>1.038524126109408E-2</v>
      </c>
      <c r="P20" s="1">
        <f>+Aggregates!M20</f>
        <v>1.2207368403924335E-2</v>
      </c>
      <c r="Q20" s="1">
        <f>+Aggregates!Q20</f>
        <v>-4.3099181693548871E-3</v>
      </c>
    </row>
    <row r="21" spans="1:17" x14ac:dyDescent="0.2">
      <c r="A21" s="1">
        <f t="shared" si="0"/>
        <v>1984</v>
      </c>
      <c r="B21" s="1">
        <f>+Sectoral!L21</f>
        <v>2.7425168029363789E-2</v>
      </c>
      <c r="C21" s="1">
        <f>+Sectoral!M21</f>
        <v>3.2841867149659976E-2</v>
      </c>
      <c r="D21" s="1">
        <v>0</v>
      </c>
      <c r="E21" s="1">
        <v>0</v>
      </c>
      <c r="F21" s="1">
        <v>0</v>
      </c>
      <c r="G21" s="1">
        <v>0</v>
      </c>
      <c r="H21" s="1">
        <f>+RER!H21</f>
        <v>-0.15972665209518766</v>
      </c>
      <c r="I21" s="1">
        <f>+Aggregates!E21</f>
        <v>-5.1339223776125209E-2</v>
      </c>
      <c r="J21" s="1">
        <f>+TFP!C21</f>
        <v>0.6707654595375061</v>
      </c>
      <c r="K21" s="1">
        <f>+TFP!F21</f>
        <v>5.221206520500421E-2</v>
      </c>
      <c r="L21" s="1">
        <f>+Others!B21/100</f>
        <v>7.9699185459445626E-2</v>
      </c>
      <c r="M21" s="1">
        <f>+Others!C21/100</f>
        <v>4.0509785048552967E-2</v>
      </c>
      <c r="N21" s="1"/>
      <c r="O21" s="1">
        <f>+Aggregates!I21</f>
        <v>4.1701790129867078E-2</v>
      </c>
      <c r="P21" s="1">
        <f>+Aggregates!M21</f>
        <v>2.2130637104446294E-2</v>
      </c>
      <c r="Q21" s="1">
        <f>+Aggregates!Q21</f>
        <v>1.4618747133550158E-3</v>
      </c>
    </row>
    <row r="22" spans="1:17" x14ac:dyDescent="0.2">
      <c r="A22" s="1">
        <f t="shared" si="0"/>
        <v>1985</v>
      </c>
      <c r="B22" s="1">
        <f>+Sectoral!L22</f>
        <v>-2.6322011209593654E-2</v>
      </c>
      <c r="C22" s="1">
        <f>+Sectoral!M22</f>
        <v>-6.0615302793436854E-2</v>
      </c>
      <c r="D22" s="1">
        <v>0</v>
      </c>
      <c r="E22" s="1">
        <v>0</v>
      </c>
      <c r="F22" s="1">
        <v>0</v>
      </c>
      <c r="G22" s="1">
        <v>0</v>
      </c>
      <c r="H22" s="1">
        <f>+RER!H22</f>
        <v>0.45263771570399758</v>
      </c>
      <c r="I22" s="1">
        <f>+Aggregates!E22</f>
        <v>-0.17231276760756487</v>
      </c>
      <c r="J22" s="1">
        <f>+TFP!C22</f>
        <v>0.62316209077835083</v>
      </c>
      <c r="K22" s="1">
        <f>+TFP!F22</f>
        <v>-1.4180533610275881E-2</v>
      </c>
      <c r="L22" s="1">
        <f>+Others!B22/100</f>
        <v>7.0474967371019159E-2</v>
      </c>
      <c r="M22" s="1">
        <f>+Others!C22/100</f>
        <v>4.9108387072330111E-2</v>
      </c>
      <c r="N22" s="1"/>
      <c r="O22" s="1">
        <f>+Aggregates!I22</f>
        <v>-5.2024830248168286E-2</v>
      </c>
      <c r="P22" s="1">
        <f>+Aggregates!M22</f>
        <v>-3.7328762712252939E-2</v>
      </c>
      <c r="Q22" s="1">
        <f>+Aggregates!Q22</f>
        <v>-8.9551073423144167E-3</v>
      </c>
    </row>
    <row r="23" spans="1:17" x14ac:dyDescent="0.2">
      <c r="A23" s="1">
        <f t="shared" si="0"/>
        <v>1986</v>
      </c>
      <c r="B23" s="1">
        <f>+Sectoral!L23</f>
        <v>9.0641565122311363E-3</v>
      </c>
      <c r="C23" s="1">
        <f>+Sectoral!M23</f>
        <v>3.9207047293697173E-2</v>
      </c>
      <c r="D23" s="1">
        <v>0</v>
      </c>
      <c r="E23" s="1">
        <v>0</v>
      </c>
      <c r="F23" s="1">
        <v>0</v>
      </c>
      <c r="G23" s="1">
        <v>0</v>
      </c>
      <c r="H23" s="1">
        <f>+RER!H23</f>
        <v>0.29884881452182821</v>
      </c>
      <c r="I23" s="1">
        <f>+Aggregates!E23</f>
        <v>-4.5401016932338223E-2</v>
      </c>
      <c r="J23" s="1">
        <f>+TFP!C23</f>
        <v>0.63721150159835815</v>
      </c>
      <c r="K23" s="1">
        <f>+TFP!F23</f>
        <v>1.4595479413951562E-2</v>
      </c>
      <c r="L23" s="1">
        <f>+Others!B23/100</f>
        <v>6.6254011435587262E-2</v>
      </c>
      <c r="M23" s="1">
        <f>+Others!C23/100</f>
        <v>1.3909115704495155E-2</v>
      </c>
      <c r="N23" s="1"/>
      <c r="O23" s="1">
        <f>+Aggregates!I23</f>
        <v>2.5198784086175152E-2</v>
      </c>
      <c r="P23" s="1">
        <f>+Aggregates!M23</f>
        <v>1.4862559186454405E-2</v>
      </c>
      <c r="Q23" s="1">
        <f>+Aggregates!Q23</f>
        <v>2.4244415782925799E-3</v>
      </c>
    </row>
    <row r="24" spans="1:17" x14ac:dyDescent="0.2">
      <c r="A24" s="1">
        <f t="shared" si="0"/>
        <v>1987</v>
      </c>
      <c r="B24" s="1">
        <f>+Sectoral!L24</f>
        <v>2.335366754325463E-2</v>
      </c>
      <c r="C24" s="1">
        <f>+Sectoral!M24</f>
        <v>5.2192532710435557E-2</v>
      </c>
      <c r="D24" s="1">
        <v>0</v>
      </c>
      <c r="E24" s="1">
        <v>1</v>
      </c>
      <c r="F24" s="1">
        <v>0</v>
      </c>
      <c r="G24" s="1">
        <v>0</v>
      </c>
      <c r="H24" s="1">
        <f>+RER!H24</f>
        <v>0.14982053191109834</v>
      </c>
      <c r="I24" s="1">
        <f>+Aggregates!E24</f>
        <v>8.858528299020918E-2</v>
      </c>
      <c r="J24" s="1">
        <f>+TFP!C24</f>
        <v>0.63129508495330811</v>
      </c>
      <c r="K24" s="1">
        <f>+TFP!F24</f>
        <v>1.0092123244676898E-2</v>
      </c>
      <c r="L24" s="1">
        <f>+Others!B24/100</f>
        <v>5.6389988946711794E-2</v>
      </c>
      <c r="M24" s="1">
        <f>+Others!C24/100</f>
        <v>2.2050976368197129E-3</v>
      </c>
      <c r="N24" s="1"/>
      <c r="O24" s="1">
        <f>+Aggregates!I24</f>
        <v>2.8999323531312626E-2</v>
      </c>
      <c r="P24" s="1">
        <f>+Aggregates!M24</f>
        <v>3.2215849133677921E-2</v>
      </c>
      <c r="Q24" s="1">
        <f>+Aggregates!Q24</f>
        <v>5.5253376512265362E-3</v>
      </c>
    </row>
    <row r="25" spans="1:17" x14ac:dyDescent="0.2">
      <c r="A25" s="1">
        <f t="shared" si="0"/>
        <v>1988</v>
      </c>
      <c r="B25" s="1">
        <f>+Sectoral!L25</f>
        <v>2.5506804976203057E-3</v>
      </c>
      <c r="C25" s="1">
        <f>+Sectoral!M25</f>
        <v>2.0438839211323057E-3</v>
      </c>
      <c r="D25" s="1">
        <v>0</v>
      </c>
      <c r="E25" s="1">
        <v>0</v>
      </c>
      <c r="F25" s="1">
        <v>0</v>
      </c>
      <c r="G25" s="1">
        <v>0</v>
      </c>
      <c r="H25" s="1">
        <f>+RER!H25</f>
        <v>2.4416757463663785E-2</v>
      </c>
      <c r="I25" s="1">
        <f>+Aggregates!E25</f>
        <v>5.4729684643096022E-2</v>
      </c>
      <c r="J25" s="1">
        <f>+TFP!C25</f>
        <v>0.61958974599838257</v>
      </c>
      <c r="K25" s="1">
        <f>+TFP!F25</f>
        <v>-6.5179232467439396E-3</v>
      </c>
      <c r="L25" s="1">
        <f>+Others!B25/100</f>
        <v>4.0057172137105267E-2</v>
      </c>
      <c r="M25" s="1">
        <f>+Others!C25/100</f>
        <v>2.8168050498227005E-2</v>
      </c>
      <c r="N25" s="1"/>
      <c r="O25" s="1">
        <f>+Aggregates!I25</f>
        <v>-2.9652529937646221E-2</v>
      </c>
      <c r="P25" s="1">
        <f>+Aggregates!M25</f>
        <v>9.4960010874274303E-3</v>
      </c>
      <c r="Q25" s="1">
        <f>+Aggregates!Q25</f>
        <v>8.0629391542621498E-3</v>
      </c>
    </row>
    <row r="26" spans="1:17" x14ac:dyDescent="0.2">
      <c r="A26" s="1">
        <f t="shared" si="0"/>
        <v>1989</v>
      </c>
      <c r="B26" s="1">
        <f>+Sectoral!L26</f>
        <v>-7.4012880759148914E-2</v>
      </c>
      <c r="C26" s="1">
        <f>+Sectoral!M26</f>
        <v>-7.8898675041937594E-2</v>
      </c>
      <c r="D26" s="1">
        <v>1</v>
      </c>
      <c r="E26" s="1">
        <v>0</v>
      </c>
      <c r="F26" s="1">
        <v>1</v>
      </c>
      <c r="G26" s="1">
        <v>0</v>
      </c>
      <c r="H26" s="1">
        <f>+RER!H26</f>
        <v>4.974358590729544E-2</v>
      </c>
      <c r="I26" s="1">
        <f>+Aggregates!E26</f>
        <v>-0.19841740989063794</v>
      </c>
      <c r="J26" s="1">
        <f>+TFP!C26</f>
        <v>0.55812567472457886</v>
      </c>
      <c r="K26" s="1">
        <f>+TFP!F26</f>
        <v>-0.11276842905901435</v>
      </c>
      <c r="L26" s="1">
        <f>+Others!B26/100</f>
        <v>5.7242138741214615E-2</v>
      </c>
      <c r="M26" s="1">
        <f>+Others!C26/100</f>
        <v>6.6665015559067231E-2</v>
      </c>
      <c r="N26" s="1"/>
      <c r="O26" s="1">
        <f>+Aggregates!I26</f>
        <v>-0.1121226658813832</v>
      </c>
      <c r="P26" s="1">
        <f>+Aggregates!M26</f>
        <v>-7.9883301290657016E-2</v>
      </c>
      <c r="Q26" s="1">
        <f>+Aggregates!Q26</f>
        <v>5.6263647032306352E-4</v>
      </c>
    </row>
    <row r="27" spans="1:17" x14ac:dyDescent="0.2">
      <c r="A27" s="1">
        <f t="shared" si="0"/>
        <v>1990</v>
      </c>
      <c r="B27" s="1">
        <f>+Sectoral!L27</f>
        <v>-0.11443496722780822</v>
      </c>
      <c r="C27" s="1">
        <f>+Sectoral!M27</f>
        <v>-0.14172576189478647</v>
      </c>
      <c r="D27" s="1">
        <v>0</v>
      </c>
      <c r="E27" s="1">
        <v>0</v>
      </c>
      <c r="F27" s="1">
        <v>0</v>
      </c>
      <c r="G27" s="1">
        <v>0</v>
      </c>
      <c r="H27" s="1">
        <f>+RER!H27</f>
        <v>-9.3346696330460333E-2</v>
      </c>
      <c r="I27" s="1">
        <f>+Aggregates!E27</f>
        <v>-0.40642485450231902</v>
      </c>
      <c r="J27" s="1">
        <f>+TFP!C27</f>
        <v>0.57639569044113159</v>
      </c>
      <c r="K27" s="1">
        <f>+TFP!F27</f>
        <v>-8.7316855514663116E-2</v>
      </c>
      <c r="L27" s="1">
        <f>+Others!B27/100</f>
        <v>4.3754422581226901E-2</v>
      </c>
      <c r="M27" s="1">
        <f>+Others!C27/100</f>
        <v>5.6270723103724753E-2</v>
      </c>
      <c r="N27" s="1"/>
      <c r="O27" s="1">
        <f>+Aggregates!I27</f>
        <v>-0.15372699504674614</v>
      </c>
      <c r="P27" s="1">
        <f>+Aggregates!M27</f>
        <v>-0.12437251930638382</v>
      </c>
      <c r="Q27" s="1">
        <f>+Aggregates!Q27</f>
        <v>1.2280258489317575E-2</v>
      </c>
    </row>
    <row r="28" spans="1:17" x14ac:dyDescent="0.2">
      <c r="A28" s="1">
        <f t="shared" si="0"/>
        <v>1991</v>
      </c>
      <c r="B28" s="1">
        <f>+Sectoral!L28</f>
        <v>-5.1738912810598947E-2</v>
      </c>
      <c r="C28" s="1">
        <f>+Sectoral!M28</f>
        <v>-5.4537132061827975E-2</v>
      </c>
      <c r="D28" s="1">
        <v>0</v>
      </c>
      <c r="E28" s="1">
        <v>0</v>
      </c>
      <c r="F28" s="1">
        <v>0</v>
      </c>
      <c r="G28" s="1">
        <v>0</v>
      </c>
      <c r="H28" s="1">
        <f>+RER!H28</f>
        <v>1.9619120739977625E-2</v>
      </c>
      <c r="I28" s="1">
        <f>+Aggregates!E28</f>
        <v>-0.181653445962489</v>
      </c>
      <c r="J28" s="1">
        <f>+TFP!C28</f>
        <v>0.61004877090454102</v>
      </c>
      <c r="K28" s="1">
        <f>+TFP!F28</f>
        <v>-4.2283496097997253E-2</v>
      </c>
      <c r="L28" s="1">
        <f>+Others!B28/100</f>
        <v>2.8722747093887523E-2</v>
      </c>
      <c r="M28" s="1">
        <f>+Others!C28/100</f>
        <v>1.4864011352695682E-2</v>
      </c>
      <c r="N28" s="1"/>
      <c r="O28" s="1">
        <f>+Aggregates!I28</f>
        <v>-4.6115865465392147E-2</v>
      </c>
      <c r="P28" s="1">
        <f>+Aggregates!M28</f>
        <v>-6.1100426832513932E-2</v>
      </c>
      <c r="Q28" s="1">
        <f>+Aggregates!Q28</f>
        <v>2.9624630816840192E-2</v>
      </c>
    </row>
    <row r="29" spans="1:17" x14ac:dyDescent="0.2">
      <c r="A29" s="1">
        <f t="shared" si="0"/>
        <v>1992</v>
      </c>
      <c r="B29" s="1">
        <f>+Sectoral!L29</f>
        <v>-1.4671214005080202E-2</v>
      </c>
      <c r="C29" s="1">
        <f>+Sectoral!M29</f>
        <v>2.7898785010989968E-2</v>
      </c>
      <c r="D29" s="1">
        <v>0</v>
      </c>
      <c r="E29" s="1">
        <v>0</v>
      </c>
      <c r="F29" s="1">
        <v>0</v>
      </c>
      <c r="G29" s="1">
        <v>0</v>
      </c>
      <c r="H29" s="1">
        <f>+RER!H29</f>
        <v>-5.5109092595293951E-2</v>
      </c>
      <c r="I29" s="1">
        <f>+Aggregates!E29</f>
        <v>5.4139295939453547E-2</v>
      </c>
      <c r="J29" s="1">
        <f>+TFP!C29</f>
        <v>0.62660294771194458</v>
      </c>
      <c r="K29" s="1">
        <f>+TFP!F29</f>
        <v>-3.1270776687135293E-2</v>
      </c>
      <c r="L29" s="1">
        <f>+Others!B29/100</f>
        <v>2.1478582750766213E-2</v>
      </c>
      <c r="M29" s="1">
        <f>+Others!C29/100</f>
        <v>-1.7279268734400548E-2</v>
      </c>
      <c r="N29" s="1"/>
      <c r="O29" s="1">
        <f>+Aggregates!I29</f>
        <v>4.4790939951734998E-2</v>
      </c>
      <c r="P29" s="1">
        <f>+Aggregates!M29</f>
        <v>-1.2451318360689356E-2</v>
      </c>
      <c r="Q29" s="1">
        <f>+Aggregates!Q29</f>
        <v>3.2368163668533345E-2</v>
      </c>
    </row>
    <row r="30" spans="1:17" x14ac:dyDescent="0.2">
      <c r="A30" s="1">
        <f t="shared" si="0"/>
        <v>1993</v>
      </c>
      <c r="B30" s="1">
        <f>+Sectoral!L30</f>
        <v>2.4006253979564462E-2</v>
      </c>
      <c r="C30" s="1">
        <f>+Sectoral!M30</f>
        <v>4.6747185653494228E-2</v>
      </c>
      <c r="D30" s="1">
        <v>0</v>
      </c>
      <c r="E30" s="1">
        <v>0</v>
      </c>
      <c r="F30" s="1">
        <v>0</v>
      </c>
      <c r="G30" s="1">
        <v>0</v>
      </c>
      <c r="H30" s="1">
        <f>+RER!H30</f>
        <v>-7.7094342308772212E-2</v>
      </c>
      <c r="I30" s="1">
        <f>+Aggregates!E30</f>
        <v>0.1380157136257445</v>
      </c>
      <c r="J30" s="1">
        <f>+TFP!C30</f>
        <v>0.63734573125839233</v>
      </c>
      <c r="K30" s="1">
        <f>+TFP!F30</f>
        <v>-3.27583133262766E-2</v>
      </c>
      <c r="L30" s="1">
        <f>+Others!B30/100</f>
        <v>2.480467748798541E-2</v>
      </c>
      <c r="M30" s="1">
        <f>+Others!C30/100</f>
        <v>-2.4031421752770388E-2</v>
      </c>
      <c r="N30" s="1">
        <f>+Others!D30/100</f>
        <v>3.5200000000000002E-2</v>
      </c>
      <c r="O30" s="1">
        <f>+Aggregates!I30</f>
        <v>5.5523614694894974E-2</v>
      </c>
      <c r="P30" s="1">
        <f>+Aggregates!M30</f>
        <v>3.6712522193884212E-2</v>
      </c>
      <c r="Q30" s="1">
        <f>+Aggregates!Q30</f>
        <v>1.6760071054982451E-2</v>
      </c>
    </row>
    <row r="31" spans="1:17" x14ac:dyDescent="0.2">
      <c r="A31" s="1">
        <f t="shared" si="0"/>
        <v>1994</v>
      </c>
      <c r="B31" s="1">
        <f>+Sectoral!L31</f>
        <v>5.4146445520185438E-2</v>
      </c>
      <c r="C31" s="1">
        <f>+Sectoral!M31</f>
        <v>7.5151392527224914E-2</v>
      </c>
      <c r="D31" s="1">
        <v>0</v>
      </c>
      <c r="E31" s="1">
        <v>0</v>
      </c>
      <c r="F31" s="1">
        <v>0</v>
      </c>
      <c r="G31" s="1">
        <v>0</v>
      </c>
      <c r="H31" s="1">
        <f>+RER!H31</f>
        <v>-8.5666221129804043E-2</v>
      </c>
      <c r="I31" s="1">
        <f>+Aggregates!E31</f>
        <v>0.20840538925115126</v>
      </c>
      <c r="J31" s="1">
        <f>+TFP!C31</f>
        <v>0.65757721662521362</v>
      </c>
      <c r="K31" s="1">
        <f>+TFP!F31</f>
        <v>-2.1082588523559209E-2</v>
      </c>
      <c r="L31" s="1">
        <f>+Others!B31/100</f>
        <v>2.2465578966361095E-2</v>
      </c>
      <c r="M31" s="1">
        <f>+Others!C31/100</f>
        <v>-3.0756292728402735E-2</v>
      </c>
      <c r="N31" s="1">
        <f>+Others!D31/100</f>
        <v>6.5884236666666707E-2</v>
      </c>
      <c r="O31" s="1">
        <f>+Aggregates!I31</f>
        <v>7.3236668934889337E-2</v>
      </c>
      <c r="P31" s="1">
        <f>+Aggregates!M31</f>
        <v>6.3491288123476153E-2</v>
      </c>
      <c r="Q31" s="1">
        <f>+Aggregates!Q31</f>
        <v>1.0471252637647588E-2</v>
      </c>
    </row>
    <row r="32" spans="1:17" x14ac:dyDescent="0.2">
      <c r="A32" s="1">
        <f t="shared" si="0"/>
        <v>1995</v>
      </c>
      <c r="B32" s="1">
        <f>+Sectoral!L32</f>
        <v>-2.0199039199653157E-4</v>
      </c>
      <c r="C32" s="1">
        <f>+Sectoral!M32</f>
        <v>-1.3514126299536855E-2</v>
      </c>
      <c r="D32" s="1">
        <v>0</v>
      </c>
      <c r="E32" s="1">
        <v>0</v>
      </c>
      <c r="F32" s="1">
        <v>1</v>
      </c>
      <c r="G32" s="1">
        <v>0</v>
      </c>
      <c r="H32" s="1">
        <f>+RER!H32</f>
        <v>-8.3973998177439668E-2</v>
      </c>
      <c r="I32" s="1">
        <f>+Aggregates!E32</f>
        <v>3.0468340029216279E-2</v>
      </c>
      <c r="J32" s="1">
        <f>+TFP!C32</f>
        <v>0.69265657663345337</v>
      </c>
      <c r="K32" s="1">
        <f>+TFP!F32</f>
        <v>1.2193147182818775E-2</v>
      </c>
      <c r="L32" s="1">
        <f>+Others!B32/100</f>
        <v>3.4450218841286004E-2</v>
      </c>
      <c r="M32" s="1">
        <f>+Others!C32/100</f>
        <v>-4.1804351596266736E-3</v>
      </c>
      <c r="N32" s="1">
        <f>+Others!D32/100</f>
        <v>0.12646946749999999</v>
      </c>
      <c r="O32" s="1">
        <f>+Aggregates!I32</f>
        <v>6.8209837608108614E-3</v>
      </c>
      <c r="P32" s="1">
        <f>+Aggregates!M32</f>
        <v>5.8328366476700921E-3</v>
      </c>
      <c r="Q32" s="1">
        <f>+Aggregates!Q32</f>
        <v>-4.9970930903100452E-2</v>
      </c>
    </row>
    <row r="33" spans="1:17" x14ac:dyDescent="0.2">
      <c r="A33" s="1">
        <f t="shared" si="0"/>
        <v>1996</v>
      </c>
      <c r="B33" s="1">
        <f>+Sectoral!L33</f>
        <v>2.6309763274205977E-2</v>
      </c>
      <c r="C33" s="1">
        <f>+Sectoral!M33</f>
        <v>3.6260955466083544E-2</v>
      </c>
      <c r="D33" s="1">
        <v>0</v>
      </c>
      <c r="E33" s="1">
        <v>0</v>
      </c>
      <c r="F33" s="1">
        <v>0</v>
      </c>
      <c r="G33" s="1">
        <v>0</v>
      </c>
      <c r="H33" s="1">
        <f>+RER!H33</f>
        <v>-7.2432497711005794E-2</v>
      </c>
      <c r="I33" s="1">
        <f>+Aggregates!E33</f>
        <v>0.11839840759079223</v>
      </c>
      <c r="J33" s="1">
        <f>+TFP!C33</f>
        <v>0.8280368447303772</v>
      </c>
      <c r="K33" s="1">
        <f>+TFP!F33</f>
        <v>0.17507409110401603</v>
      </c>
      <c r="L33" s="1">
        <f>+Others!B33/100</f>
        <v>4.7634782273362368E-2</v>
      </c>
      <c r="M33" s="1">
        <f>+Others!C33/100</f>
        <v>-6.5678892731858094E-3</v>
      </c>
      <c r="N33" s="1">
        <f>+Others!D33/100</f>
        <v>6.9836892499999997E-2</v>
      </c>
      <c r="O33" s="1">
        <f>+Aggregates!I33</f>
        <v>2.8519416389109153E-2</v>
      </c>
      <c r="P33" s="1">
        <f>+Aggregates!M33</f>
        <v>3.2729567484562239E-2</v>
      </c>
      <c r="Q33" s="1">
        <f>+Aggregates!Q33</f>
        <v>-3.8662068137336192E-2</v>
      </c>
    </row>
    <row r="34" spans="1:17" x14ac:dyDescent="0.2">
      <c r="A34" s="1">
        <f t="shared" si="0"/>
        <v>1997</v>
      </c>
      <c r="B34" s="1">
        <f>+Sectoral!L34</f>
        <v>7.6059616154118714E-2</v>
      </c>
      <c r="C34" s="1">
        <f>+Sectoral!M34</f>
        <v>0.11308017079597121</v>
      </c>
      <c r="D34" s="1">
        <v>0</v>
      </c>
      <c r="E34" s="1">
        <v>0</v>
      </c>
      <c r="F34" s="1">
        <v>0</v>
      </c>
      <c r="G34" s="1">
        <v>0</v>
      </c>
      <c r="H34" s="1">
        <f>+RER!H34</f>
        <v>-9.3530027462711551E-2</v>
      </c>
      <c r="I34" s="1">
        <f>+Aggregates!E34</f>
        <v>0.24598053003165887</v>
      </c>
      <c r="J34" s="1">
        <f>+TFP!C34</f>
        <v>0.80911695957183838</v>
      </c>
      <c r="K34" s="1">
        <f>+TFP!F34</f>
        <v>0.14142574693667676</v>
      </c>
      <c r="L34" s="1">
        <f>+Others!B34/100</f>
        <v>5.5042545493223703E-2</v>
      </c>
      <c r="M34" s="1">
        <f>+Others!C34/100</f>
        <v>-2.2221667209922594E-2</v>
      </c>
      <c r="N34" s="1">
        <f>+Others!D34/100</f>
        <v>3.8039885833333301E-2</v>
      </c>
      <c r="O34" s="1">
        <f>+Aggregates!I34</f>
        <v>8.2621652447357974E-2</v>
      </c>
      <c r="P34" s="1">
        <f>+Aggregates!M34</f>
        <v>8.6406575392210527E-2</v>
      </c>
      <c r="Q34" s="1">
        <f>+Aggregates!Q34</f>
        <v>-4.014927502352883E-3</v>
      </c>
    </row>
    <row r="35" spans="1:17" x14ac:dyDescent="0.2">
      <c r="A35" s="1">
        <f t="shared" si="0"/>
        <v>1998</v>
      </c>
      <c r="B35" s="1">
        <f>+Sectoral!L35</f>
        <v>9.9079925026479998E-2</v>
      </c>
      <c r="C35" s="1">
        <f>+Sectoral!M35</f>
        <v>0.12271563875113856</v>
      </c>
      <c r="D35" s="1">
        <v>0</v>
      </c>
      <c r="E35" s="1">
        <v>0</v>
      </c>
      <c r="F35" s="1">
        <v>0</v>
      </c>
      <c r="G35" s="1">
        <v>0</v>
      </c>
      <c r="H35" s="1">
        <f>+RER!H35</f>
        <v>-0.1318837278298215</v>
      </c>
      <c r="I35" s="1">
        <f>+Aggregates!E35</f>
        <v>0.27756912979789661</v>
      </c>
      <c r="J35" s="1">
        <f>+TFP!C35</f>
        <v>0.76586800813674927</v>
      </c>
      <c r="K35" s="1">
        <f>+TFP!F35</f>
        <v>8.1369644992049517E-2</v>
      </c>
      <c r="L35" s="1">
        <f>+Others!B35/100</f>
        <v>6.4791101277896751E-2</v>
      </c>
      <c r="M35" s="1">
        <f>+Others!C35/100</f>
        <v>-2.5226934675779838E-2</v>
      </c>
      <c r="N35" s="1">
        <f>+Others!D35/100</f>
        <v>6.00840637450199E-2</v>
      </c>
      <c r="O35" s="1">
        <f>+Aggregates!I35</f>
        <v>9.6867780907089696E-2</v>
      </c>
      <c r="P35" s="1">
        <f>+Aggregates!M35</f>
        <v>0.10282043421117848</v>
      </c>
      <c r="Q35" s="1">
        <f>+Aggregates!Q35</f>
        <v>2.3805578306788533E-2</v>
      </c>
    </row>
    <row r="36" spans="1:17" x14ac:dyDescent="0.2">
      <c r="A36" s="1">
        <f t="shared" si="0"/>
        <v>1999</v>
      </c>
      <c r="B36" s="1">
        <f>+Sectoral!L36</f>
        <v>5.9393556479943044E-2</v>
      </c>
      <c r="C36" s="1">
        <f>+Sectoral!M36</f>
        <v>3.2418968211100463E-2</v>
      </c>
      <c r="D36" s="1">
        <v>0</v>
      </c>
      <c r="E36" s="1">
        <v>0</v>
      </c>
      <c r="F36" s="1">
        <v>0</v>
      </c>
      <c r="G36" s="1">
        <v>0</v>
      </c>
      <c r="H36" s="1">
        <f>+RER!H36</f>
        <v>-0.14680453414217798</v>
      </c>
      <c r="I36" s="1">
        <f>+Aggregates!E36</f>
        <v>8.3598623994184607E-2</v>
      </c>
      <c r="J36" s="1">
        <f>+TFP!C36</f>
        <v>0.7155221700668335</v>
      </c>
      <c r="K36" s="1">
        <f>+TFP!F36</f>
        <v>1.2550861285800352E-2</v>
      </c>
      <c r="L36" s="1">
        <f>+Others!B36/100</f>
        <v>8.9271971179763196E-2</v>
      </c>
      <c r="M36" s="1">
        <f>+Others!C36/100</f>
        <v>-1.730285746071793E-2</v>
      </c>
      <c r="N36" s="1">
        <f>+Others!D36/100</f>
        <v>7.1914615384615396E-2</v>
      </c>
      <c r="O36" s="1">
        <f>+Aggregates!I36</f>
        <v>6.7117117280396599E-2</v>
      </c>
      <c r="P36" s="1">
        <f>+Aggregates!M36</f>
        <v>4.945793664411724E-2</v>
      </c>
      <c r="Q36" s="1">
        <f>+Aggregates!Q36</f>
        <v>1.3138556327055628E-2</v>
      </c>
    </row>
    <row r="37" spans="1:17" x14ac:dyDescent="0.2">
      <c r="A37" s="1">
        <f t="shared" si="0"/>
        <v>2000</v>
      </c>
      <c r="B37" s="1">
        <f>+Sectoral!L37</f>
        <v>4.4334456235485931E-2</v>
      </c>
      <c r="C37" s="1">
        <f>+Sectoral!M37</f>
        <v>-1.5551223589625351E-2</v>
      </c>
      <c r="D37" s="1">
        <v>0</v>
      </c>
      <c r="E37" s="1">
        <v>0</v>
      </c>
      <c r="F37" s="1">
        <v>0</v>
      </c>
      <c r="G37" s="1">
        <v>0</v>
      </c>
      <c r="H37" s="1">
        <f>+RER!H37</f>
        <v>-0.17485049927782281</v>
      </c>
      <c r="I37" s="1">
        <f>+Aggregates!E37</f>
        <v>3.9040634045786504E-2</v>
      </c>
      <c r="J37" s="1">
        <f>+TFP!C37</f>
        <v>0.70883423089981079</v>
      </c>
      <c r="K37" s="1">
        <f>+TFP!F37</f>
        <v>4.7149158146716497E-3</v>
      </c>
      <c r="L37" s="1">
        <f>+Others!B37/100</f>
        <v>8.7436171104357363E-2</v>
      </c>
      <c r="M37" s="1">
        <f>+Others!C37/100</f>
        <v>-6.4456696013214113E-3</v>
      </c>
      <c r="N37" s="1">
        <f>+Others!D37/100</f>
        <v>6.7085317460317512E-2</v>
      </c>
      <c r="O37" s="1">
        <f>+Aggregates!I37</f>
        <v>4.723174356737303E-2</v>
      </c>
      <c r="P37" s="1">
        <f>+Aggregates!M37</f>
        <v>2.3527650498639474E-2</v>
      </c>
      <c r="Q37" s="1">
        <f>+Aggregates!Q37</f>
        <v>2.6062695135156133E-3</v>
      </c>
    </row>
    <row r="38" spans="1:17" x14ac:dyDescent="0.2">
      <c r="A38" s="1">
        <f t="shared" si="0"/>
        <v>2001</v>
      </c>
      <c r="B38" s="1">
        <f>+Sectoral!L38</f>
        <v>-1.8890531958373202E-2</v>
      </c>
      <c r="C38" s="1">
        <f>+Sectoral!M38</f>
        <v>-0.10492941972639969</v>
      </c>
      <c r="D38" s="1">
        <v>0</v>
      </c>
      <c r="E38" s="1">
        <v>0</v>
      </c>
      <c r="F38" s="1">
        <v>1</v>
      </c>
      <c r="G38" s="1">
        <v>0</v>
      </c>
      <c r="H38" s="1">
        <f>+RER!H38</f>
        <v>-0.21808051334509226</v>
      </c>
      <c r="I38" s="1">
        <f>+Aggregates!E38</f>
        <v>-9.6568775222920067E-2</v>
      </c>
      <c r="J38" s="1">
        <f>+TFP!C38</f>
        <v>0.68435186147689819</v>
      </c>
      <c r="K38" s="1">
        <f>+TFP!F38</f>
        <v>-2.8553130238948732E-2</v>
      </c>
      <c r="L38" s="1">
        <f>+Others!B38/100</f>
        <v>6.7304997229776703E-2</v>
      </c>
      <c r="M38" s="1">
        <f>+Others!C38/100</f>
        <v>1.3107008713965388E-2</v>
      </c>
      <c r="N38" s="1">
        <f>+Others!D38/100</f>
        <v>0.15463079999999998</v>
      </c>
      <c r="O38" s="1">
        <f>+Aggregates!I38</f>
        <v>-2.1768089705737736E-2</v>
      </c>
      <c r="P38" s="1">
        <f>+Aggregates!M38</f>
        <v>-4.0684241271215171E-2</v>
      </c>
      <c r="Q38" s="1">
        <f>+Aggregates!Q38</f>
        <v>-2.6995282497536799E-2</v>
      </c>
    </row>
    <row r="39" spans="1:17" x14ac:dyDescent="0.2">
      <c r="A39" s="1">
        <f t="shared" si="0"/>
        <v>2002</v>
      </c>
      <c r="B39" s="1">
        <f>+Sectoral!L39</f>
        <v>-0.14245404013558272</v>
      </c>
      <c r="C39" s="1">
        <f>+Sectoral!M39</f>
        <v>-0.24025143046522501</v>
      </c>
      <c r="D39" s="1">
        <v>1</v>
      </c>
      <c r="E39" s="1">
        <v>1</v>
      </c>
      <c r="F39" s="1">
        <v>0</v>
      </c>
      <c r="G39" s="1">
        <v>0</v>
      </c>
      <c r="H39" s="1">
        <f>+RER!H39</f>
        <v>0.50864387225645658</v>
      </c>
      <c r="I39" s="1">
        <f>+Aggregates!E39</f>
        <v>-0.58544786568176477</v>
      </c>
      <c r="J39" s="1">
        <f>+TFP!C39</f>
        <v>0.61264461278915405</v>
      </c>
      <c r="K39" s="1">
        <f>+TFP!F39</f>
        <v>-0.13912949894556914</v>
      </c>
      <c r="L39" s="1">
        <f>+Others!B39/100</f>
        <v>5.4507661235121817E-2</v>
      </c>
      <c r="M39" s="1">
        <f>+Others!C39/100</f>
        <v>0.16083336044532598</v>
      </c>
      <c r="N39" s="1">
        <f>+Others!D39/100</f>
        <v>0.57430912698412706</v>
      </c>
      <c r="O39" s="1">
        <f>+Aggregates!I39</f>
        <v>-0.17871143119786126</v>
      </c>
      <c r="P39" s="1">
        <f>+Aggregates!M39</f>
        <v>-0.17852921275493117</v>
      </c>
      <c r="Q39" s="1">
        <f>+Aggregates!Q39</f>
        <v>-5.9050567759477701E-2</v>
      </c>
    </row>
    <row r="40" spans="1:17" x14ac:dyDescent="0.2">
      <c r="A40" s="1">
        <f t="shared" si="0"/>
        <v>2003</v>
      </c>
      <c r="B40" s="1">
        <f>+Sectoral!L40</f>
        <v>-0.12694716001648843</v>
      </c>
      <c r="C40" s="1">
        <f>+Sectoral!M40</f>
        <v>-0.11920391655043616</v>
      </c>
      <c r="D40" s="1">
        <v>0</v>
      </c>
      <c r="E40" s="1">
        <v>0</v>
      </c>
      <c r="F40" s="1">
        <v>0</v>
      </c>
      <c r="G40" s="1">
        <v>0</v>
      </c>
      <c r="H40" s="1">
        <f>+RER!H40</f>
        <v>0.37192461321077808</v>
      </c>
      <c r="I40" s="1">
        <f>+Aggregates!E40</f>
        <v>-0.2788725901857525</v>
      </c>
      <c r="J40" s="1">
        <f>+TFP!C40</f>
        <v>0.64909529685974121</v>
      </c>
      <c r="K40" s="1">
        <f>+TFP!F40</f>
        <v>-8.4806375833409886E-2</v>
      </c>
      <c r="L40" s="1">
        <f>+Others!B40/100</f>
        <v>0.11236424204528267</v>
      </c>
      <c r="M40" s="1">
        <f>+Others!C40/100</f>
        <v>0.12235967021317631</v>
      </c>
      <c r="N40" s="1">
        <f>+Others!D40/100</f>
        <v>0.55711666666666704</v>
      </c>
      <c r="O40" s="1">
        <f>+Aggregates!I40</f>
        <v>-0.13707818197316968</v>
      </c>
      <c r="P40" s="1">
        <f>+Aggregates!M40</f>
        <v>-0.12157171883115225</v>
      </c>
      <c r="Q40" s="1">
        <f>+Aggregates!Q40</f>
        <v>-3.8896039295848173E-2</v>
      </c>
    </row>
    <row r="41" spans="1:17" x14ac:dyDescent="0.2">
      <c r="A41" s="1">
        <f t="shared" si="0"/>
        <v>2004</v>
      </c>
      <c r="B41" s="1">
        <f>+Sectoral!L41</f>
        <v>-9.1920030943789754E-2</v>
      </c>
      <c r="C41" s="1">
        <f>+Sectoral!M41</f>
        <v>-3.9989246830632652E-2</v>
      </c>
      <c r="D41" s="1">
        <v>0</v>
      </c>
      <c r="E41" s="1">
        <v>0</v>
      </c>
      <c r="F41" s="1">
        <v>0</v>
      </c>
      <c r="G41" s="1">
        <v>0</v>
      </c>
      <c r="H41" s="1">
        <f>+RER!H41</f>
        <v>0.29786888689967661</v>
      </c>
      <c r="I41" s="1">
        <f>+Aggregates!E41</f>
        <v>-6.3867697725616068E-2</v>
      </c>
      <c r="J41" s="1">
        <f>+TFP!C41</f>
        <v>0.67315882444381714</v>
      </c>
      <c r="K41" s="1">
        <f>+TFP!F41</f>
        <v>-5.5878540653660547E-2</v>
      </c>
      <c r="L41" s="1">
        <f>+Others!B41/100</f>
        <v>7.8359312876822573E-2</v>
      </c>
      <c r="M41" s="1">
        <f>+Others!C41/100</f>
        <v>7.2475160881618136E-2</v>
      </c>
      <c r="N41" s="1">
        <f>+Others!D41/100</f>
        <v>0.52140078125</v>
      </c>
      <c r="O41" s="1">
        <f>+Aggregates!I41</f>
        <v>-8.9484130835391085E-2</v>
      </c>
      <c r="P41" s="1">
        <f>+Aggregates!M41</f>
        <v>-6.814359384739177E-2</v>
      </c>
      <c r="Q41" s="1">
        <f>+Aggregates!Q41</f>
        <v>-4.5988507223366781E-3</v>
      </c>
    </row>
    <row r="42" spans="1:17" x14ac:dyDescent="0.2">
      <c r="A42" s="1">
        <f t="shared" si="0"/>
        <v>2005</v>
      </c>
      <c r="B42" s="1">
        <f>+Sectoral!L42</f>
        <v>-4.1139610505180002E-2</v>
      </c>
      <c r="C42" s="1">
        <f>+Sectoral!M42</f>
        <v>-6.9146612287269704E-3</v>
      </c>
      <c r="D42" s="1">
        <v>0</v>
      </c>
      <c r="E42" s="1">
        <v>0</v>
      </c>
      <c r="F42" s="1">
        <v>0</v>
      </c>
      <c r="G42" s="1">
        <v>0</v>
      </c>
      <c r="H42" s="1">
        <f>+RER!H42</f>
        <v>0.16223396736108864</v>
      </c>
      <c r="I42" s="1">
        <f>+Aggregates!E42</f>
        <v>2.0196639318513121E-2</v>
      </c>
      <c r="J42" s="1">
        <f>+TFP!C42</f>
        <v>0.70123553276062012</v>
      </c>
      <c r="K42" s="1">
        <f>+TFP!F42</f>
        <v>-2.6064680747148961E-2</v>
      </c>
      <c r="L42" s="1">
        <f>+Others!B42/100</f>
        <v>5.0819924365785106E-2</v>
      </c>
      <c r="M42" s="1">
        <f>+Others!C42/100</f>
        <v>6.0860404542254852E-2</v>
      </c>
      <c r="N42" s="1">
        <f>+Others!D42/100</f>
        <v>0.27171312741312703</v>
      </c>
      <c r="O42" s="1">
        <f>+Aggregates!I42</f>
        <v>-5.3618179427459722E-2</v>
      </c>
      <c r="P42" s="1">
        <f>+Aggregates!M42</f>
        <v>-2.0498454444492609E-2</v>
      </c>
      <c r="Q42" s="1">
        <f>+Aggregates!Q42</f>
        <v>1.3799565136634939E-2</v>
      </c>
    </row>
    <row r="43" spans="1:17" x14ac:dyDescent="0.2">
      <c r="A43" s="1">
        <f t="shared" si="0"/>
        <v>2006</v>
      </c>
      <c r="B43" s="1">
        <f>+Sectoral!L43</f>
        <v>8.29271518870911E-4</v>
      </c>
      <c r="C43" s="1">
        <f>+Sectoral!M43</f>
        <v>3.9595946962641904E-2</v>
      </c>
      <c r="D43" s="1">
        <v>0</v>
      </c>
      <c r="E43" s="1">
        <v>0</v>
      </c>
      <c r="F43" s="1">
        <v>0</v>
      </c>
      <c r="G43" s="1">
        <v>0</v>
      </c>
      <c r="H43" s="1">
        <f>+RER!H43</f>
        <v>0.10453130892140994</v>
      </c>
      <c r="I43" s="1">
        <f>+Aggregates!E43</f>
        <v>2.7349974244970099E-2</v>
      </c>
      <c r="J43" s="1">
        <f>+TFP!C43</f>
        <v>0.74066144227981567</v>
      </c>
      <c r="K43" s="1">
        <f>+TFP!F43</f>
        <v>1.499825256422388E-2</v>
      </c>
      <c r="L43" s="1">
        <f>+Others!B43/100</f>
        <v>8.1588327409418362E-2</v>
      </c>
      <c r="M43" s="1">
        <f>+Others!C43/100</f>
        <v>5.7046778615015191E-2</v>
      </c>
      <c r="N43" s="1">
        <f>+Others!D43/100</f>
        <v>3.43703125E-2</v>
      </c>
      <c r="O43" s="1">
        <f>+Aggregates!I43</f>
        <v>-3.0345013339783122E-3</v>
      </c>
      <c r="P43" s="1">
        <f>+Aggregates!M43</f>
        <v>1.7406882336764795E-2</v>
      </c>
      <c r="Q43" s="1">
        <f>+Aggregates!Q43</f>
        <v>1.7415187615410055E-2</v>
      </c>
    </row>
    <row r="44" spans="1:17" x14ac:dyDescent="0.2">
      <c r="A44" s="1">
        <f t="shared" si="0"/>
        <v>2007</v>
      </c>
      <c r="B44" s="1">
        <f>+Sectoral!L44</f>
        <v>4.6721308802805339E-2</v>
      </c>
      <c r="C44" s="1">
        <f>+Sectoral!M44</f>
        <v>7.2248120180834263E-2</v>
      </c>
      <c r="D44" s="1">
        <v>0</v>
      </c>
      <c r="E44" s="1">
        <v>0</v>
      </c>
      <c r="F44" s="1">
        <v>0</v>
      </c>
      <c r="G44" s="1">
        <v>0</v>
      </c>
      <c r="H44" s="1">
        <f>+RER!H44</f>
        <v>3.8119163584347859E-2</v>
      </c>
      <c r="I44" s="1">
        <f>+Aggregates!E44</f>
        <v>0.15183933226509794</v>
      </c>
      <c r="J44" s="1">
        <f>+TFP!C44</f>
        <v>0.77714276313781738</v>
      </c>
      <c r="K44" s="1">
        <f>+TFP!F44</f>
        <v>4.8100825267859026E-2</v>
      </c>
      <c r="L44" s="1">
        <f>+Others!B44/100</f>
        <v>3.0642762625057531E-2</v>
      </c>
      <c r="M44" s="1">
        <f>+Others!C44/100</f>
        <v>4.3719117129180071E-2</v>
      </c>
      <c r="N44" s="1">
        <f>+Others!D44/100</f>
        <v>3.20352E-2</v>
      </c>
      <c r="O44" s="1">
        <f>+Aggregates!I44</f>
        <v>3.8086576385477855E-2</v>
      </c>
      <c r="P44" s="1">
        <f>+Aggregates!M44</f>
        <v>6.3874447247055599E-2</v>
      </c>
      <c r="Q44" s="1">
        <f>+Aggregates!Q44</f>
        <v>2.7471500381231362E-2</v>
      </c>
    </row>
    <row r="45" spans="1:17" x14ac:dyDescent="0.2">
      <c r="A45" s="1">
        <f t="shared" si="0"/>
        <v>2008</v>
      </c>
      <c r="B45" s="1">
        <f>+Sectoral!L45</f>
        <v>5.6099190238978025E-2</v>
      </c>
      <c r="C45" s="1">
        <f>+Sectoral!M45</f>
        <v>7.0685109448007211E-2</v>
      </c>
      <c r="D45" s="1">
        <v>0</v>
      </c>
      <c r="E45" s="1">
        <v>0</v>
      </c>
      <c r="F45" s="1">
        <v>0</v>
      </c>
      <c r="G45" s="1">
        <v>0</v>
      </c>
      <c r="H45" s="1">
        <f>+RER!H45</f>
        <v>-6.1135955241468309E-2</v>
      </c>
      <c r="I45" s="1">
        <f>+Aggregates!E45</f>
        <v>0.15837067370817337</v>
      </c>
      <c r="J45" s="1">
        <f>+TFP!C45</f>
        <v>0.79253482818603516</v>
      </c>
      <c r="K45" s="1">
        <f>+TFP!F45</f>
        <v>5.2491553393341689E-2</v>
      </c>
      <c r="L45" s="1">
        <f>+Others!B45/100</f>
        <v>2.6533746142587238E-2</v>
      </c>
      <c r="M45" s="1">
        <f>+Others!C45/100</f>
        <v>3.6898466093902654E-2</v>
      </c>
      <c r="N45" s="1">
        <f>+Others!D45/100</f>
        <v>8.5588446215139391E-2</v>
      </c>
      <c r="O45" s="1">
        <f>+Aggregates!I45</f>
        <v>5.8336405505450273E-2</v>
      </c>
      <c r="P45" s="1">
        <f>+Aggregates!M45</f>
        <v>6.5436176715955696E-2</v>
      </c>
      <c r="Q45" s="1">
        <f>+Aggregates!Q45</f>
        <v>2.289624364012699E-2</v>
      </c>
    </row>
    <row r="46" spans="1:17" x14ac:dyDescent="0.2">
      <c r="A46" s="1">
        <f t="shared" si="0"/>
        <v>2009</v>
      </c>
      <c r="B46" s="1">
        <f>+Sectoral!L46</f>
        <v>-3.4142592508317193E-3</v>
      </c>
      <c r="C46" s="1">
        <f>+Sectoral!M46</f>
        <v>-3.7436098341377289E-2</v>
      </c>
      <c r="D46" s="1">
        <v>0</v>
      </c>
      <c r="E46" s="1">
        <v>1</v>
      </c>
      <c r="F46" s="1">
        <v>0</v>
      </c>
      <c r="G46" s="1">
        <v>1</v>
      </c>
      <c r="H46" s="1">
        <f>+RER!H46</f>
        <v>3.3806316785778279E-4</v>
      </c>
      <c r="I46" s="1">
        <f>+Aggregates!E46</f>
        <v>-0.15745562274948455</v>
      </c>
      <c r="J46" s="1">
        <f>+TFP!C46</f>
        <v>0.73350971937179565</v>
      </c>
      <c r="K46" s="1">
        <f>+TFP!F46</f>
        <v>-3.9753281747020031E-2</v>
      </c>
      <c r="L46" s="1">
        <f>+Others!B46/100</f>
        <v>4.4425361902551266E-2</v>
      </c>
      <c r="M46" s="1">
        <f>+Others!C46/100</f>
        <v>5.0011995686481653E-2</v>
      </c>
      <c r="N46" s="1">
        <f>+Others!D46/100</f>
        <v>0.11950790513833999</v>
      </c>
      <c r="O46" s="1">
        <f>+Aggregates!I46</f>
        <v>-2.687901861422759E-2</v>
      </c>
      <c r="P46" s="1">
        <f>+Aggregates!M46</f>
        <v>-3.0990280134556514E-2</v>
      </c>
      <c r="Q46" s="1">
        <f>+Aggregates!Q46</f>
        <v>7.3070958445682344E-3</v>
      </c>
    </row>
    <row r="47" spans="1:17" x14ac:dyDescent="0.2">
      <c r="A47" s="1">
        <f t="shared" si="0"/>
        <v>2010</v>
      </c>
      <c r="B47" s="1">
        <f>+Sectoral!L47</f>
        <v>2.9085761453504944E-2</v>
      </c>
      <c r="C47" s="1">
        <f>+Sectoral!M47</f>
        <v>3.8545991003307023E-2</v>
      </c>
      <c r="D47" s="1">
        <v>0</v>
      </c>
      <c r="E47" s="1">
        <v>0</v>
      </c>
      <c r="F47" s="1">
        <v>0</v>
      </c>
      <c r="G47" s="1">
        <v>0</v>
      </c>
      <c r="H47" s="1">
        <f>+RER!H47</f>
        <v>-0.1167659236286136</v>
      </c>
      <c r="I47" s="1">
        <f>+Aggregates!E47</f>
        <v>7.6009575354735404E-2</v>
      </c>
      <c r="J47" s="1">
        <f>+TFP!C47</f>
        <v>0.77767091989517212</v>
      </c>
      <c r="K47" s="1">
        <f>+TFP!F47</f>
        <v>4.3238061831888386E-3</v>
      </c>
      <c r="L47" s="1">
        <f>+Others!B47/100</f>
        <v>3.6916785480628253E-2</v>
      </c>
      <c r="M47" s="1">
        <f>+Others!C47/100</f>
        <v>2.9137680907454014E-2</v>
      </c>
      <c r="N47" s="1">
        <f>+Others!D47/100</f>
        <v>6.8685589763779503E-2</v>
      </c>
      <c r="O47" s="1">
        <f>+Aggregates!I47</f>
        <v>2.7950000046917722E-2</v>
      </c>
      <c r="P47" s="1">
        <f>+Aggregates!M47</f>
        <v>3.3399706649053229E-2</v>
      </c>
      <c r="Q47" s="1">
        <f>+Aggregates!Q47</f>
        <v>1.159692719948735E-2</v>
      </c>
    </row>
    <row r="48" spans="1:17" x14ac:dyDescent="0.2">
      <c r="A48" s="1">
        <f t="shared" si="0"/>
        <v>2011</v>
      </c>
      <c r="B48" s="1">
        <f>+Sectoral!L48</f>
        <v>5.9201990062469179E-2</v>
      </c>
      <c r="C48" s="1">
        <f>+Sectoral!M48</f>
        <v>9.126954887796046E-2</v>
      </c>
      <c r="D48" s="1">
        <v>0</v>
      </c>
      <c r="E48" s="1">
        <v>0</v>
      </c>
      <c r="F48" s="1">
        <v>0</v>
      </c>
      <c r="G48" s="1">
        <v>0</v>
      </c>
      <c r="H48" s="1">
        <f>+RER!H48</f>
        <v>-0.22651555195558881</v>
      </c>
      <c r="I48" s="1">
        <f>+Aggregates!E48</f>
        <v>0.18443938979132213</v>
      </c>
      <c r="J48" s="1">
        <f>+TFP!C48</f>
        <v>0.82855814695358276</v>
      </c>
      <c r="K48" s="1">
        <f>+TFP!F48</f>
        <v>5.4274394697290118E-2</v>
      </c>
      <c r="L48" s="1">
        <f>+Others!B48/100</f>
        <v>2.9780505402610874E-2</v>
      </c>
      <c r="M48" s="1">
        <f>+Others!C48/100</f>
        <v>1.7350207699018471E-2</v>
      </c>
      <c r="N48" s="1">
        <f>+Others!D48/100</f>
        <v>6.8815618745247109E-2</v>
      </c>
      <c r="O48" s="1">
        <f>+Aggregates!I48</f>
        <v>7.1383808411905392E-2</v>
      </c>
      <c r="P48" s="1">
        <f>+Aggregates!M48</f>
        <v>6.3880362145162906E-2</v>
      </c>
      <c r="Q48" s="1">
        <f>+Aggregates!Q48</f>
        <v>1.1552270976225909E-2</v>
      </c>
    </row>
    <row r="49" spans="1:17" x14ac:dyDescent="0.2">
      <c r="A49" s="1">
        <f t="shared" si="0"/>
        <v>2012</v>
      </c>
      <c r="B49" s="1">
        <f>+Sectoral!L49</f>
        <v>3.7795465770336989E-2</v>
      </c>
      <c r="C49" s="1">
        <f>+Sectoral!M49</f>
        <v>4.7772658811858548E-2</v>
      </c>
      <c r="D49" s="1">
        <v>0</v>
      </c>
      <c r="E49" s="1">
        <v>0</v>
      </c>
      <c r="F49" s="1">
        <v>0</v>
      </c>
      <c r="G49" s="1">
        <v>0</v>
      </c>
      <c r="H49" s="1">
        <f>+RER!H49</f>
        <v>-0.34608942191936798</v>
      </c>
      <c r="I49" s="1">
        <f>+Aggregates!E49</f>
        <v>3.3959207250685353E-2</v>
      </c>
      <c r="J49" s="1">
        <f>+TFP!C49</f>
        <v>0.81994175910949707</v>
      </c>
      <c r="K49" s="1">
        <f>+TFP!F49</f>
        <v>3.178583893014883E-2</v>
      </c>
      <c r="L49" s="1">
        <f>+Others!B49/100</f>
        <v>2.4872878219303195E-2</v>
      </c>
      <c r="M49" s="1">
        <f>+Others!C49/100</f>
        <v>2.0044031729989028E-2</v>
      </c>
      <c r="N49" s="1">
        <f>+Others!D49/100</f>
        <v>9.8914458257575805E-2</v>
      </c>
      <c r="O49" s="1">
        <f>+Aggregates!I49</f>
        <v>5.0033840303754573E-2</v>
      </c>
      <c r="P49" s="1">
        <f>+Aggregates!M49</f>
        <v>3.051367285663531E-2</v>
      </c>
      <c r="Q49" s="1">
        <f>+Aggregates!Q49</f>
        <v>7.2980078267508297E-3</v>
      </c>
    </row>
    <row r="50" spans="1:17" x14ac:dyDescent="0.2">
      <c r="A50" s="1">
        <f t="shared" si="0"/>
        <v>2013</v>
      </c>
      <c r="B50" s="1">
        <f>+Sectoral!L50</f>
        <v>3.2929009018232591E-2</v>
      </c>
      <c r="C50" s="1">
        <f>+Sectoral!M50</f>
        <v>5.5879923875650661E-2</v>
      </c>
      <c r="D50" s="1">
        <v>0</v>
      </c>
      <c r="E50" s="1">
        <v>0</v>
      </c>
      <c r="F50" s="1">
        <v>0</v>
      </c>
      <c r="G50" s="1">
        <v>0</v>
      </c>
      <c r="H50" s="1">
        <f>+RER!H50</f>
        <v>-0.41626371849501353</v>
      </c>
      <c r="I50" s="1">
        <f>+Aggregates!E50</f>
        <v>5.6256430108529543E-2</v>
      </c>
      <c r="J50" s="1">
        <f>+TFP!C50</f>
        <v>0.81349408626556396</v>
      </c>
      <c r="K50" s="1">
        <f>+TFP!F50</f>
        <v>1.3157302987305913E-2</v>
      </c>
      <c r="L50" s="1">
        <f>+Others!B50/100</f>
        <v>2.8584172937648721E-2</v>
      </c>
      <c r="M50" s="1">
        <f>+Others!C50/100</f>
        <v>-1.2566110197660483E-3</v>
      </c>
      <c r="N50" s="1">
        <f>+Others!D50/100</f>
        <v>0.106644749433962</v>
      </c>
      <c r="O50" s="1">
        <f>+Aggregates!I50</f>
        <v>5.8218803965683463E-2</v>
      </c>
      <c r="P50" s="1">
        <f>+Aggregates!M50</f>
        <v>3.5912120115977331E-2</v>
      </c>
      <c r="Q50" s="1">
        <f>+Aggregates!Q50</f>
        <v>6.211138971674135E-3</v>
      </c>
    </row>
    <row r="51" spans="1:17" x14ac:dyDescent="0.2">
      <c r="A51" s="1">
        <f t="shared" si="0"/>
        <v>2014</v>
      </c>
      <c r="B51" s="1">
        <f>+Sectoral!L51</f>
        <v>-3.5064430138156411E-3</v>
      </c>
      <c r="C51" s="1">
        <f>+Sectoral!M51</f>
        <v>3.73812207272195E-3</v>
      </c>
      <c r="D51" s="1">
        <v>0</v>
      </c>
      <c r="E51" s="1">
        <v>1</v>
      </c>
      <c r="F51" s="1">
        <v>0</v>
      </c>
      <c r="G51" s="1">
        <v>0</v>
      </c>
      <c r="H51" s="1">
        <f>+RER!H51</f>
        <v>-4.5738713709980061E-2</v>
      </c>
      <c r="I51" s="1">
        <f>+Aggregates!E51</f>
        <v>-2.3541826583670655E-2</v>
      </c>
      <c r="J51" s="1">
        <f>+TFP!C51</f>
        <v>0.78204786777496338</v>
      </c>
      <c r="K51" s="1">
        <f>+TFP!F51</f>
        <v>-3.6113330437613361E-2</v>
      </c>
      <c r="L51" s="1">
        <f>+Others!B51/100</f>
        <v>3.2343387736593947E-2</v>
      </c>
      <c r="M51" s="1">
        <f>+Others!C51/100</f>
        <v>1.7103249306955331E-3</v>
      </c>
      <c r="N51" s="1">
        <f>+Others!D51/100</f>
        <v>7.8594631030534406E-2</v>
      </c>
      <c r="O51" s="1">
        <f>+Aggregates!I51</f>
        <v>-2.6691625694752474E-4</v>
      </c>
      <c r="P51" s="1">
        <f>+Aggregates!M51</f>
        <v>-3.6276234650962635E-3</v>
      </c>
      <c r="Q51" s="1">
        <f>+Aggregates!Q51</f>
        <v>2.6248373361510424E-3</v>
      </c>
    </row>
    <row r="52" spans="1:17" x14ac:dyDescent="0.2">
      <c r="A52" s="1">
        <f t="shared" si="0"/>
        <v>2015</v>
      </c>
      <c r="B52" s="1">
        <f>+Sectoral!L52</f>
        <v>6.133278743511994E-3</v>
      </c>
      <c r="C52" s="1">
        <f>+Sectoral!M52</f>
        <v>1.6488783820804542E-2</v>
      </c>
      <c r="D52" s="1">
        <v>0</v>
      </c>
      <c r="E52" s="1">
        <v>0</v>
      </c>
      <c r="F52" s="1">
        <v>0</v>
      </c>
      <c r="G52" s="1">
        <v>0</v>
      </c>
      <c r="H52" s="1">
        <f>+RER!H52</f>
        <v>-0.13842177088162799</v>
      </c>
      <c r="I52" s="1">
        <f>+Aggregates!E52</f>
        <v>1.1971589208201294E-2</v>
      </c>
      <c r="J52" s="1">
        <f>+TFP!C52</f>
        <v>0.79241263866424561</v>
      </c>
      <c r="K52" s="1">
        <f>+TFP!F52</f>
        <v>-3.2455578173748695E-2</v>
      </c>
      <c r="L52" s="1">
        <f>+Others!B52/100</f>
        <v>3.0101234433870392E-2</v>
      </c>
      <c r="M52" s="1">
        <f>+Others!C52/100</f>
        <v>-1.1097484684287853E-2</v>
      </c>
      <c r="N52" s="1">
        <f>+Others!D52/100</f>
        <v>5.89095785440613E-2</v>
      </c>
      <c r="O52" s="1">
        <f>+Aggregates!I52</f>
        <v>2.0024557531581166E-2</v>
      </c>
      <c r="P52" s="1">
        <f>+Aggregates!M52</f>
        <v>1.2741688234406467E-2</v>
      </c>
      <c r="Q52" s="1">
        <f>+Aggregates!Q52</f>
        <v>1.0987169561503585E-2</v>
      </c>
    </row>
    <row r="53" spans="1:17" x14ac:dyDescent="0.2">
      <c r="A53" s="1">
        <f t="shared" si="0"/>
        <v>2016</v>
      </c>
      <c r="B53" s="1">
        <f>+Sectoral!L53</f>
        <v>-7.980077658036322E-3</v>
      </c>
      <c r="C53" s="1">
        <f>+Sectoral!M53</f>
        <v>-3.1806083794943873E-2</v>
      </c>
      <c r="D53" s="1">
        <v>0</v>
      </c>
      <c r="E53" s="1">
        <v>1</v>
      </c>
      <c r="F53" s="1">
        <v>0</v>
      </c>
      <c r="G53" s="1">
        <v>0</v>
      </c>
      <c r="H53" s="1">
        <f>+RER!H53</f>
        <v>8.7463198749806459E-2</v>
      </c>
      <c r="I53" s="1">
        <f>+Aggregates!E53</f>
        <v>-4.3818502796657555E-2</v>
      </c>
      <c r="J53" s="1">
        <f>+TFP!C53</f>
        <v>0.81055676937103271</v>
      </c>
      <c r="K53" s="1">
        <f>+TFP!F53</f>
        <v>-1.9171113147778029E-2</v>
      </c>
      <c r="L53" s="1">
        <f>+Others!B53/100</f>
        <v>4.6490676141008019E-2</v>
      </c>
      <c r="M53" s="1">
        <f>+Others!C53/100</f>
        <v>-7.2381545076632813E-3</v>
      </c>
      <c r="N53" s="1">
        <f>+Others!D53/100</f>
        <v>4.7560384615384602E-2</v>
      </c>
      <c r="O53" s="1">
        <f>+Aggregates!I53</f>
        <v>-4.1772180840311535E-3</v>
      </c>
      <c r="P53" s="1">
        <f>+Aggregates!M53</f>
        <v>-1.6065139555774266E-2</v>
      </c>
      <c r="Q53" s="1">
        <f>+Aggregates!Q53</f>
        <v>-1.027454546740536E-2</v>
      </c>
    </row>
    <row r="54" spans="1:17" x14ac:dyDescent="0.2">
      <c r="A54" s="1">
        <f t="shared" si="0"/>
        <v>2017</v>
      </c>
      <c r="B54" s="1">
        <f>+Sectoral!L54</f>
        <v>5.2765184507421736E-3</v>
      </c>
      <c r="C54" s="1">
        <f>+Sectoral!M54</f>
        <v>5.8419850306457022E-3</v>
      </c>
      <c r="D54" s="1">
        <v>0</v>
      </c>
      <c r="E54" s="1">
        <v>0</v>
      </c>
      <c r="F54" s="1">
        <v>0</v>
      </c>
      <c r="G54" s="1">
        <v>0</v>
      </c>
      <c r="H54" s="1">
        <f>+RER!H54</f>
        <v>-6.2871500899768229E-2</v>
      </c>
      <c r="I54" s="1">
        <f>+Aggregates!E54</f>
        <v>0.10050862217251577</v>
      </c>
      <c r="J54" s="1">
        <f>+TFP!C54</f>
        <v>0.87929362058639526</v>
      </c>
      <c r="K54" s="1">
        <f>+TFP!F54</f>
        <v>5.3164746031510141E-2</v>
      </c>
      <c r="L54" s="1">
        <f>+Others!B54/100</f>
        <v>6.2839265407815245E-2</v>
      </c>
      <c r="M54" s="1">
        <f>+Others!C54/100</f>
        <v>-2.3526767088062762E-2</v>
      </c>
      <c r="N54" s="1">
        <f>+Others!D54/100</f>
        <v>4.1183076923076899E-2</v>
      </c>
      <c r="O54" s="1">
        <f>+Aggregates!I54</f>
        <v>2.0290147371774481E-2</v>
      </c>
      <c r="P54" s="1">
        <f>+Aggregates!M54</f>
        <v>5.8856463098315714E-3</v>
      </c>
      <c r="Q54" s="1">
        <f>+Aggregates!Q54</f>
        <v>-8.6673992821908463E-3</v>
      </c>
    </row>
    <row r="55" spans="1:17" x14ac:dyDescent="0.2">
      <c r="A55" s="1">
        <f t="shared" si="0"/>
        <v>2018</v>
      </c>
      <c r="B55" s="1">
        <f>+Sectoral!L55</f>
        <v>-1.3538455136536953E-2</v>
      </c>
      <c r="C55" s="1">
        <f>+Sectoral!M55</f>
        <v>-2.9301107086137534E-2</v>
      </c>
      <c r="D55" s="1">
        <v>0</v>
      </c>
      <c r="E55" s="1">
        <v>0</v>
      </c>
      <c r="F55" s="1">
        <v>0</v>
      </c>
      <c r="G55" s="1">
        <v>0</v>
      </c>
      <c r="H55" s="1">
        <f>+RER!H55</f>
        <v>0.18465018357016127</v>
      </c>
      <c r="I55" s="1">
        <f>+Aggregates!E55</f>
        <v>9.9278945554814868E-4</v>
      </c>
      <c r="J55" s="1">
        <f>+TFP!C55</f>
        <v>0.85972023010253906</v>
      </c>
      <c r="K55" s="1">
        <f>+TFP!F55</f>
        <v>2.2215068594858528E-2</v>
      </c>
      <c r="L55" s="1">
        <f>+Others!B55/100</f>
        <v>8.1936422250151478E-2</v>
      </c>
      <c r="M55" s="1">
        <f>+Others!C55/100</f>
        <v>-1.8441561307144982E-2</v>
      </c>
      <c r="N55" s="1">
        <f>+Others!D55/100</f>
        <v>5.4851340996168597E-2</v>
      </c>
      <c r="O55" s="1">
        <f>+Aggregates!I55</f>
        <v>-1.3891227267006201E-2</v>
      </c>
      <c r="P55" s="1">
        <f>+Aggregates!M55</f>
        <v>-2.5233009208712076E-2</v>
      </c>
      <c r="Q55" s="1">
        <f>+Aggregates!Q55</f>
        <v>-1.7335862656662204E-2</v>
      </c>
    </row>
    <row r="56" spans="1:17" x14ac:dyDescent="0.2">
      <c r="A56" s="1">
        <f t="shared" si="0"/>
        <v>2019</v>
      </c>
      <c r="B56" s="1">
        <f>+Sectoral!L56</f>
        <v>-5.5189438168390836E-2</v>
      </c>
      <c r="C56" s="1">
        <f>+Sectoral!M56</f>
        <v>-7.8638572895957992E-2</v>
      </c>
      <c r="D56" s="1">
        <v>0</v>
      </c>
      <c r="E56" s="1">
        <v>0</v>
      </c>
      <c r="F56" s="1">
        <v>0</v>
      </c>
      <c r="G56" s="1">
        <v>0</v>
      </c>
      <c r="H56" s="1">
        <f>+RER!H56</f>
        <v>0.44805940920221854</v>
      </c>
      <c r="I56" s="1">
        <f>+Aggregates!E56</f>
        <v>-0.17588719436382405</v>
      </c>
      <c r="J56" s="1">
        <f>+TFP!C56</f>
        <v>0.81249368190765381</v>
      </c>
      <c r="K56" s="1">
        <f>+TFP!F56</f>
        <v>-4.2298648022223939E-2</v>
      </c>
      <c r="L56" s="1">
        <f>+Others!B56/100</f>
        <v>9.7061424946675162E-2</v>
      </c>
      <c r="M56" s="1">
        <f>+Others!C56/100</f>
        <v>2.9568781825206308E-2</v>
      </c>
      <c r="N56" s="1">
        <f>+Others!D56/100</f>
        <v>0.131649042145594</v>
      </c>
      <c r="O56" s="1">
        <f>+Aggregates!I56</f>
        <v>-9.0572540436753002E-2</v>
      </c>
      <c r="P56" s="1">
        <f>+Aggregates!M56</f>
        <v>-4.9798457816557118E-2</v>
      </c>
      <c r="Q56" s="1">
        <f>+Aggregates!Q56</f>
        <v>-6.0692488104110431E-3</v>
      </c>
    </row>
  </sheetData>
  <conditionalFormatting sqref="C1:G1 I1:Q1 H1:H56">
    <cfRule type="cellIs" dxfId="3" priority="5" operator="equal">
      <formula>1</formula>
    </cfRule>
  </conditionalFormatting>
  <conditionalFormatting sqref="D2:D56">
    <cfRule type="cellIs" dxfId="2" priority="3" operator="equal">
      <formula>1</formula>
    </cfRule>
  </conditionalFormatting>
  <conditionalFormatting sqref="E2:F56">
    <cfRule type="cellIs" dxfId="1" priority="2" operator="equal">
      <formula>1</formula>
    </cfRule>
  </conditionalFormatting>
  <conditionalFormatting sqref="G2:G5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806F-5372-9C4A-9D42-D72D181BD1D5}">
  <dimension ref="A1:D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baseColWidth="10" defaultRowHeight="16" x14ac:dyDescent="0.2"/>
  <cols>
    <col min="1" max="1" width="10.83203125" style="1"/>
    <col min="2" max="2" width="18.6640625" style="1" bestFit="1" customWidth="1"/>
    <col min="3" max="3" width="18.1640625" style="1" bestFit="1" customWidth="1"/>
    <col min="4" max="4" width="13.83203125" bestFit="1" customWidth="1"/>
  </cols>
  <sheetData>
    <row r="1" spans="1:4" x14ac:dyDescent="0.2">
      <c r="A1" s="1" t="s">
        <v>2</v>
      </c>
      <c r="B1" s="1" t="s">
        <v>35</v>
      </c>
      <c r="C1" s="1" t="s">
        <v>36</v>
      </c>
      <c r="D1" s="1" t="s">
        <v>38</v>
      </c>
    </row>
    <row r="2" spans="1:4" x14ac:dyDescent="0.2">
      <c r="A2" s="1">
        <v>1965</v>
      </c>
    </row>
    <row r="3" spans="1:4" x14ac:dyDescent="0.2">
      <c r="A3" s="1">
        <v>1966</v>
      </c>
    </row>
    <row r="4" spans="1:4" x14ac:dyDescent="0.2">
      <c r="A4" s="1">
        <v>1967</v>
      </c>
    </row>
    <row r="5" spans="1:4" x14ac:dyDescent="0.2">
      <c r="A5" s="1">
        <v>1968</v>
      </c>
    </row>
    <row r="6" spans="1:4" x14ac:dyDescent="0.2">
      <c r="A6" s="1">
        <v>1969</v>
      </c>
    </row>
    <row r="7" spans="1:4" x14ac:dyDescent="0.2">
      <c r="A7" s="1">
        <v>1970</v>
      </c>
      <c r="B7" s="1">
        <v>3.5401333665120385</v>
      </c>
    </row>
    <row r="8" spans="1:4" x14ac:dyDescent="0.2">
      <c r="A8" s="1">
        <v>1971</v>
      </c>
      <c r="B8" s="1">
        <v>3.2386898853049111</v>
      </c>
    </row>
    <row r="9" spans="1:4" x14ac:dyDescent="0.2">
      <c r="A9" s="1">
        <v>1972</v>
      </c>
      <c r="B9" s="1">
        <v>3.2830845869728216</v>
      </c>
    </row>
    <row r="10" spans="1:4" x14ac:dyDescent="0.2">
      <c r="A10" s="1">
        <v>1973</v>
      </c>
      <c r="B10" s="1">
        <v>2.6439800201908659</v>
      </c>
    </row>
    <row r="11" spans="1:4" x14ac:dyDescent="0.2">
      <c r="A11" s="1">
        <v>1974</v>
      </c>
      <c r="B11" s="1">
        <v>2.2958731235897729</v>
      </c>
    </row>
    <row r="12" spans="1:4" x14ac:dyDescent="0.2">
      <c r="A12" s="1">
        <v>1975</v>
      </c>
      <c r="B12" s="1">
        <v>3.0910676585586745</v>
      </c>
    </row>
    <row r="13" spans="1:4" x14ac:dyDescent="0.2">
      <c r="A13" s="1">
        <v>1976</v>
      </c>
      <c r="B13" s="1">
        <v>3.1994868992167769</v>
      </c>
      <c r="C13" s="1">
        <v>2.1985753278837104</v>
      </c>
    </row>
    <row r="14" spans="1:4" x14ac:dyDescent="0.2">
      <c r="A14" s="1">
        <v>1977</v>
      </c>
      <c r="B14" s="1">
        <v>3.2963851050042616</v>
      </c>
      <c r="C14" s="1">
        <v>3.2334759809372384</v>
      </c>
    </row>
    <row r="15" spans="1:4" x14ac:dyDescent="0.2">
      <c r="A15" s="1">
        <v>1978</v>
      </c>
      <c r="B15" s="1">
        <v>5.7386008729125564</v>
      </c>
      <c r="C15" s="1">
        <v>4.2284411796326404</v>
      </c>
    </row>
    <row r="16" spans="1:4" x14ac:dyDescent="0.2">
      <c r="A16" s="1">
        <v>1979</v>
      </c>
      <c r="B16" s="1">
        <v>3.2948216828001309</v>
      </c>
      <c r="C16" s="1">
        <v>0.48662623350453771</v>
      </c>
    </row>
    <row r="17" spans="1:4" x14ac:dyDescent="0.2">
      <c r="A17" s="1">
        <v>1980</v>
      </c>
      <c r="B17" s="1">
        <v>5.5364769668271254</v>
      </c>
      <c r="C17" s="1">
        <v>-4.2683444491519653</v>
      </c>
    </row>
    <row r="18" spans="1:4" x14ac:dyDescent="0.2">
      <c r="A18" s="1">
        <v>1981</v>
      </c>
      <c r="B18" s="1">
        <v>6.8787698218679401</v>
      </c>
      <c r="C18" s="1">
        <v>-1.2786481634770757</v>
      </c>
    </row>
    <row r="19" spans="1:4" x14ac:dyDescent="0.2">
      <c r="A19" s="1">
        <v>1982</v>
      </c>
      <c r="B19" s="1">
        <v>5.8054791951976386</v>
      </c>
      <c r="C19" s="1">
        <v>2.7518315241599836</v>
      </c>
    </row>
    <row r="20" spans="1:4" x14ac:dyDescent="0.2">
      <c r="A20" s="1">
        <v>1983</v>
      </c>
      <c r="B20" s="1">
        <v>6.5635635680896467</v>
      </c>
      <c r="C20" s="1">
        <v>2.8342232313021287</v>
      </c>
    </row>
    <row r="21" spans="1:4" x14ac:dyDescent="0.2">
      <c r="A21" s="1">
        <v>1984</v>
      </c>
      <c r="B21" s="1">
        <v>7.9699185459445632</v>
      </c>
      <c r="C21" s="1">
        <v>4.0509785048552969</v>
      </c>
    </row>
    <row r="22" spans="1:4" x14ac:dyDescent="0.2">
      <c r="A22" s="1">
        <v>1985</v>
      </c>
      <c r="B22" s="1">
        <v>7.0474967371019162</v>
      </c>
      <c r="C22" s="1">
        <v>4.9108387072330109</v>
      </c>
    </row>
    <row r="23" spans="1:4" x14ac:dyDescent="0.2">
      <c r="A23" s="1">
        <v>1986</v>
      </c>
      <c r="B23" s="1">
        <v>6.6254011435587259</v>
      </c>
      <c r="C23" s="1">
        <v>1.3909115704495154</v>
      </c>
    </row>
    <row r="24" spans="1:4" x14ac:dyDescent="0.2">
      <c r="A24" s="1">
        <v>1987</v>
      </c>
      <c r="B24" s="1">
        <v>5.6389988946711798</v>
      </c>
      <c r="C24" s="1">
        <v>0.22050976368197128</v>
      </c>
    </row>
    <row r="25" spans="1:4" x14ac:dyDescent="0.2">
      <c r="A25" s="1">
        <v>1988</v>
      </c>
      <c r="B25" s="1">
        <v>4.0057172137105264</v>
      </c>
      <c r="C25" s="1">
        <v>2.8168050498227006</v>
      </c>
    </row>
    <row r="26" spans="1:4" x14ac:dyDescent="0.2">
      <c r="A26" s="1">
        <v>1989</v>
      </c>
      <c r="B26" s="1">
        <v>5.7242138741214612</v>
      </c>
      <c r="C26" s="1">
        <v>6.6665015559067236</v>
      </c>
    </row>
    <row r="27" spans="1:4" x14ac:dyDescent="0.2">
      <c r="A27" s="1">
        <v>1990</v>
      </c>
      <c r="B27" s="1">
        <v>4.3754422581226899</v>
      </c>
      <c r="C27" s="1">
        <v>5.6270723103724753</v>
      </c>
    </row>
    <row r="28" spans="1:4" x14ac:dyDescent="0.2">
      <c r="A28" s="1">
        <v>1991</v>
      </c>
      <c r="B28" s="1">
        <v>2.8722747093887522</v>
      </c>
      <c r="C28" s="1">
        <v>1.4864011352695681</v>
      </c>
    </row>
    <row r="29" spans="1:4" x14ac:dyDescent="0.2">
      <c r="A29" s="1">
        <v>1992</v>
      </c>
      <c r="B29" s="1">
        <v>2.1478582750766213</v>
      </c>
      <c r="C29" s="1">
        <v>-1.7279268734400548</v>
      </c>
    </row>
    <row r="30" spans="1:4" x14ac:dyDescent="0.2">
      <c r="A30" s="1">
        <v>1993</v>
      </c>
      <c r="B30" s="1">
        <v>2.4804677487985409</v>
      </c>
      <c r="C30" s="1">
        <v>-2.403142175277039</v>
      </c>
      <c r="D30" s="1">
        <v>3.52</v>
      </c>
    </row>
    <row r="31" spans="1:4" x14ac:dyDescent="0.2">
      <c r="A31" s="1">
        <v>1994</v>
      </c>
      <c r="B31" s="1">
        <v>2.2465578966361095</v>
      </c>
      <c r="C31" s="1">
        <v>-3.0756292728402737</v>
      </c>
      <c r="D31" s="1">
        <v>6.58842366666667</v>
      </c>
    </row>
    <row r="32" spans="1:4" x14ac:dyDescent="0.2">
      <c r="A32" s="1">
        <v>1995</v>
      </c>
      <c r="B32" s="1">
        <v>3.4450218841286007</v>
      </c>
      <c r="C32" s="1">
        <v>-0.41804351596266737</v>
      </c>
      <c r="D32" s="1">
        <v>12.64694675</v>
      </c>
    </row>
    <row r="33" spans="1:4" x14ac:dyDescent="0.2">
      <c r="A33" s="1">
        <v>1996</v>
      </c>
      <c r="B33" s="1">
        <v>4.763478227336237</v>
      </c>
      <c r="C33" s="1">
        <v>-0.65678892731858096</v>
      </c>
      <c r="D33" s="1">
        <v>6.9836892500000003</v>
      </c>
    </row>
    <row r="34" spans="1:4" x14ac:dyDescent="0.2">
      <c r="A34" s="1">
        <v>1997</v>
      </c>
      <c r="B34" s="1">
        <v>5.5042545493223702</v>
      </c>
      <c r="C34" s="1">
        <v>-2.2221667209922593</v>
      </c>
      <c r="D34" s="1">
        <v>3.80398858333333</v>
      </c>
    </row>
    <row r="35" spans="1:4" x14ac:dyDescent="0.2">
      <c r="A35" s="1">
        <v>1998</v>
      </c>
      <c r="B35" s="1">
        <v>6.4791101277896752</v>
      </c>
      <c r="C35" s="1">
        <v>-2.5226934675779837</v>
      </c>
      <c r="D35" s="1">
        <v>6.0084063745019902</v>
      </c>
    </row>
    <row r="36" spans="1:4" x14ac:dyDescent="0.2">
      <c r="A36" s="1">
        <v>1999</v>
      </c>
      <c r="B36" s="1">
        <v>8.9271971179763199</v>
      </c>
      <c r="C36" s="1">
        <v>-1.7302857460717931</v>
      </c>
      <c r="D36" s="1">
        <v>7.1914615384615397</v>
      </c>
    </row>
    <row r="37" spans="1:4" x14ac:dyDescent="0.2">
      <c r="A37" s="1">
        <v>2000</v>
      </c>
      <c r="B37" s="1">
        <v>8.7436171104357356</v>
      </c>
      <c r="C37" s="1">
        <v>-0.6445669601321411</v>
      </c>
      <c r="D37" s="1">
        <v>6.7085317460317508</v>
      </c>
    </row>
    <row r="38" spans="1:4" x14ac:dyDescent="0.2">
      <c r="A38" s="1">
        <v>2001</v>
      </c>
      <c r="B38" s="1">
        <v>6.7304997229776697</v>
      </c>
      <c r="C38" s="1">
        <v>1.3107008713965389</v>
      </c>
      <c r="D38" s="1">
        <v>15.46308</v>
      </c>
    </row>
    <row r="39" spans="1:4" x14ac:dyDescent="0.2">
      <c r="A39" s="1">
        <v>2002</v>
      </c>
      <c r="B39" s="1">
        <v>5.4507661235121816</v>
      </c>
      <c r="C39" s="1">
        <v>16.083336044532597</v>
      </c>
      <c r="D39" s="1">
        <v>57.430912698412705</v>
      </c>
    </row>
    <row r="40" spans="1:4" x14ac:dyDescent="0.2">
      <c r="A40" s="1">
        <v>2003</v>
      </c>
      <c r="B40" s="1">
        <v>11.236424204528268</v>
      </c>
      <c r="C40" s="1">
        <v>12.235967021317631</v>
      </c>
      <c r="D40" s="1">
        <v>55.711666666666702</v>
      </c>
    </row>
    <row r="41" spans="1:4" x14ac:dyDescent="0.2">
      <c r="A41" s="1">
        <v>2004</v>
      </c>
      <c r="B41" s="1">
        <v>7.835931287682258</v>
      </c>
      <c r="C41" s="1">
        <v>7.247516088161813</v>
      </c>
      <c r="D41" s="1">
        <v>52.140078125000002</v>
      </c>
    </row>
    <row r="42" spans="1:4" x14ac:dyDescent="0.2">
      <c r="A42" s="1">
        <v>2005</v>
      </c>
      <c r="B42" s="1">
        <v>5.0819924365785107</v>
      </c>
      <c r="C42" s="1">
        <v>6.0860404542254853</v>
      </c>
      <c r="D42" s="1">
        <v>27.1713127413127</v>
      </c>
    </row>
    <row r="43" spans="1:4" x14ac:dyDescent="0.2">
      <c r="A43" s="1">
        <v>2006</v>
      </c>
      <c r="B43" s="1">
        <v>8.1588327409418362</v>
      </c>
      <c r="C43" s="1">
        <v>5.7046778615015192</v>
      </c>
      <c r="D43" s="1">
        <v>3.43703125</v>
      </c>
    </row>
    <row r="44" spans="1:4" x14ac:dyDescent="0.2">
      <c r="A44" s="1">
        <v>2007</v>
      </c>
      <c r="B44" s="1">
        <v>3.0642762625057531</v>
      </c>
      <c r="C44" s="1">
        <v>4.3719117129180072</v>
      </c>
      <c r="D44" s="1">
        <v>3.2035199999999997</v>
      </c>
    </row>
    <row r="45" spans="1:4" x14ac:dyDescent="0.2">
      <c r="A45" s="1">
        <v>2008</v>
      </c>
      <c r="B45" s="1">
        <v>2.6533746142587238</v>
      </c>
      <c r="C45" s="1">
        <v>3.6898466093902651</v>
      </c>
      <c r="D45" s="1">
        <v>8.5588446215139395</v>
      </c>
    </row>
    <row r="46" spans="1:4" x14ac:dyDescent="0.2">
      <c r="A46" s="1">
        <v>2009</v>
      </c>
      <c r="B46" s="1">
        <v>4.4425361902551268</v>
      </c>
      <c r="C46" s="1">
        <v>5.0011995686481656</v>
      </c>
      <c r="D46" s="1">
        <v>11.950790513833999</v>
      </c>
    </row>
    <row r="47" spans="1:4" x14ac:dyDescent="0.2">
      <c r="A47" s="1">
        <v>2010</v>
      </c>
      <c r="B47" s="1">
        <v>3.6916785480628254</v>
      </c>
      <c r="C47" s="1">
        <v>2.9137680907454016</v>
      </c>
      <c r="D47" s="1">
        <v>6.8685589763779502</v>
      </c>
    </row>
    <row r="48" spans="1:4" x14ac:dyDescent="0.2">
      <c r="A48" s="1">
        <v>2011</v>
      </c>
      <c r="B48" s="1">
        <v>2.9780505402610875</v>
      </c>
      <c r="C48" s="1">
        <v>1.7350207699018472</v>
      </c>
      <c r="D48" s="1">
        <v>6.8815618745247109</v>
      </c>
    </row>
    <row r="49" spans="1:4" x14ac:dyDescent="0.2">
      <c r="A49" s="1">
        <v>2012</v>
      </c>
      <c r="B49" s="1">
        <v>2.4872878219303196</v>
      </c>
      <c r="C49" s="1">
        <v>2.0044031729989027</v>
      </c>
      <c r="D49" s="1">
        <v>9.8914458257575806</v>
      </c>
    </row>
    <row r="50" spans="1:4" x14ac:dyDescent="0.2">
      <c r="A50" s="1">
        <v>2013</v>
      </c>
      <c r="B50" s="1">
        <v>2.8584172937648722</v>
      </c>
      <c r="C50" s="1">
        <v>-0.12566110197660482</v>
      </c>
      <c r="D50" s="1">
        <v>10.664474943396201</v>
      </c>
    </row>
    <row r="51" spans="1:4" x14ac:dyDescent="0.2">
      <c r="A51" s="1">
        <v>2014</v>
      </c>
      <c r="B51" s="1">
        <v>3.2343387736593949</v>
      </c>
      <c r="C51" s="1">
        <v>0.17103249306955332</v>
      </c>
      <c r="D51" s="1">
        <v>7.8594631030534403</v>
      </c>
    </row>
    <row r="52" spans="1:4" x14ac:dyDescent="0.2">
      <c r="A52" s="1">
        <v>2015</v>
      </c>
      <c r="B52" s="1">
        <v>3.0101234433870392</v>
      </c>
      <c r="C52" s="1">
        <v>-1.1097484684287853</v>
      </c>
      <c r="D52" s="1">
        <v>5.8909578544061301</v>
      </c>
    </row>
    <row r="53" spans="1:4" x14ac:dyDescent="0.2">
      <c r="A53" s="1">
        <v>2016</v>
      </c>
      <c r="B53" s="1">
        <v>4.6490676141008018</v>
      </c>
      <c r="C53" s="1">
        <v>-0.72381545076632814</v>
      </c>
      <c r="D53" s="1">
        <v>4.7560384615384601</v>
      </c>
    </row>
    <row r="54" spans="1:4" x14ac:dyDescent="0.2">
      <c r="A54" s="1">
        <v>2017</v>
      </c>
      <c r="B54" s="1">
        <v>6.2839265407815246</v>
      </c>
      <c r="C54" s="1">
        <v>-2.3526767088062761</v>
      </c>
      <c r="D54" s="1">
        <v>4.11830769230769</v>
      </c>
    </row>
    <row r="55" spans="1:4" x14ac:dyDescent="0.2">
      <c r="A55" s="1">
        <v>2018</v>
      </c>
      <c r="B55" s="1">
        <v>8.1936422250151484</v>
      </c>
      <c r="C55" s="1">
        <v>-1.8441561307144982</v>
      </c>
      <c r="D55" s="1">
        <v>5.48513409961686</v>
      </c>
    </row>
    <row r="56" spans="1:4" x14ac:dyDescent="0.2">
      <c r="A56" s="1">
        <v>2019</v>
      </c>
      <c r="B56" s="1">
        <v>9.7061424946675157</v>
      </c>
      <c r="C56" s="1">
        <v>2.9568781825206307</v>
      </c>
      <c r="D56" s="1">
        <v>13.1649042145594</v>
      </c>
    </row>
    <row r="58" spans="1:4" x14ac:dyDescent="0.2">
      <c r="C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5B9C-8348-D249-9FEF-6EB56DC1E044}">
  <dimension ref="A1:F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1048576"/>
    </sheetView>
  </sheetViews>
  <sheetFormatPr baseColWidth="10" defaultRowHeight="16" x14ac:dyDescent="0.2"/>
  <cols>
    <col min="1" max="1" width="5.33203125" style="1" bestFit="1" customWidth="1"/>
    <col min="2" max="3" width="12.1640625" style="1" bestFit="1" customWidth="1"/>
    <col min="4" max="4" width="12.83203125" style="1" bestFit="1" customWidth="1"/>
    <col min="5" max="6" width="12.83203125" bestFit="1" customWidth="1"/>
  </cols>
  <sheetData>
    <row r="1" spans="1:6" x14ac:dyDescent="0.2">
      <c r="A1" s="1" t="s">
        <v>2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">
      <c r="A2" s="1">
        <v>1965</v>
      </c>
      <c r="B2" s="1">
        <v>0.6422119140625</v>
      </c>
      <c r="C2" s="1">
        <v>0.64685267210006714</v>
      </c>
      <c r="D2" s="1">
        <v>-0.43563671968439599</v>
      </c>
      <c r="E2">
        <v>-0.44249325247678112</v>
      </c>
      <c r="F2">
        <v>6.8565327923851282E-3</v>
      </c>
    </row>
    <row r="3" spans="1:6" x14ac:dyDescent="0.2">
      <c r="A3" s="1">
        <v>1966</v>
      </c>
      <c r="B3" s="1">
        <v>0.60411351919174194</v>
      </c>
      <c r="C3" s="1">
        <v>0.63409888744354248</v>
      </c>
      <c r="D3" s="1">
        <v>-0.45555036282185923</v>
      </c>
      <c r="E3">
        <v>-0.4379629034427478</v>
      </c>
      <c r="F3">
        <v>-1.7587459379111436E-2</v>
      </c>
    </row>
    <row r="4" spans="1:6" x14ac:dyDescent="0.2">
      <c r="A4" s="1">
        <v>1967</v>
      </c>
      <c r="B4" s="1">
        <v>0.61100500822067261</v>
      </c>
      <c r="C4" s="1">
        <v>0.64264202117919922</v>
      </c>
      <c r="D4" s="1">
        <v>-0.44216744200264246</v>
      </c>
      <c r="E4">
        <v>-0.4333639890807906</v>
      </c>
      <c r="F4">
        <v>-8.803452921851862E-3</v>
      </c>
    </row>
    <row r="5" spans="1:6" x14ac:dyDescent="0.2">
      <c r="A5" s="1">
        <v>1968</v>
      </c>
      <c r="B5" s="1">
        <v>0.61234468221664429</v>
      </c>
      <c r="C5" s="1">
        <v>0.63558804988861084</v>
      </c>
      <c r="D5" s="1">
        <v>-0.45320464580436126</v>
      </c>
      <c r="E5">
        <v>-0.42880381865677675</v>
      </c>
      <c r="F5">
        <v>-2.4400827147584514E-2</v>
      </c>
    </row>
    <row r="6" spans="1:6" x14ac:dyDescent="0.2">
      <c r="A6" s="1">
        <v>1969</v>
      </c>
      <c r="B6" s="1">
        <v>0.64423996210098267</v>
      </c>
      <c r="C6" s="1">
        <v>0.67256075143814087</v>
      </c>
      <c r="D6" s="1">
        <v>-0.39666283487526771</v>
      </c>
      <c r="E6">
        <v>-0.42447773596579202</v>
      </c>
      <c r="F6">
        <v>2.7814901090524313E-2</v>
      </c>
    </row>
    <row r="7" spans="1:6" x14ac:dyDescent="0.2">
      <c r="A7" s="1">
        <v>1970</v>
      </c>
      <c r="B7" s="1">
        <v>0.64006257057189941</v>
      </c>
      <c r="C7" s="1">
        <v>0.67367815971374512</v>
      </c>
      <c r="D7" s="1">
        <v>-0.39500278995611404</v>
      </c>
      <c r="E7">
        <v>-0.42082509307439786</v>
      </c>
      <c r="F7">
        <v>2.5822303118283818E-2</v>
      </c>
    </row>
    <row r="8" spans="1:6" x14ac:dyDescent="0.2">
      <c r="A8" s="1">
        <v>1971</v>
      </c>
      <c r="B8" s="1">
        <v>0.64009600877761841</v>
      </c>
      <c r="C8" s="1">
        <v>0.66040408611297607</v>
      </c>
      <c r="D8" s="1">
        <v>-0.41490337962493595</v>
      </c>
      <c r="E8">
        <v>-0.41800709303825029</v>
      </c>
      <c r="F8">
        <v>3.1037134133143351E-3</v>
      </c>
    </row>
    <row r="9" spans="1:6" x14ac:dyDescent="0.2">
      <c r="A9" s="1">
        <v>1972</v>
      </c>
      <c r="B9" s="1">
        <v>0.61605054140090942</v>
      </c>
      <c r="C9" s="1">
        <v>0.63875746726989746</v>
      </c>
      <c r="D9" s="1">
        <v>-0.44823044709044602</v>
      </c>
      <c r="E9">
        <v>-0.41592671588182256</v>
      </c>
      <c r="F9">
        <v>-3.2303731208623454E-2</v>
      </c>
    </row>
    <row r="10" spans="1:6" x14ac:dyDescent="0.2">
      <c r="A10" s="1">
        <v>1973</v>
      </c>
      <c r="B10" s="1">
        <v>0.61189013719558716</v>
      </c>
      <c r="C10" s="1">
        <v>0.64649313688278198</v>
      </c>
      <c r="D10" s="1">
        <v>-0.43619269663046778</v>
      </c>
      <c r="E10">
        <v>-0.41445590449545483</v>
      </c>
      <c r="F10">
        <v>-2.173679213501295E-2</v>
      </c>
    </row>
    <row r="11" spans="1:6" x14ac:dyDescent="0.2">
      <c r="A11" s="1">
        <v>1974</v>
      </c>
      <c r="B11" s="1">
        <v>0.66942030191421509</v>
      </c>
      <c r="C11" s="1">
        <v>0.69665074348449707</v>
      </c>
      <c r="D11" s="1">
        <v>-0.36147107919494664</v>
      </c>
      <c r="E11">
        <v>-0.4137896390815734</v>
      </c>
      <c r="F11">
        <v>5.2318559886626759E-2</v>
      </c>
    </row>
    <row r="12" spans="1:6" x14ac:dyDescent="0.2">
      <c r="A12" s="1">
        <v>1975</v>
      </c>
      <c r="B12" s="1">
        <v>0.66556358337402344</v>
      </c>
      <c r="C12" s="1">
        <v>0.67481619119644165</v>
      </c>
      <c r="D12" s="1">
        <v>-0.39331493453113231</v>
      </c>
      <c r="E12">
        <v>-0.41434026776395472</v>
      </c>
      <c r="F12">
        <v>2.1025333232822407E-2</v>
      </c>
    </row>
    <row r="13" spans="1:6" x14ac:dyDescent="0.2">
      <c r="A13" s="1">
        <v>1976</v>
      </c>
      <c r="B13" s="1">
        <v>0.59915918111801147</v>
      </c>
      <c r="C13" s="1">
        <v>0.65028995275497437</v>
      </c>
      <c r="D13" s="1">
        <v>-0.43033693439557813</v>
      </c>
      <c r="E13">
        <v>-0.41599695306750895</v>
      </c>
      <c r="F13">
        <v>-1.4339981328069185E-2</v>
      </c>
    </row>
    <row r="14" spans="1:6" x14ac:dyDescent="0.2">
      <c r="A14" s="1">
        <v>1977</v>
      </c>
      <c r="B14" s="1">
        <v>0.59577113389968872</v>
      </c>
      <c r="C14" s="1">
        <v>0.66046673059463501</v>
      </c>
      <c r="D14" s="1">
        <v>-0.41480852631920234</v>
      </c>
      <c r="E14">
        <v>-0.41843860418481799</v>
      </c>
      <c r="F14">
        <v>3.6300778656156441E-3</v>
      </c>
    </row>
    <row r="15" spans="1:6" x14ac:dyDescent="0.2">
      <c r="A15" s="1">
        <v>1978</v>
      </c>
      <c r="B15" s="1">
        <v>0.55717974901199341</v>
      </c>
      <c r="C15" s="1">
        <v>0.6343228816986084</v>
      </c>
      <c r="D15" s="1">
        <v>-0.45519717705535223</v>
      </c>
      <c r="E15">
        <v>-0.42148753012174428</v>
      </c>
      <c r="F15">
        <v>-3.3709646933607951E-2</v>
      </c>
    </row>
    <row r="16" spans="1:6" x14ac:dyDescent="0.2">
      <c r="A16" s="1">
        <v>1979</v>
      </c>
      <c r="B16" s="1">
        <v>0.61879909038543701</v>
      </c>
      <c r="C16" s="1">
        <v>0.65778160095214844</v>
      </c>
      <c r="D16" s="1">
        <v>-0.4188823161988624</v>
      </c>
      <c r="E16">
        <v>-0.4249297391054942</v>
      </c>
      <c r="F16">
        <v>6.0474229066317942E-3</v>
      </c>
    </row>
    <row r="17" spans="1:6" x14ac:dyDescent="0.2">
      <c r="A17" s="1">
        <v>1980</v>
      </c>
      <c r="B17" s="1">
        <v>0.67026370763778687</v>
      </c>
      <c r="C17" s="1">
        <v>0.65141183137893677</v>
      </c>
      <c r="D17" s="1">
        <v>-0.42861322330381818</v>
      </c>
      <c r="E17">
        <v>-0.42888833583261021</v>
      </c>
      <c r="F17">
        <v>2.7511252879203196E-4</v>
      </c>
    </row>
    <row r="18" spans="1:6" x14ac:dyDescent="0.2">
      <c r="A18" s="1">
        <v>1981</v>
      </c>
      <c r="B18" s="1">
        <v>0.63918155431747437</v>
      </c>
      <c r="C18" s="1">
        <v>0.63740098476409912</v>
      </c>
      <c r="D18" s="1">
        <v>-0.45035633202974756</v>
      </c>
      <c r="E18">
        <v>-0.4334259507705685</v>
      </c>
      <c r="F18">
        <v>-1.6930381259179061E-2</v>
      </c>
    </row>
    <row r="19" spans="1:6" x14ac:dyDescent="0.2">
      <c r="A19" s="1">
        <v>1982</v>
      </c>
      <c r="B19" s="1">
        <v>0.61024558544158936</v>
      </c>
      <c r="C19" s="1">
        <v>0.66067594289779663</v>
      </c>
      <c r="D19" s="1">
        <v>-0.41449181214577036</v>
      </c>
      <c r="E19">
        <v>-0.43860246326155733</v>
      </c>
      <c r="F19">
        <v>2.4110651115786974E-2</v>
      </c>
    </row>
    <row r="20" spans="1:6" x14ac:dyDescent="0.2">
      <c r="A20" s="1">
        <v>1983</v>
      </c>
      <c r="B20" s="1">
        <v>0.61491435766220093</v>
      </c>
      <c r="C20" s="1">
        <v>0.67558509111404419</v>
      </c>
      <c r="D20" s="1">
        <v>-0.39217616191477395</v>
      </c>
      <c r="E20">
        <v>-0.44464705646035663</v>
      </c>
      <c r="F20">
        <v>5.247089454558268E-2</v>
      </c>
    </row>
    <row r="21" spans="1:6" x14ac:dyDescent="0.2">
      <c r="A21" s="1">
        <v>1984</v>
      </c>
      <c r="B21" s="1">
        <v>0.60569030046463013</v>
      </c>
      <c r="C21" s="1">
        <v>0.6707654595375061</v>
      </c>
      <c r="D21" s="1">
        <v>-0.39933574180558418</v>
      </c>
      <c r="E21">
        <v>-0.45154780701058839</v>
      </c>
      <c r="F21">
        <v>5.221206520500421E-2</v>
      </c>
    </row>
    <row r="22" spans="1:6" x14ac:dyDescent="0.2">
      <c r="A22" s="1">
        <v>1985</v>
      </c>
      <c r="B22" s="1">
        <v>0.5356605052947998</v>
      </c>
      <c r="C22" s="1">
        <v>0.62316209077835083</v>
      </c>
      <c r="D22" s="1">
        <v>-0.47294861622069462</v>
      </c>
      <c r="E22">
        <v>-0.45876808261041874</v>
      </c>
      <c r="F22">
        <v>-1.4180533610275881E-2</v>
      </c>
    </row>
    <row r="23" spans="1:6" x14ac:dyDescent="0.2">
      <c r="A23" s="1">
        <v>1986</v>
      </c>
      <c r="B23" s="1">
        <v>0.58875131607055664</v>
      </c>
      <c r="C23" s="1">
        <v>0.63721150159835815</v>
      </c>
      <c r="D23" s="1">
        <v>-0.4506536508920122</v>
      </c>
      <c r="E23">
        <v>-0.46524913030596377</v>
      </c>
      <c r="F23">
        <v>1.4595479413951562E-2</v>
      </c>
    </row>
    <row r="24" spans="1:6" x14ac:dyDescent="0.2">
      <c r="A24" s="1">
        <v>1987</v>
      </c>
      <c r="B24" s="1">
        <v>0.60123294591903687</v>
      </c>
      <c r="C24" s="1">
        <v>0.63129508495330811</v>
      </c>
      <c r="D24" s="1">
        <v>-0.45998187923476536</v>
      </c>
      <c r="E24">
        <v>-0.47007400247944225</v>
      </c>
      <c r="F24">
        <v>1.0092123244676898E-2</v>
      </c>
    </row>
    <row r="25" spans="1:6" x14ac:dyDescent="0.2">
      <c r="A25" s="1">
        <v>1988</v>
      </c>
      <c r="B25" s="1">
        <v>0.56850951910018921</v>
      </c>
      <c r="C25" s="1">
        <v>0.61958974599838257</v>
      </c>
      <c r="D25" s="1">
        <v>-0.47869771996567767</v>
      </c>
      <c r="E25">
        <v>-0.47217979671893373</v>
      </c>
      <c r="F25">
        <v>-6.5179232467439396E-3</v>
      </c>
    </row>
    <row r="26" spans="1:6" x14ac:dyDescent="0.2">
      <c r="A26" s="1">
        <v>1989</v>
      </c>
      <c r="B26" s="1">
        <v>0.51094287633895874</v>
      </c>
      <c r="C26" s="1">
        <v>0.55812567472457886</v>
      </c>
      <c r="D26" s="1">
        <v>-0.58317111843908509</v>
      </c>
      <c r="E26">
        <v>-0.47040268938007074</v>
      </c>
      <c r="F26">
        <v>-0.11276842905901435</v>
      </c>
    </row>
    <row r="27" spans="1:6" x14ac:dyDescent="0.2">
      <c r="A27" s="1">
        <v>1990</v>
      </c>
      <c r="B27" s="1">
        <v>0.51467812061309814</v>
      </c>
      <c r="C27" s="1">
        <v>0.57639569044113159</v>
      </c>
      <c r="D27" s="1">
        <v>-0.55096089156561645</v>
      </c>
      <c r="E27">
        <v>-0.46364403605095333</v>
      </c>
      <c r="F27">
        <v>-8.7316855514663116E-2</v>
      </c>
    </row>
    <row r="28" spans="1:6" x14ac:dyDescent="0.2">
      <c r="A28" s="1">
        <v>1991</v>
      </c>
      <c r="B28" s="1">
        <v>0.58908224105834961</v>
      </c>
      <c r="C28" s="1">
        <v>0.61004877090454102</v>
      </c>
      <c r="D28" s="1">
        <v>-0.49421637270826885</v>
      </c>
      <c r="E28">
        <v>-0.45193287661027159</v>
      </c>
      <c r="F28">
        <v>-4.2283496097997253E-2</v>
      </c>
    </row>
    <row r="29" spans="1:6" x14ac:dyDescent="0.2">
      <c r="A29" s="1">
        <v>1992</v>
      </c>
      <c r="B29" s="1">
        <v>0.63197356462478638</v>
      </c>
      <c r="C29" s="1">
        <v>0.62660294771194458</v>
      </c>
      <c r="D29" s="1">
        <v>-0.46744219617899757</v>
      </c>
      <c r="E29">
        <v>-0.43617141949186228</v>
      </c>
      <c r="F29">
        <v>-3.1270776687135293E-2</v>
      </c>
    </row>
    <row r="30" spans="1:6" x14ac:dyDescent="0.2">
      <c r="A30" s="1">
        <v>1993</v>
      </c>
      <c r="B30" s="1">
        <v>0.64548748731613159</v>
      </c>
      <c r="C30" s="1">
        <v>0.63734573125839233</v>
      </c>
      <c r="D30" s="1">
        <v>-0.45044302141681858</v>
      </c>
      <c r="E30">
        <v>-0.41768470809054198</v>
      </c>
      <c r="F30">
        <v>-3.27583133262766E-2</v>
      </c>
    </row>
    <row r="31" spans="1:6" x14ac:dyDescent="0.2">
      <c r="A31" s="1">
        <v>1994</v>
      </c>
      <c r="B31" s="1">
        <v>0.67274379730224609</v>
      </c>
      <c r="C31" s="1">
        <v>0.65757721662521362</v>
      </c>
      <c r="D31" s="1">
        <v>-0.41919308209155792</v>
      </c>
      <c r="E31">
        <v>-0.39811049356799871</v>
      </c>
      <c r="F31">
        <v>-2.1082588523559209E-2</v>
      </c>
    </row>
    <row r="32" spans="1:6" x14ac:dyDescent="0.2">
      <c r="A32" s="1">
        <v>1995</v>
      </c>
      <c r="B32" s="1">
        <v>0.68215328454971313</v>
      </c>
      <c r="C32" s="1">
        <v>0.69265657663345337</v>
      </c>
      <c r="D32" s="1">
        <v>-0.36722096303636442</v>
      </c>
      <c r="E32">
        <v>-0.3794141102191832</v>
      </c>
      <c r="F32">
        <v>1.2193147182818775E-2</v>
      </c>
    </row>
    <row r="33" spans="1:6" x14ac:dyDescent="0.2">
      <c r="A33" s="1">
        <v>1996</v>
      </c>
      <c r="B33" s="1">
        <v>0.810657799243927</v>
      </c>
      <c r="C33" s="1">
        <v>0.8280368447303772</v>
      </c>
      <c r="D33" s="1">
        <v>-0.18869762712026564</v>
      </c>
      <c r="E33">
        <v>-0.36377171822428167</v>
      </c>
      <c r="F33">
        <v>0.17507409110401603</v>
      </c>
    </row>
    <row r="34" spans="1:6" x14ac:dyDescent="0.2">
      <c r="A34" s="1">
        <v>1997</v>
      </c>
      <c r="B34" s="1">
        <v>0.80643761157989502</v>
      </c>
      <c r="C34" s="1">
        <v>0.80911695957183838</v>
      </c>
      <c r="D34" s="1">
        <v>-0.21181179935497541</v>
      </c>
      <c r="E34">
        <v>-0.35323754629165216</v>
      </c>
      <c r="F34">
        <v>0.14142574693667676</v>
      </c>
    </row>
    <row r="35" spans="1:6" x14ac:dyDescent="0.2">
      <c r="A35" s="1">
        <v>1998</v>
      </c>
      <c r="B35" s="1">
        <v>0.76433354616165161</v>
      </c>
      <c r="C35" s="1">
        <v>0.76586800813674927</v>
      </c>
      <c r="D35" s="1">
        <v>-0.26674543722656313</v>
      </c>
      <c r="E35">
        <v>-0.34811508221861265</v>
      </c>
      <c r="F35">
        <v>8.1369644992049517E-2</v>
      </c>
    </row>
    <row r="36" spans="1:6" x14ac:dyDescent="0.2">
      <c r="A36" s="1">
        <v>1999</v>
      </c>
      <c r="B36" s="1">
        <v>0.7079155445098877</v>
      </c>
      <c r="C36" s="1">
        <v>0.7155221700668335</v>
      </c>
      <c r="D36" s="1">
        <v>-0.33474269504731391</v>
      </c>
      <c r="E36">
        <v>-0.34729355633311426</v>
      </c>
      <c r="F36">
        <v>1.2550861285800352E-2</v>
      </c>
    </row>
    <row r="37" spans="1:6" x14ac:dyDescent="0.2">
      <c r="A37" s="1">
        <v>2000</v>
      </c>
      <c r="B37" s="1">
        <v>0.67549377679824829</v>
      </c>
      <c r="C37" s="1">
        <v>0.70883423089981079</v>
      </c>
      <c r="D37" s="1">
        <v>-0.34413358669851596</v>
      </c>
      <c r="E37">
        <v>-0.34884850251318761</v>
      </c>
      <c r="F37">
        <v>4.7149158146716497E-3</v>
      </c>
    </row>
    <row r="38" spans="1:6" x14ac:dyDescent="0.2">
      <c r="A38" s="1">
        <v>2001</v>
      </c>
      <c r="B38" s="1">
        <v>0.63475292921066284</v>
      </c>
      <c r="C38" s="1">
        <v>0.68435186147689819</v>
      </c>
      <c r="D38" s="1">
        <v>-0.37928307626295404</v>
      </c>
      <c r="E38">
        <v>-0.35072994602400531</v>
      </c>
      <c r="F38">
        <v>-2.8553130238948732E-2</v>
      </c>
    </row>
    <row r="39" spans="1:6" x14ac:dyDescent="0.2">
      <c r="A39" s="1">
        <v>2002</v>
      </c>
      <c r="B39" s="1">
        <v>0.54014724493026733</v>
      </c>
      <c r="C39" s="1">
        <v>0.61264461278915405</v>
      </c>
      <c r="D39" s="1">
        <v>-0.4899702619181624</v>
      </c>
      <c r="E39">
        <v>-0.35084076297259326</v>
      </c>
      <c r="F39">
        <v>-0.13912949894556914</v>
      </c>
    </row>
    <row r="40" spans="1:6" x14ac:dyDescent="0.2">
      <c r="A40" s="1">
        <v>2003</v>
      </c>
      <c r="B40" s="1">
        <v>0.58064460754394531</v>
      </c>
      <c r="C40" s="1">
        <v>0.64909529685974121</v>
      </c>
      <c r="D40" s="1">
        <v>-0.43217573660177666</v>
      </c>
      <c r="E40">
        <v>-0.34736936076836678</v>
      </c>
      <c r="F40">
        <v>-8.4806375833409886E-2</v>
      </c>
    </row>
    <row r="41" spans="1:6" x14ac:dyDescent="0.2">
      <c r="A41" s="1">
        <v>2004</v>
      </c>
      <c r="B41" s="1">
        <v>0.60977911949157715</v>
      </c>
      <c r="C41" s="1">
        <v>0.67315882444381714</v>
      </c>
      <c r="D41" s="1">
        <v>-0.39577398246385742</v>
      </c>
      <c r="E41">
        <v>-0.33989544181019687</v>
      </c>
      <c r="F41">
        <v>-5.5878540653660547E-2</v>
      </c>
    </row>
    <row r="42" spans="1:6" x14ac:dyDescent="0.2">
      <c r="A42" s="1">
        <v>2005</v>
      </c>
      <c r="B42" s="1">
        <v>0.62550443410873413</v>
      </c>
      <c r="C42" s="1">
        <v>0.70123553276062012</v>
      </c>
      <c r="D42" s="1">
        <v>-0.35491145300243765</v>
      </c>
      <c r="E42">
        <v>-0.32884677225528869</v>
      </c>
      <c r="F42">
        <v>-2.6064680747148961E-2</v>
      </c>
    </row>
    <row r="43" spans="1:6" x14ac:dyDescent="0.2">
      <c r="A43" s="1">
        <v>2006</v>
      </c>
      <c r="B43" s="1">
        <v>0.66701591014862061</v>
      </c>
      <c r="C43" s="1">
        <v>0.74066144227981567</v>
      </c>
      <c r="D43" s="1">
        <v>-0.30021165110316</v>
      </c>
      <c r="E43">
        <v>-0.31520990366738388</v>
      </c>
      <c r="F43">
        <v>1.499825256422388E-2</v>
      </c>
    </row>
    <row r="44" spans="1:6" x14ac:dyDescent="0.2">
      <c r="A44" s="1">
        <v>2007</v>
      </c>
      <c r="B44" s="1">
        <v>0.71427619457244873</v>
      </c>
      <c r="C44" s="1">
        <v>0.77714276313781738</v>
      </c>
      <c r="D44" s="1">
        <v>-0.25213120914983672</v>
      </c>
      <c r="E44">
        <v>-0.30023203441769575</v>
      </c>
      <c r="F44">
        <v>4.8100825267859026E-2</v>
      </c>
    </row>
    <row r="45" spans="1:6" x14ac:dyDescent="0.2">
      <c r="A45" s="1">
        <v>2008</v>
      </c>
      <c r="B45" s="1">
        <v>0.73755168914794922</v>
      </c>
      <c r="C45" s="1">
        <v>0.79253482818603516</v>
      </c>
      <c r="D45" s="1">
        <v>-0.23251882695845369</v>
      </c>
      <c r="E45">
        <v>-0.28501038035179538</v>
      </c>
      <c r="F45">
        <v>5.2491553393341689E-2</v>
      </c>
    </row>
    <row r="46" spans="1:6" x14ac:dyDescent="0.2">
      <c r="A46" s="1">
        <v>2009</v>
      </c>
      <c r="B46" s="1">
        <v>0.68907320499420166</v>
      </c>
      <c r="C46" s="1">
        <v>0.73350971937179565</v>
      </c>
      <c r="D46" s="1">
        <v>-0.30991443080959541</v>
      </c>
      <c r="E46">
        <v>-0.27016114906257538</v>
      </c>
      <c r="F46">
        <v>-3.9753281747020031E-2</v>
      </c>
    </row>
    <row r="47" spans="1:6" x14ac:dyDescent="0.2">
      <c r="A47" s="1">
        <v>2010</v>
      </c>
      <c r="B47" s="1">
        <v>0.73680031299591064</v>
      </c>
      <c r="C47" s="1">
        <v>0.77767091989517212</v>
      </c>
      <c r="D47" s="1">
        <v>-0.25145182642580616</v>
      </c>
      <c r="E47">
        <v>-0.255775632608995</v>
      </c>
      <c r="F47">
        <v>4.3238061831888386E-3</v>
      </c>
    </row>
    <row r="48" spans="1:6" x14ac:dyDescent="0.2">
      <c r="A48" s="1">
        <v>2011</v>
      </c>
      <c r="B48" s="1">
        <v>0.79087066650390625</v>
      </c>
      <c r="C48" s="1">
        <v>0.82855814695358276</v>
      </c>
      <c r="D48" s="1">
        <v>-0.18806826117019351</v>
      </c>
      <c r="E48">
        <v>-0.24234265586748363</v>
      </c>
      <c r="F48">
        <v>5.4274394697290118E-2</v>
      </c>
    </row>
    <row r="49" spans="1:6" x14ac:dyDescent="0.2">
      <c r="A49" s="1">
        <v>2012</v>
      </c>
      <c r="B49" s="1">
        <v>0.77479571104049683</v>
      </c>
      <c r="C49" s="1">
        <v>0.81994175910949707</v>
      </c>
      <c r="D49" s="1">
        <v>-0.19852196672248992</v>
      </c>
      <c r="E49">
        <v>-0.23030780565263875</v>
      </c>
      <c r="F49">
        <v>3.178583893014883E-2</v>
      </c>
    </row>
    <row r="50" spans="1:6" x14ac:dyDescent="0.2">
      <c r="A50" s="1">
        <v>2013</v>
      </c>
      <c r="B50" s="1">
        <v>0.79508548974990845</v>
      </c>
      <c r="C50" s="1">
        <v>0.81349408626556396</v>
      </c>
      <c r="D50" s="1">
        <v>-0.20641662184477913</v>
      </c>
      <c r="E50">
        <v>-0.21957392483208504</v>
      </c>
      <c r="F50">
        <v>1.3157302987305913E-2</v>
      </c>
    </row>
    <row r="51" spans="1:6" x14ac:dyDescent="0.2">
      <c r="A51" s="1">
        <v>2014</v>
      </c>
      <c r="B51" s="1">
        <v>0.75763767957687378</v>
      </c>
      <c r="C51" s="1">
        <v>0.78204786777496338</v>
      </c>
      <c r="D51" s="1">
        <v>-0.24583932832175906</v>
      </c>
      <c r="E51">
        <v>-0.2097259978841457</v>
      </c>
      <c r="F51">
        <v>-3.6113330437613361E-2</v>
      </c>
    </row>
    <row r="52" spans="1:6" x14ac:dyDescent="0.2">
      <c r="A52" s="1">
        <v>2015</v>
      </c>
      <c r="B52" s="1">
        <v>0.77447730302810669</v>
      </c>
      <c r="C52" s="1">
        <v>0.79241263866424561</v>
      </c>
      <c r="D52" s="1">
        <v>-0.23267301443101951</v>
      </c>
      <c r="E52">
        <v>-0.20021743625727081</v>
      </c>
      <c r="F52">
        <v>-3.2455578173748695E-2</v>
      </c>
    </row>
    <row r="53" spans="1:6" x14ac:dyDescent="0.2">
      <c r="A53" s="1">
        <v>2016</v>
      </c>
      <c r="B53" s="1">
        <v>0.79297500848770142</v>
      </c>
      <c r="C53" s="1">
        <v>0.81055676937103271</v>
      </c>
      <c r="D53" s="1">
        <v>-0.21003389785206469</v>
      </c>
      <c r="E53">
        <v>-0.19086278470428666</v>
      </c>
      <c r="F53">
        <v>-1.9171113147778029E-2</v>
      </c>
    </row>
    <row r="54" spans="1:6" x14ac:dyDescent="0.2">
      <c r="A54" s="1">
        <v>2017</v>
      </c>
      <c r="B54" s="1">
        <v>0.85051923990249634</v>
      </c>
      <c r="C54" s="1">
        <v>0.87929362058639526</v>
      </c>
      <c r="D54" s="1">
        <v>-0.12863639772824681</v>
      </c>
      <c r="E54">
        <v>-0.18180114375975695</v>
      </c>
      <c r="F54">
        <v>5.3164746031510141E-2</v>
      </c>
    </row>
    <row r="55" spans="1:6" x14ac:dyDescent="0.2">
      <c r="A55" s="1">
        <v>2018</v>
      </c>
      <c r="B55" s="1">
        <v>0.80540341138839722</v>
      </c>
      <c r="C55" s="1">
        <v>0.85972023010253906</v>
      </c>
      <c r="D55" s="1">
        <v>-0.1511482564948646</v>
      </c>
      <c r="E55">
        <v>-0.17336332508972313</v>
      </c>
      <c r="F55">
        <v>2.2215068594858528E-2</v>
      </c>
    </row>
    <row r="56" spans="1:6" x14ac:dyDescent="0.2">
      <c r="A56" s="1">
        <v>2019</v>
      </c>
      <c r="B56" s="1">
        <v>0.74265599250793457</v>
      </c>
      <c r="C56" s="1">
        <v>0.81249368190765381</v>
      </c>
      <c r="D56" s="1">
        <v>-0.20764714092213549</v>
      </c>
      <c r="E56">
        <v>-0.16534849289991155</v>
      </c>
      <c r="F56">
        <v>-4.2298648022223939E-2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EECF-AC1B-9542-9D04-951591A95E93}">
  <dimension ref="A1:M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5.33203125" bestFit="1" customWidth="1"/>
    <col min="2" max="7" width="12.1640625" bestFit="1" customWidth="1"/>
    <col min="8" max="8" width="14" bestFit="1" customWidth="1"/>
    <col min="9" max="9" width="12.6640625" bestFit="1" customWidth="1"/>
    <col min="10" max="10" width="16.6640625" bestFit="1" customWidth="1"/>
    <col min="11" max="11" width="15.1640625" bestFit="1" customWidth="1"/>
    <col min="12" max="12" width="14.5" bestFit="1" customWidth="1"/>
    <col min="13" max="13" width="13.1640625" bestFit="1" customWidth="1"/>
  </cols>
  <sheetData>
    <row r="1" spans="1:13" x14ac:dyDescent="0.2">
      <c r="A1" s="1" t="s">
        <v>2</v>
      </c>
      <c r="B1" s="1" t="s">
        <v>21</v>
      </c>
      <c r="C1" s="1" t="s">
        <v>22</v>
      </c>
      <c r="D1" s="1" t="s">
        <v>25</v>
      </c>
      <c r="E1" s="1" t="s">
        <v>26</v>
      </c>
      <c r="F1" s="1" t="s">
        <v>19</v>
      </c>
      <c r="G1" s="1" t="s">
        <v>20</v>
      </c>
      <c r="H1" s="1" t="s">
        <v>27</v>
      </c>
      <c r="I1" s="1" t="s">
        <v>28</v>
      </c>
      <c r="J1" s="1" t="s">
        <v>23</v>
      </c>
      <c r="K1" s="1" t="s">
        <v>24</v>
      </c>
      <c r="L1" s="5" t="s">
        <v>0</v>
      </c>
      <c r="M1" s="5" t="s">
        <v>1</v>
      </c>
    </row>
    <row r="2" spans="1:13" x14ac:dyDescent="0.2">
      <c r="A2" s="1">
        <v>1965</v>
      </c>
      <c r="B2" s="1">
        <v>82891986122.892578</v>
      </c>
      <c r="C2" s="1">
        <v>37807838779.516113</v>
      </c>
      <c r="D2" s="1">
        <v>90988369136.12561</v>
      </c>
      <c r="E2" s="1">
        <v>56148447439.0811</v>
      </c>
      <c r="F2" s="1">
        <v>38.681358285726084</v>
      </c>
      <c r="G2" s="1">
        <v>41.184160179361044</v>
      </c>
      <c r="H2" s="1">
        <v>25.140804225209735</v>
      </c>
      <c r="I2" s="1">
        <v>24.355782293192178</v>
      </c>
      <c r="J2" s="1">
        <v>25.10485713038069</v>
      </c>
      <c r="K2" s="1">
        <v>24.366160122111392</v>
      </c>
      <c r="L2" s="3">
        <v>3.5947094829044346E-2</v>
      </c>
      <c r="M2" s="3">
        <v>-1.0377828919214238E-2</v>
      </c>
    </row>
    <row r="3" spans="1:13" x14ac:dyDescent="0.2">
      <c r="A3" s="1">
        <v>1966</v>
      </c>
      <c r="B3" s="1">
        <v>81625317945.400787</v>
      </c>
      <c r="C3" s="1">
        <v>38138148570.496323</v>
      </c>
      <c r="D3" s="1">
        <v>89597980546.138901</v>
      </c>
      <c r="E3" s="1">
        <v>56638990737.4067</v>
      </c>
      <c r="F3" s="1">
        <v>40.117092742372137</v>
      </c>
      <c r="G3" s="1">
        <v>41.008584889358175</v>
      </c>
      <c r="H3" s="1">
        <v>25.125405319731755</v>
      </c>
      <c r="I3" s="1">
        <v>24.364480892953974</v>
      </c>
      <c r="J3" s="1">
        <v>25.14630257870612</v>
      </c>
      <c r="K3" s="1">
        <v>24.40933724958947</v>
      </c>
      <c r="L3" s="3">
        <v>-2.0897258974365229E-2</v>
      </c>
      <c r="M3" s="3">
        <v>-4.4856356635495587E-2</v>
      </c>
    </row>
    <row r="4" spans="1:13" x14ac:dyDescent="0.2">
      <c r="A4" s="1">
        <v>1967</v>
      </c>
      <c r="B4" s="1">
        <v>83699493708.478195</v>
      </c>
      <c r="C4" s="1">
        <v>40252123967.63163</v>
      </c>
      <c r="D4" s="1">
        <v>91874749131.515701</v>
      </c>
      <c r="E4" s="1">
        <v>59778457057.229004</v>
      </c>
      <c r="F4" s="1">
        <v>42.636201162440948</v>
      </c>
      <c r="G4" s="1">
        <v>37.824027244034319</v>
      </c>
      <c r="H4" s="1">
        <v>25.15049876554037</v>
      </c>
      <c r="I4" s="1">
        <v>24.41842860880088</v>
      </c>
      <c r="J4" s="1">
        <v>25.188107497979839</v>
      </c>
      <c r="K4" s="1">
        <v>24.452410598778357</v>
      </c>
      <c r="L4" s="3">
        <v>-3.7608732439469605E-2</v>
      </c>
      <c r="M4" s="3">
        <v>-3.3981989977476701E-2</v>
      </c>
    </row>
    <row r="5" spans="1:13" x14ac:dyDescent="0.2">
      <c r="A5" s="1">
        <v>1968</v>
      </c>
      <c r="B5" s="1">
        <v>85239964460.304001</v>
      </c>
      <c r="C5" s="1">
        <v>42520068232.465714</v>
      </c>
      <c r="D5" s="1">
        <v>93565683659.2845</v>
      </c>
      <c r="E5" s="1">
        <v>63146582648.6287</v>
      </c>
      <c r="F5" s="1">
        <v>43.242658525749299</v>
      </c>
      <c r="G5" s="1">
        <v>36.196218835453223</v>
      </c>
      <c r="H5" s="1">
        <v>25.168736227239904</v>
      </c>
      <c r="I5" s="1">
        <v>24.473241995133492</v>
      </c>
      <c r="J5" s="1">
        <v>25.230422386560395</v>
      </c>
      <c r="K5" s="1">
        <v>24.494827827822501</v>
      </c>
      <c r="L5" s="3">
        <v>-6.168615932049093E-2</v>
      </c>
      <c r="M5" s="3">
        <v>-2.1585832689009266E-2</v>
      </c>
    </row>
    <row r="6" spans="1:13" x14ac:dyDescent="0.2">
      <c r="A6" s="1">
        <v>1969</v>
      </c>
      <c r="B6" s="1">
        <v>92764935661.792969</v>
      </c>
      <c r="C6" s="1">
        <v>47430479719.197975</v>
      </c>
      <c r="D6" s="1">
        <v>101825648095.46901</v>
      </c>
      <c r="E6" s="1">
        <v>70439038133.188812</v>
      </c>
      <c r="F6" s="1">
        <v>43.427154207025225</v>
      </c>
      <c r="G6" s="1">
        <v>36.645430339420507</v>
      </c>
      <c r="H6" s="1">
        <v>25.253334556863788</v>
      </c>
      <c r="I6" s="1">
        <v>24.582530891041511</v>
      </c>
      <c r="J6" s="1">
        <v>25.273021655481937</v>
      </c>
      <c r="K6" s="1">
        <v>24.535696774966581</v>
      </c>
      <c r="L6" s="3">
        <v>-1.9687098618149435E-2</v>
      </c>
      <c r="M6" s="3">
        <v>4.683411607492971E-2</v>
      </c>
    </row>
    <row r="7" spans="1:13" x14ac:dyDescent="0.2">
      <c r="A7" s="1">
        <v>1970</v>
      </c>
      <c r="B7" s="1">
        <v>102587710383.96735</v>
      </c>
      <c r="C7" s="1">
        <v>46210706132.79705</v>
      </c>
      <c r="D7" s="1">
        <v>112607851468.388</v>
      </c>
      <c r="E7" s="1">
        <v>68627551539.019402</v>
      </c>
      <c r="F7" s="1">
        <v>48.083652500919747</v>
      </c>
      <c r="G7" s="1">
        <v>31.544743657860085</v>
      </c>
      <c r="H7" s="1">
        <v>25.353983980675988</v>
      </c>
      <c r="I7" s="1">
        <v>24.556477342663946</v>
      </c>
      <c r="J7" s="1">
        <v>25.315062854185403</v>
      </c>
      <c r="K7" s="1">
        <v>24.573909420128377</v>
      </c>
      <c r="L7" s="3">
        <v>3.8921126490585323E-2</v>
      </c>
      <c r="M7" s="3">
        <v>-1.7432077464430762E-2</v>
      </c>
    </row>
    <row r="8" spans="1:13" x14ac:dyDescent="0.2">
      <c r="A8" s="1">
        <v>1971</v>
      </c>
      <c r="B8" s="1">
        <v>107665325994.45422</v>
      </c>
      <c r="C8" s="1">
        <v>49060049838.329391</v>
      </c>
      <c r="D8" s="1">
        <v>118181417564.55301</v>
      </c>
      <c r="E8" s="1">
        <v>72859113840.661407</v>
      </c>
      <c r="F8" s="1">
        <v>43.17878672107944</v>
      </c>
      <c r="G8" s="1">
        <v>35.762858969727006</v>
      </c>
      <c r="H8" s="1">
        <v>25.402293419359538</v>
      </c>
      <c r="I8" s="1">
        <v>24.616310891641085</v>
      </c>
      <c r="J8" s="1">
        <v>25.355506661125538</v>
      </c>
      <c r="K8" s="1">
        <v>24.608826084386404</v>
      </c>
      <c r="L8" s="3">
        <v>4.6786758233999137E-2</v>
      </c>
      <c r="M8" s="3">
        <v>7.4848072546807032E-3</v>
      </c>
    </row>
    <row r="9" spans="1:13" x14ac:dyDescent="0.2">
      <c r="A9" s="1">
        <v>1972</v>
      </c>
      <c r="B9" s="1">
        <v>108367662463.47043</v>
      </c>
      <c r="C9" s="1">
        <v>51019792312.389877</v>
      </c>
      <c r="D9" s="1">
        <v>118952353970.94901</v>
      </c>
      <c r="E9" s="1">
        <v>75769528740.085297</v>
      </c>
      <c r="F9" s="1">
        <v>43.433475818679455</v>
      </c>
      <c r="G9" s="1">
        <v>36.358073530149014</v>
      </c>
      <c r="H9" s="1">
        <v>25.408795564689008</v>
      </c>
      <c r="I9" s="1">
        <v>24.655479478942066</v>
      </c>
      <c r="J9" s="1">
        <v>25.393702966021998</v>
      </c>
      <c r="K9" s="1">
        <v>24.639632768044539</v>
      </c>
      <c r="L9" s="3">
        <v>1.5092598667010293E-2</v>
      </c>
      <c r="M9" s="3">
        <v>1.5846710897527316E-2</v>
      </c>
    </row>
    <row r="10" spans="1:13" x14ac:dyDescent="0.2">
      <c r="A10" s="1">
        <v>1973</v>
      </c>
      <c r="B10" s="1">
        <v>112497806061.15627</v>
      </c>
      <c r="C10" s="1">
        <v>53043360354.680908</v>
      </c>
      <c r="D10" s="1">
        <v>123485904773.97</v>
      </c>
      <c r="E10" s="1">
        <v>78774731034.894608</v>
      </c>
      <c r="F10" s="1">
        <v>44.695028348166396</v>
      </c>
      <c r="G10" s="1">
        <v>34.333974667321385</v>
      </c>
      <c r="H10" s="1">
        <v>25.446199556722114</v>
      </c>
      <c r="I10" s="1">
        <v>24.694375535920503</v>
      </c>
      <c r="J10" s="1">
        <v>25.429469526176778</v>
      </c>
      <c r="K10" s="1">
        <v>24.665590319479211</v>
      </c>
      <c r="L10" s="3">
        <v>1.673003054533595E-2</v>
      </c>
      <c r="M10" s="3">
        <v>2.8785216441292505E-2</v>
      </c>
    </row>
    <row r="11" spans="1:13" x14ac:dyDescent="0.2">
      <c r="A11" s="1">
        <v>1974</v>
      </c>
      <c r="B11" s="1">
        <v>118415772865.74208</v>
      </c>
      <c r="C11" s="1">
        <v>56159185564.320518</v>
      </c>
      <c r="D11" s="1">
        <v>129981902437.15401</v>
      </c>
      <c r="E11" s="1">
        <v>83402045202.019104</v>
      </c>
      <c r="F11" s="1">
        <v>46.17635962714202</v>
      </c>
      <c r="G11" s="1">
        <v>34.036885210503655</v>
      </c>
      <c r="H11" s="1">
        <v>25.49746776729522</v>
      </c>
      <c r="I11" s="1">
        <v>24.751456094498991</v>
      </c>
      <c r="J11" s="1">
        <v>25.462775024878542</v>
      </c>
      <c r="K11" s="1">
        <v>24.686118054175815</v>
      </c>
      <c r="L11" s="3">
        <v>3.4692742416677191E-2</v>
      </c>
      <c r="M11" s="3">
        <v>6.5338040323176472E-2</v>
      </c>
    </row>
    <row r="12" spans="1:13" x14ac:dyDescent="0.2">
      <c r="A12" s="1">
        <v>1975</v>
      </c>
      <c r="B12" s="1">
        <v>119573456058.02652</v>
      </c>
      <c r="C12" s="1">
        <v>54725565936.287819</v>
      </c>
      <c r="D12" s="1">
        <v>131252661054.11002</v>
      </c>
      <c r="E12" s="1">
        <v>81272975703.980499</v>
      </c>
      <c r="F12" s="1">
        <v>43.274768287249309</v>
      </c>
      <c r="G12" s="1">
        <v>38.215108283945611</v>
      </c>
      <c r="H12" s="1">
        <v>25.50719671451661</v>
      </c>
      <c r="I12" s="1">
        <v>24.725596821759844</v>
      </c>
      <c r="J12" s="1">
        <v>25.493755445721405</v>
      </c>
      <c r="K12" s="1">
        <v>24.700923139784155</v>
      </c>
      <c r="L12" s="3">
        <v>1.3441268795205019E-2</v>
      </c>
      <c r="M12" s="3">
        <v>2.4673681975688311E-2</v>
      </c>
    </row>
    <row r="13" spans="1:13" x14ac:dyDescent="0.2">
      <c r="A13" s="1">
        <v>1976</v>
      </c>
      <c r="B13" s="1">
        <v>115506178356.82251</v>
      </c>
      <c r="C13" s="1">
        <v>53065336240.43428</v>
      </c>
      <c r="D13" s="1">
        <v>126788116504.44</v>
      </c>
      <c r="E13" s="1">
        <v>78807367437.978806</v>
      </c>
      <c r="F13" s="1">
        <v>40.954083998884819</v>
      </c>
      <c r="G13" s="1">
        <v>39.116760327857925</v>
      </c>
      <c r="H13" s="1">
        <v>25.47258985774446</v>
      </c>
      <c r="I13" s="1">
        <v>24.694789750528219</v>
      </c>
      <c r="J13" s="1">
        <v>25.52289369972365</v>
      </c>
      <c r="K13" s="1">
        <v>24.710366124357275</v>
      </c>
      <c r="L13" s="3">
        <v>-5.0303841979189912E-2</v>
      </c>
      <c r="M13" s="3">
        <v>-1.5576373829055967E-2</v>
      </c>
    </row>
    <row r="14" spans="1:13" x14ac:dyDescent="0.2">
      <c r="A14" s="1">
        <v>1977</v>
      </c>
      <c r="B14" s="1">
        <v>122490557454.25645</v>
      </c>
      <c r="C14" s="1">
        <v>57211695369.595627</v>
      </c>
      <c r="D14" s="1">
        <v>134454687101.04501</v>
      </c>
      <c r="E14" s="1">
        <v>84965128239.514099</v>
      </c>
      <c r="F14" s="1">
        <v>44.106655821422642</v>
      </c>
      <c r="G14" s="1">
        <v>36.594986734934224</v>
      </c>
      <c r="H14" s="1">
        <v>25.531299781954154</v>
      </c>
      <c r="I14" s="1">
        <v>24.770024178935564</v>
      </c>
      <c r="J14" s="1">
        <v>25.550807110591506</v>
      </c>
      <c r="K14" s="1">
        <v>24.715054292767967</v>
      </c>
      <c r="L14" s="3">
        <v>-1.9507328637352828E-2</v>
      </c>
      <c r="M14" s="3">
        <v>5.4969886167597792E-2</v>
      </c>
    </row>
    <row r="15" spans="1:13" x14ac:dyDescent="0.2">
      <c r="A15" s="1">
        <v>1978</v>
      </c>
      <c r="B15" s="1">
        <v>120299290351.81743</v>
      </c>
      <c r="C15" s="1">
        <v>51191524616.168465</v>
      </c>
      <c r="D15" s="1">
        <v>132049390409.31201</v>
      </c>
      <c r="E15" s="1">
        <v>76024568502.832306</v>
      </c>
      <c r="F15" s="1">
        <v>46.397952503057546</v>
      </c>
      <c r="G15" s="1">
        <v>34.127609210185376</v>
      </c>
      <c r="H15" s="1">
        <v>25.513248560922261</v>
      </c>
      <c r="I15" s="1">
        <v>24.65883982044901</v>
      </c>
      <c r="J15" s="1">
        <v>25.577609963611412</v>
      </c>
      <c r="K15" s="1">
        <v>24.715439166150727</v>
      </c>
      <c r="L15" s="3">
        <v>-6.4361402689151248E-2</v>
      </c>
      <c r="M15" s="3">
        <v>-5.659934570171643E-2</v>
      </c>
    </row>
    <row r="16" spans="1:13" x14ac:dyDescent="0.2">
      <c r="A16" s="1">
        <v>1979</v>
      </c>
      <c r="B16" s="1">
        <v>133580735896.55072</v>
      </c>
      <c r="C16" s="1">
        <v>56282357419.246017</v>
      </c>
      <c r="D16" s="1">
        <v>146628086449.89102</v>
      </c>
      <c r="E16" s="1">
        <v>83584967808.6931</v>
      </c>
      <c r="F16" s="1">
        <v>48.175598055381371</v>
      </c>
      <c r="G16" s="1">
        <v>32.685157673152432</v>
      </c>
      <c r="H16" s="1">
        <v>25.617971895261146</v>
      </c>
      <c r="I16" s="1">
        <v>24.753646955650922</v>
      </c>
      <c r="J16" s="1">
        <v>25.603221470783424</v>
      </c>
      <c r="K16" s="1">
        <v>24.712521964501729</v>
      </c>
      <c r="L16" s="3">
        <v>1.475042447772168E-2</v>
      </c>
      <c r="M16" s="3">
        <v>4.112499114919288E-2</v>
      </c>
    </row>
    <row r="17" spans="1:13" x14ac:dyDescent="0.2">
      <c r="A17" s="1">
        <v>1980</v>
      </c>
      <c r="B17" s="1">
        <v>144839893076.63263</v>
      </c>
      <c r="C17" s="1">
        <v>57530318238.685493</v>
      </c>
      <c r="D17" s="1">
        <v>158986969347.73999</v>
      </c>
      <c r="E17" s="1">
        <v>85438315282.082504</v>
      </c>
      <c r="F17" s="1">
        <v>52.426832507346951</v>
      </c>
      <c r="G17" s="1">
        <v>29.476096989512452</v>
      </c>
      <c r="H17" s="1">
        <v>25.698894783626461</v>
      </c>
      <c r="I17" s="1">
        <v>24.775577919506045</v>
      </c>
      <c r="J17" s="1">
        <v>25.626917230080721</v>
      </c>
      <c r="K17" s="1">
        <v>24.706737914360136</v>
      </c>
      <c r="L17" s="3">
        <v>7.1977553545739426E-2</v>
      </c>
      <c r="M17" s="3">
        <v>6.8840005145908378E-2</v>
      </c>
    </row>
    <row r="18" spans="1:13" x14ac:dyDescent="0.2">
      <c r="A18" s="1">
        <v>1981</v>
      </c>
      <c r="B18" s="1">
        <v>141489432240.97165</v>
      </c>
      <c r="C18" s="1">
        <v>50585920820.165871</v>
      </c>
      <c r="D18" s="1">
        <v>155309255957.69901</v>
      </c>
      <c r="E18" s="1">
        <v>75125185887.839188</v>
      </c>
      <c r="F18" s="1">
        <v>53.186253598430646</v>
      </c>
      <c r="G18" s="1">
        <v>28.765236292122371</v>
      </c>
      <c r="H18" s="1">
        <v>25.675490867431343</v>
      </c>
      <c r="I18" s="1">
        <v>24.646939129861849</v>
      </c>
      <c r="J18" s="1">
        <v>25.648120343721253</v>
      </c>
      <c r="K18" s="1">
        <v>24.6989334921766</v>
      </c>
      <c r="L18" s="3">
        <v>2.7370523710089856E-2</v>
      </c>
      <c r="M18" s="3">
        <v>-5.1994362314751186E-2</v>
      </c>
    </row>
    <row r="19" spans="1:13" x14ac:dyDescent="0.2">
      <c r="A19" s="1">
        <v>1982</v>
      </c>
      <c r="B19" s="1">
        <v>140569038748.22626</v>
      </c>
      <c r="C19" s="1">
        <v>49161817405.197418</v>
      </c>
      <c r="D19" s="1">
        <v>154298964049.091</v>
      </c>
      <c r="E19" s="1">
        <v>73010248924.383499</v>
      </c>
      <c r="F19" s="1">
        <v>49.300995309461157</v>
      </c>
      <c r="G19" s="1">
        <v>31.360256263585402</v>
      </c>
      <c r="H19" s="1">
        <v>25.668964584024025</v>
      </c>
      <c r="I19" s="1">
        <v>24.61838309014718</v>
      </c>
      <c r="J19" s="1">
        <v>25.666973689458427</v>
      </c>
      <c r="K19" s="1">
        <v>24.690643574453237</v>
      </c>
      <c r="L19" s="3">
        <v>1.9908945655977561E-3</v>
      </c>
      <c r="M19" s="3">
        <v>-7.2260484306056583E-2</v>
      </c>
    </row>
    <row r="20" spans="1:13" x14ac:dyDescent="0.2">
      <c r="A20" s="1">
        <v>1983</v>
      </c>
      <c r="B20" s="1">
        <v>145991056006.1976</v>
      </c>
      <c r="C20" s="1">
        <v>52513621577.294052</v>
      </c>
      <c r="D20" s="1">
        <v>160250570842.53098</v>
      </c>
      <c r="E20" s="1">
        <v>77988015611.354904</v>
      </c>
      <c r="F20" s="1">
        <v>49.785368526806103</v>
      </c>
      <c r="G20" s="1">
        <v>30.669467531281398</v>
      </c>
      <c r="H20" s="1">
        <v>25.706811196546738</v>
      </c>
      <c r="I20" s="1">
        <v>24.684338431505548</v>
      </c>
      <c r="J20" s="1">
        <v>25.683893850282747</v>
      </c>
      <c r="K20" s="1">
        <v>24.682883094068998</v>
      </c>
      <c r="L20" s="3">
        <v>2.2917346263991334E-2</v>
      </c>
      <c r="M20" s="3">
        <v>1.4553374365497973E-3</v>
      </c>
    </row>
    <row r="21" spans="1:13" x14ac:dyDescent="0.2">
      <c r="A21" s="1">
        <v>1984</v>
      </c>
      <c r="B21" s="1">
        <v>148930037577.35855</v>
      </c>
      <c r="C21" s="1">
        <v>53813287125.23436</v>
      </c>
      <c r="D21" s="1">
        <v>163476614186.26999</v>
      </c>
      <c r="E21" s="1">
        <v>79918149812.690094</v>
      </c>
      <c r="F21" s="1">
        <v>51.945835229858893</v>
      </c>
      <c r="G21" s="1">
        <v>29.708440803115359</v>
      </c>
      <c r="H21" s="1">
        <v>25.726742486159729</v>
      </c>
      <c r="I21" s="1">
        <v>24.708786246209439</v>
      </c>
      <c r="J21" s="1">
        <v>25.699317318130365</v>
      </c>
      <c r="K21" s="1">
        <v>24.675944379059779</v>
      </c>
      <c r="L21" s="3">
        <v>2.7425168029363789E-2</v>
      </c>
      <c r="M21" s="3">
        <v>3.2841867149659976E-2</v>
      </c>
    </row>
    <row r="22" spans="1:13" x14ac:dyDescent="0.2">
      <c r="A22" s="1">
        <v>1985</v>
      </c>
      <c r="B22" s="1">
        <v>143211407153.06653</v>
      </c>
      <c r="C22" s="1">
        <v>48727968695.281754</v>
      </c>
      <c r="D22" s="1">
        <v>157199422863.73199</v>
      </c>
      <c r="E22" s="1">
        <v>72365939906.159195</v>
      </c>
      <c r="F22" s="1">
        <v>53.08953817153629</v>
      </c>
      <c r="G22" s="1">
        <v>29.641847313854853</v>
      </c>
      <c r="H22" s="1">
        <v>25.687587747190484</v>
      </c>
      <c r="I22" s="1">
        <v>24.609519008042401</v>
      </c>
      <c r="J22" s="1">
        <v>25.713909758400078</v>
      </c>
      <c r="K22" s="1">
        <v>24.670134310835838</v>
      </c>
      <c r="L22" s="3">
        <v>-2.6322011209593654E-2</v>
      </c>
      <c r="M22" s="3">
        <v>-6.0615302793436854E-2</v>
      </c>
    </row>
    <row r="23" spans="1:13" x14ac:dyDescent="0.2">
      <c r="A23" s="1">
        <v>1986</v>
      </c>
      <c r="B23" s="1">
        <v>150567186686.33746</v>
      </c>
      <c r="C23" s="1">
        <v>53625751966.019371</v>
      </c>
      <c r="D23" s="1">
        <v>165273670022.73901</v>
      </c>
      <c r="E23" s="1">
        <v>79639641218.438797</v>
      </c>
      <c r="F23" s="1">
        <v>54.819162468324635</v>
      </c>
      <c r="G23" s="1">
        <v>27.419597159483576</v>
      </c>
      <c r="H23" s="1">
        <v>25.737675244683199</v>
      </c>
      <c r="I23" s="1">
        <v>24.705295236772628</v>
      </c>
      <c r="J23" s="1">
        <v>25.728611088170968</v>
      </c>
      <c r="K23" s="1">
        <v>24.666088189478931</v>
      </c>
      <c r="L23" s="3">
        <v>9.0641565122311363E-3</v>
      </c>
      <c r="M23" s="3">
        <v>3.9207047293697173E-2</v>
      </c>
    </row>
    <row r="24" spans="1:13" x14ac:dyDescent="0.2">
      <c r="A24" s="1">
        <v>1987</v>
      </c>
      <c r="B24" s="1">
        <v>155117956163.58698</v>
      </c>
      <c r="C24" s="1">
        <v>54204387632.967812</v>
      </c>
      <c r="D24" s="1">
        <v>170268930872.63</v>
      </c>
      <c r="E24" s="1">
        <v>80498973446.3797</v>
      </c>
      <c r="F24" s="1">
        <v>54.076966265648906</v>
      </c>
      <c r="G24" s="1">
        <v>27.496646280049546</v>
      </c>
      <c r="H24" s="1">
        <v>25.767451671953282</v>
      </c>
      <c r="I24" s="1">
        <v>24.716027694753308</v>
      </c>
      <c r="J24" s="1">
        <v>25.744098004410027</v>
      </c>
      <c r="K24" s="1">
        <v>24.663835162042872</v>
      </c>
      <c r="L24" s="3">
        <v>2.335366754325463E-2</v>
      </c>
      <c r="M24" s="3">
        <v>5.2192532710435557E-2</v>
      </c>
    </row>
    <row r="25" spans="1:13" x14ac:dyDescent="0.2">
      <c r="A25" s="1">
        <v>1988</v>
      </c>
      <c r="B25" s="1">
        <v>154535321634.28387</v>
      </c>
      <c r="C25" s="1">
        <v>51551148679.084427</v>
      </c>
      <c r="D25" s="1">
        <v>169629388160.44202</v>
      </c>
      <c r="E25" s="1">
        <v>76558646446.621201</v>
      </c>
      <c r="F25" s="1">
        <v>52.535520700149462</v>
      </c>
      <c r="G25" s="1">
        <v>27.999675856728672</v>
      </c>
      <c r="H25" s="1">
        <v>25.763688526147</v>
      </c>
      <c r="I25" s="1">
        <v>24.665840329975563</v>
      </c>
      <c r="J25" s="1">
        <v>25.76113784564938</v>
      </c>
      <c r="K25" s="1">
        <v>24.66379644605443</v>
      </c>
      <c r="L25" s="3">
        <v>2.5506804976203057E-3</v>
      </c>
      <c r="M25" s="3">
        <v>2.0438839211323057E-3</v>
      </c>
    </row>
    <row r="26" spans="1:13" x14ac:dyDescent="0.2">
      <c r="A26" s="1">
        <v>1989</v>
      </c>
      <c r="B26" s="1">
        <v>145977539289.53091</v>
      </c>
      <c r="C26" s="1">
        <v>47691380171.860764</v>
      </c>
      <c r="D26" s="1">
        <v>160235733895.522</v>
      </c>
      <c r="E26" s="1">
        <v>70826501575.323105</v>
      </c>
      <c r="F26" s="1">
        <v>48.036092241251623</v>
      </c>
      <c r="G26" s="1">
        <v>30.949371888373694</v>
      </c>
      <c r="H26" s="1">
        <v>25.706718606337422</v>
      </c>
      <c r="I26" s="1">
        <v>24.588016509325527</v>
      </c>
      <c r="J26" s="1">
        <v>25.78073148709657</v>
      </c>
      <c r="K26" s="1">
        <v>24.666915184367465</v>
      </c>
      <c r="L26" s="3">
        <v>-7.4012880759148914E-2</v>
      </c>
      <c r="M26" s="3">
        <v>-7.8898675041937594E-2</v>
      </c>
    </row>
    <row r="27" spans="1:13" x14ac:dyDescent="0.2">
      <c r="A27" s="1">
        <v>1990</v>
      </c>
      <c r="B27" s="1">
        <v>143481270366.90173</v>
      </c>
      <c r="C27" s="1">
        <v>45112679993.141571</v>
      </c>
      <c r="D27" s="1">
        <v>157495644668.33801</v>
      </c>
      <c r="E27" s="1">
        <v>66996872161.953697</v>
      </c>
      <c r="F27" s="1">
        <v>55.854447644392891</v>
      </c>
      <c r="G27" s="1">
        <v>26.789704552180883</v>
      </c>
      <c r="H27" s="1">
        <v>25.689470343536321</v>
      </c>
      <c r="I27" s="1">
        <v>24.532429196780267</v>
      </c>
      <c r="J27" s="1">
        <v>25.803905310764129</v>
      </c>
      <c r="K27" s="1">
        <v>24.674154958675054</v>
      </c>
      <c r="L27" s="3">
        <v>-0.11443496722780822</v>
      </c>
      <c r="M27" s="3">
        <v>-0.14172576189478647</v>
      </c>
    </row>
    <row r="28" spans="1:13" x14ac:dyDescent="0.2">
      <c r="A28" s="1">
        <v>1991</v>
      </c>
      <c r="B28" s="1">
        <v>156952124617.02563</v>
      </c>
      <c r="C28" s="1">
        <v>49793646467.203423</v>
      </c>
      <c r="D28" s="1">
        <v>172282249700</v>
      </c>
      <c r="E28" s="1">
        <v>73948578700</v>
      </c>
      <c r="F28" s="1">
        <v>60.561198505201865</v>
      </c>
      <c r="G28" s="1">
        <v>24.386449093233505</v>
      </c>
      <c r="H28" s="1">
        <v>25.779206657046387</v>
      </c>
      <c r="I28" s="1">
        <v>24.631153231858022</v>
      </c>
      <c r="J28" s="1">
        <v>25.830945569856986</v>
      </c>
      <c r="K28" s="1">
        <v>24.68569036391985</v>
      </c>
      <c r="L28" s="3">
        <v>-5.1738912810598947E-2</v>
      </c>
      <c r="M28" s="3">
        <v>-5.4537132061827975E-2</v>
      </c>
    </row>
    <row r="29" spans="1:13" x14ac:dyDescent="0.2">
      <c r="A29" s="1">
        <v>1992</v>
      </c>
      <c r="B29" s="1">
        <v>167847716169.59113</v>
      </c>
      <c r="C29" s="1">
        <v>54866978634.771912</v>
      </c>
      <c r="D29" s="1">
        <v>184242056100</v>
      </c>
      <c r="E29" s="1">
        <v>81482987800</v>
      </c>
      <c r="F29" s="1">
        <v>63.325216442229859</v>
      </c>
      <c r="G29" s="1">
        <v>21.859131558660273</v>
      </c>
      <c r="H29" s="1">
        <v>25.846322953902714</v>
      </c>
      <c r="I29" s="1">
        <v>24.72817752243655</v>
      </c>
      <c r="J29" s="1">
        <v>25.860994167907794</v>
      </c>
      <c r="K29" s="1">
        <v>24.70027873742556</v>
      </c>
      <c r="L29" s="3">
        <v>-1.4671214005080202E-2</v>
      </c>
      <c r="M29" s="3">
        <v>2.7898785010989968E-2</v>
      </c>
    </row>
    <row r="30" spans="1:13" x14ac:dyDescent="0.2">
      <c r="A30" s="1">
        <v>1993</v>
      </c>
      <c r="B30" s="1">
        <v>180082672363.04776</v>
      </c>
      <c r="C30" s="1">
        <v>56804377641.039932</v>
      </c>
      <c r="D30" s="1">
        <v>197672048100</v>
      </c>
      <c r="E30" s="1">
        <v>84360220400</v>
      </c>
      <c r="F30" s="1">
        <v>61.056897614084974</v>
      </c>
      <c r="G30" s="1">
        <v>18.239911532549577</v>
      </c>
      <c r="H30" s="1">
        <v>25.916681873300657</v>
      </c>
      <c r="I30" s="1">
        <v>24.762879230848757</v>
      </c>
      <c r="J30" s="1">
        <v>25.892675619321093</v>
      </c>
      <c r="K30" s="1">
        <v>24.716132045195263</v>
      </c>
      <c r="L30" s="3">
        <v>2.4006253979564462E-2</v>
      </c>
      <c r="M30" s="3">
        <v>4.6747185653494228E-2</v>
      </c>
    </row>
    <row r="31" spans="1:13" x14ac:dyDescent="0.2">
      <c r="A31" s="1">
        <v>1994</v>
      </c>
      <c r="B31" s="1">
        <v>191588211099.4245</v>
      </c>
      <c r="C31" s="1">
        <v>59360367902.776131</v>
      </c>
      <c r="D31" s="1">
        <v>210301377600</v>
      </c>
      <c r="E31" s="1">
        <v>88156123300</v>
      </c>
      <c r="F31" s="1">
        <v>61.590792922622754</v>
      </c>
      <c r="G31" s="1">
        <v>17.819091710689868</v>
      </c>
      <c r="H31" s="1">
        <v>25.978614171881564</v>
      </c>
      <c r="I31" s="1">
        <v>24.806892633609376</v>
      </c>
      <c r="J31" s="1">
        <v>25.924467726361378</v>
      </c>
      <c r="K31" s="1">
        <v>24.731741241082151</v>
      </c>
      <c r="L31" s="3">
        <v>5.4146445520185438E-2</v>
      </c>
      <c r="M31" s="3">
        <v>7.5151392527224914E-2</v>
      </c>
    </row>
    <row r="32" spans="1:13" x14ac:dyDescent="0.2">
      <c r="A32" s="1">
        <v>1995</v>
      </c>
      <c r="B32" s="1">
        <v>187095751608.66367</v>
      </c>
      <c r="C32" s="1">
        <v>55107442936.304131</v>
      </c>
      <c r="D32" s="1">
        <v>205370122100</v>
      </c>
      <c r="E32" s="1">
        <v>81840101500</v>
      </c>
      <c r="F32" s="1">
        <v>62.263779670525047</v>
      </c>
      <c r="G32" s="1">
        <v>17.246752114807578</v>
      </c>
      <c r="H32" s="1">
        <v>25.954886363440938</v>
      </c>
      <c r="I32" s="1">
        <v>24.732550624496415</v>
      </c>
      <c r="J32" s="1">
        <v>25.955088353832934</v>
      </c>
      <c r="K32" s="1">
        <v>24.746064750795952</v>
      </c>
      <c r="L32" s="3">
        <v>-2.0199039199653157E-4</v>
      </c>
      <c r="M32" s="3">
        <v>-1.3514126299536855E-2</v>
      </c>
    </row>
    <row r="33" spans="1:13" x14ac:dyDescent="0.2">
      <c r="A33" s="1">
        <v>1996</v>
      </c>
      <c r="B33" s="1">
        <v>197717799168.04919</v>
      </c>
      <c r="C33" s="1">
        <v>58662907786.206512</v>
      </c>
      <c r="D33" s="1">
        <v>217029666400</v>
      </c>
      <c r="E33" s="1">
        <v>87120324800</v>
      </c>
      <c r="F33" s="1">
        <v>61.350995545650875</v>
      </c>
      <c r="G33" s="1">
        <v>17.535723292047852</v>
      </c>
      <c r="H33" s="1">
        <v>26.010106594269452</v>
      </c>
      <c r="I33" s="1">
        <v>24.795073469437742</v>
      </c>
      <c r="J33" s="1">
        <v>25.983796830995246</v>
      </c>
      <c r="K33" s="1">
        <v>24.758812513971659</v>
      </c>
      <c r="L33" s="3">
        <v>2.6309763274205977E-2</v>
      </c>
      <c r="M33" s="3">
        <v>3.6260955466083544E-2</v>
      </c>
    </row>
    <row r="34" spans="1:13" x14ac:dyDescent="0.2">
      <c r="A34" s="1">
        <v>1997</v>
      </c>
      <c r="B34" s="1">
        <v>213288187972.35367</v>
      </c>
      <c r="C34" s="1">
        <v>64031404788.796722</v>
      </c>
      <c r="D34" s="1">
        <v>234120875700</v>
      </c>
      <c r="E34" s="1">
        <v>95093083400</v>
      </c>
      <c r="F34" s="1">
        <v>60.849283102107151</v>
      </c>
      <c r="G34" s="1">
        <v>18.227905749865979</v>
      </c>
      <c r="H34" s="1">
        <v>26.085910083357991</v>
      </c>
      <c r="I34" s="1">
        <v>24.882639499777241</v>
      </c>
      <c r="J34" s="1">
        <v>26.009850467203872</v>
      </c>
      <c r="K34" s="1">
        <v>24.76955932898127</v>
      </c>
      <c r="L34" s="3">
        <v>7.6059616154118714E-2</v>
      </c>
      <c r="M34" s="3">
        <v>0.11308017079597121</v>
      </c>
    </row>
    <row r="35" spans="1:13" x14ac:dyDescent="0.2">
      <c r="A35" s="1">
        <v>1998</v>
      </c>
      <c r="B35" s="1">
        <v>223315095295.6911</v>
      </c>
      <c r="C35" s="1">
        <v>65215189236.852928</v>
      </c>
      <c r="D35" s="1">
        <v>245127150100</v>
      </c>
      <c r="E35" s="1">
        <v>96851122500</v>
      </c>
      <c r="F35" s="1">
        <v>61.539685614483439</v>
      </c>
      <c r="G35" s="1">
        <v>17.837958476090762</v>
      </c>
      <c r="H35" s="1">
        <v>26.131849594473607</v>
      </c>
      <c r="I35" s="1">
        <v>24.90095824250259</v>
      </c>
      <c r="J35" s="1">
        <v>26.032769669447127</v>
      </c>
      <c r="K35" s="1">
        <v>24.778242603751451</v>
      </c>
      <c r="L35" s="3">
        <v>9.9079925026479998E-2</v>
      </c>
      <c r="M35" s="3">
        <v>0.12271563875113856</v>
      </c>
    </row>
    <row r="36" spans="1:13" x14ac:dyDescent="0.2">
      <c r="A36" s="1">
        <v>1999</v>
      </c>
      <c r="B36" s="1">
        <v>218976224590.28751</v>
      </c>
      <c r="C36" s="1">
        <v>60044363410.419441</v>
      </c>
      <c r="D36" s="1">
        <v>240364485000</v>
      </c>
      <c r="E36" s="1">
        <v>89171925500</v>
      </c>
      <c r="F36" s="1">
        <v>63.487730519217131</v>
      </c>
      <c r="G36" s="1">
        <v>16.961525061458861</v>
      </c>
      <c r="H36" s="1">
        <v>26.112228997354798</v>
      </c>
      <c r="I36" s="1">
        <v>24.81834951612792</v>
      </c>
      <c r="J36" s="1">
        <v>26.052835440874855</v>
      </c>
      <c r="K36" s="1">
        <v>24.78593054791682</v>
      </c>
      <c r="L36" s="3">
        <v>5.9393556479943044E-2</v>
      </c>
      <c r="M36" s="3">
        <v>3.2418968211100463E-2</v>
      </c>
    </row>
    <row r="37" spans="1:13" x14ac:dyDescent="0.2">
      <c r="A37" s="1">
        <v>2000</v>
      </c>
      <c r="B37" s="1">
        <v>219727513388.3414</v>
      </c>
      <c r="C37" s="1">
        <v>57748736303.006653</v>
      </c>
      <c r="D37" s="1">
        <v>241189155100</v>
      </c>
      <c r="E37" s="1">
        <v>85762688100</v>
      </c>
      <c r="F37" s="1">
        <v>63.469313441501043</v>
      </c>
      <c r="G37" s="1">
        <v>16.494271943983847</v>
      </c>
      <c r="H37" s="1">
        <v>26.115654040122646</v>
      </c>
      <c r="I37" s="1">
        <v>24.779367303909876</v>
      </c>
      <c r="J37" s="1">
        <v>26.07131958388716</v>
      </c>
      <c r="K37" s="1">
        <v>24.794918527499501</v>
      </c>
      <c r="L37" s="3">
        <v>4.4334456235485931E-2</v>
      </c>
      <c r="M37" s="3">
        <v>-1.5551223589625351E-2</v>
      </c>
    </row>
    <row r="38" spans="1:13" x14ac:dyDescent="0.2">
      <c r="A38" s="1">
        <v>2001</v>
      </c>
      <c r="B38" s="1">
        <v>210173098034.73727</v>
      </c>
      <c r="C38" s="1">
        <v>53497281607.214256</v>
      </c>
      <c r="D38" s="1">
        <v>230701522800</v>
      </c>
      <c r="E38" s="1">
        <v>79448849800</v>
      </c>
      <c r="F38" s="1">
        <v>65.081257328196202</v>
      </c>
      <c r="G38" s="1">
        <v>16.093225876382949</v>
      </c>
      <c r="H38" s="1">
        <v>26.071197304490582</v>
      </c>
      <c r="I38" s="1">
        <v>24.702896678477337</v>
      </c>
      <c r="J38" s="1">
        <v>26.090087836448955</v>
      </c>
      <c r="K38" s="1">
        <v>24.807826098203737</v>
      </c>
      <c r="L38" s="4">
        <v>-1.8890531958373202E-2</v>
      </c>
      <c r="M38" s="4">
        <v>-0.10492941972639969</v>
      </c>
    </row>
    <row r="39" spans="1:13" x14ac:dyDescent="0.2">
      <c r="A39" s="1">
        <v>2002</v>
      </c>
      <c r="B39" s="1">
        <v>189754172217.59259</v>
      </c>
      <c r="C39" s="1">
        <v>47636536297.704453</v>
      </c>
      <c r="D39" s="1">
        <v>208288201000</v>
      </c>
      <c r="E39" s="1">
        <v>70745052900</v>
      </c>
      <c r="F39" s="1">
        <v>54.776445645914649</v>
      </c>
      <c r="G39" s="1">
        <v>20.347773913878047</v>
      </c>
      <c r="H39" s="1">
        <v>25.968995240951919</v>
      </c>
      <c r="I39" s="1">
        <v>24.586865873032647</v>
      </c>
      <c r="J39" s="1">
        <v>26.111449281087502</v>
      </c>
      <c r="K39" s="1">
        <v>24.827117303497872</v>
      </c>
      <c r="L39" s="3">
        <v>-0.14245404013558272</v>
      </c>
      <c r="M39" s="3">
        <v>-0.24025143046522501</v>
      </c>
    </row>
    <row r="40" spans="1:13" x14ac:dyDescent="0.2">
      <c r="A40" s="1">
        <v>2003</v>
      </c>
      <c r="B40" s="1">
        <v>197810815773.99869</v>
      </c>
      <c r="C40" s="1">
        <v>55242751606.903969</v>
      </c>
      <c r="D40" s="1">
        <v>217131768300</v>
      </c>
      <c r="E40" s="1">
        <v>82041048500</v>
      </c>
      <c r="F40" s="1">
        <v>51.031694250876868</v>
      </c>
      <c r="G40" s="1">
        <v>22.486750587574935</v>
      </c>
      <c r="H40" s="1">
        <v>26.010576934993992</v>
      </c>
      <c r="I40" s="1">
        <v>24.735002976102546</v>
      </c>
      <c r="J40" s="1">
        <v>26.13752409501048</v>
      </c>
      <c r="K40" s="1">
        <v>24.854206892652982</v>
      </c>
      <c r="L40" s="3">
        <v>-0.12694716001648843</v>
      </c>
      <c r="M40" s="3">
        <v>-0.11920391655043616</v>
      </c>
    </row>
    <row r="41" spans="1:13" x14ac:dyDescent="0.2">
      <c r="A41" s="1">
        <v>2004</v>
      </c>
      <c r="B41" s="1">
        <v>211414792957.2829</v>
      </c>
      <c r="C41" s="1">
        <v>61858654534.982521</v>
      </c>
      <c r="D41" s="1">
        <v>232064498900</v>
      </c>
      <c r="E41" s="1">
        <v>91866330500</v>
      </c>
      <c r="F41" s="1">
        <v>47.836988293782667</v>
      </c>
      <c r="G41" s="1">
        <v>18.937013621437078</v>
      </c>
      <c r="H41" s="1">
        <v>26.07708788408042</v>
      </c>
      <c r="I41" s="1">
        <v>24.848117853804858</v>
      </c>
      <c r="J41" s="1">
        <v>26.16900791502421</v>
      </c>
      <c r="K41" s="1">
        <v>24.888107100635491</v>
      </c>
      <c r="L41" s="3">
        <v>-9.1920030943789754E-2</v>
      </c>
      <c r="M41" s="3">
        <v>-3.9989246830632652E-2</v>
      </c>
    </row>
    <row r="42" spans="1:13" x14ac:dyDescent="0.2">
      <c r="A42" s="1">
        <v>2005</v>
      </c>
      <c r="B42" s="1">
        <v>230654624320.39584</v>
      </c>
      <c r="C42" s="1">
        <v>66450520964.189537</v>
      </c>
      <c r="D42" s="1">
        <v>253183559500</v>
      </c>
      <c r="E42" s="1">
        <v>98685714500</v>
      </c>
      <c r="F42" s="1">
        <v>48.486145928240511</v>
      </c>
      <c r="G42" s="1">
        <v>18.340415936715004</v>
      </c>
      <c r="H42" s="1">
        <v>26.164187295829667</v>
      </c>
      <c r="I42" s="1">
        <v>24.91972346201759</v>
      </c>
      <c r="J42" s="1">
        <v>26.205326906334847</v>
      </c>
      <c r="K42" s="1">
        <v>24.926638123246317</v>
      </c>
      <c r="L42" s="3">
        <v>-4.1139610505180002E-2</v>
      </c>
      <c r="M42" s="3">
        <v>-6.9146612287269704E-3</v>
      </c>
    </row>
    <row r="43" spans="1:13" x14ac:dyDescent="0.2">
      <c r="A43" s="1">
        <v>2006</v>
      </c>
      <c r="B43" s="1">
        <v>250272786353.94821</v>
      </c>
      <c r="C43" s="1">
        <v>72497376415.562775</v>
      </c>
      <c r="D43" s="1">
        <v>274717903799.99997</v>
      </c>
      <c r="E43" s="1">
        <v>107665903700</v>
      </c>
      <c r="F43" s="1">
        <v>48.749133368245552</v>
      </c>
      <c r="G43" s="1">
        <v>17.877793855884878</v>
      </c>
      <c r="H43" s="1">
        <v>26.245817305357974</v>
      </c>
      <c r="I43" s="1">
        <v>25.006816210780713</v>
      </c>
      <c r="J43" s="1">
        <v>26.244988033839103</v>
      </c>
      <c r="K43" s="1">
        <v>24.967220263818071</v>
      </c>
      <c r="L43" s="3">
        <v>8.29271518870911E-4</v>
      </c>
      <c r="M43" s="3">
        <v>3.9595946962641904E-2</v>
      </c>
    </row>
    <row r="44" spans="1:13" x14ac:dyDescent="0.2">
      <c r="A44" s="1">
        <v>2007</v>
      </c>
      <c r="B44" s="1">
        <v>273019258918.30756</v>
      </c>
      <c r="C44" s="1">
        <v>77959305197.54895</v>
      </c>
      <c r="D44" s="1">
        <v>299686112900</v>
      </c>
      <c r="E44" s="1">
        <v>115777417900</v>
      </c>
      <c r="F44" s="1">
        <v>49.508330777274423</v>
      </c>
      <c r="G44" s="1">
        <v>17.047415451899674</v>
      </c>
      <c r="H44" s="1">
        <v>26.332808175131461</v>
      </c>
      <c r="I44" s="1">
        <v>25.079452799251918</v>
      </c>
      <c r="J44" s="1">
        <v>26.286086866328656</v>
      </c>
      <c r="K44" s="1">
        <v>25.007204679071084</v>
      </c>
      <c r="L44" s="3">
        <v>4.6721308802805339E-2</v>
      </c>
      <c r="M44" s="3">
        <v>7.2248120180834263E-2</v>
      </c>
    </row>
    <row r="45" spans="1:13" x14ac:dyDescent="0.2">
      <c r="A45" s="1">
        <v>2008</v>
      </c>
      <c r="B45" s="1">
        <v>287022502498.15076</v>
      </c>
      <c r="C45" s="1">
        <v>80782289948.486908</v>
      </c>
      <c r="D45" s="1">
        <v>315057107800</v>
      </c>
      <c r="E45" s="1">
        <v>119969834500</v>
      </c>
      <c r="F45" s="1">
        <v>50.255192204278174</v>
      </c>
      <c r="G45" s="1">
        <v>16.538366098454681</v>
      </c>
      <c r="H45" s="1">
        <v>26.382826455549349</v>
      </c>
      <c r="I45" s="1">
        <v>25.115023594643326</v>
      </c>
      <c r="J45" s="1">
        <v>26.326727265310371</v>
      </c>
      <c r="K45" s="1">
        <v>25.044338485195318</v>
      </c>
      <c r="L45" s="3">
        <v>5.6099190238978025E-2</v>
      </c>
      <c r="M45" s="3">
        <v>7.0685109448007211E-2</v>
      </c>
    </row>
    <row r="46" spans="1:13" x14ac:dyDescent="0.2">
      <c r="A46" s="1">
        <v>2009</v>
      </c>
      <c r="B46" s="1">
        <v>281125224591.53485</v>
      </c>
      <c r="C46" s="1">
        <v>74917637563.826508</v>
      </c>
      <c r="D46" s="1">
        <v>308583819800</v>
      </c>
      <c r="E46" s="1">
        <v>111260235200</v>
      </c>
      <c r="F46" s="1">
        <v>53.306001003275291</v>
      </c>
      <c r="G46" s="1">
        <v>15.583777273805072</v>
      </c>
      <c r="H46" s="1">
        <v>26.362066046128319</v>
      </c>
      <c r="I46" s="1">
        <v>25.03965518124118</v>
      </c>
      <c r="J46" s="1">
        <v>26.365480305379151</v>
      </c>
      <c r="K46" s="1">
        <v>25.077091279582557</v>
      </c>
      <c r="L46" s="3">
        <v>-3.4142592508317193E-3</v>
      </c>
      <c r="M46" s="3">
        <v>-3.7436098341377289E-2</v>
      </c>
    </row>
    <row r="47" spans="1:13" x14ac:dyDescent="0.2">
      <c r="A47" s="1">
        <v>2010</v>
      </c>
      <c r="B47" s="1">
        <v>301056506853.30634</v>
      </c>
      <c r="C47" s="1">
        <v>83089610067.776291</v>
      </c>
      <c r="D47" s="1">
        <v>330461868000</v>
      </c>
      <c r="E47" s="1">
        <v>123396437200</v>
      </c>
      <c r="F47" s="1">
        <v>51.49518020521667</v>
      </c>
      <c r="G47" s="1">
        <v>15.844860806419481</v>
      </c>
      <c r="H47" s="1">
        <v>26.430563814485794</v>
      </c>
      <c r="I47" s="1">
        <v>25.143185501722368</v>
      </c>
      <c r="J47" s="1">
        <v>26.401478053032289</v>
      </c>
      <c r="K47" s="1">
        <v>25.104639510719061</v>
      </c>
      <c r="L47" s="3">
        <v>2.9085761453504944E-2</v>
      </c>
      <c r="M47" s="3">
        <v>3.8545991003307023E-2</v>
      </c>
    </row>
    <row r="48" spans="1:13" x14ac:dyDescent="0.2">
      <c r="A48" s="1">
        <v>2011</v>
      </c>
      <c r="B48" s="1">
        <v>320459077624.79926</v>
      </c>
      <c r="C48" s="1">
        <v>89459765618.194778</v>
      </c>
      <c r="D48" s="1">
        <v>351759563400</v>
      </c>
      <c r="E48" s="1">
        <v>132856759599.99998</v>
      </c>
      <c r="F48" s="1">
        <v>51.811900751110166</v>
      </c>
      <c r="G48" s="1">
        <v>15.85069839426626</v>
      </c>
      <c r="H48" s="1">
        <v>26.493020422237034</v>
      </c>
      <c r="I48" s="1">
        <v>25.21705481498563</v>
      </c>
      <c r="J48" s="1">
        <v>26.433818432174565</v>
      </c>
      <c r="K48" s="1">
        <v>25.12578526610767</v>
      </c>
      <c r="L48" s="3">
        <v>5.9201990062469179E-2</v>
      </c>
      <c r="M48" s="3">
        <v>9.126954887796046E-2</v>
      </c>
    </row>
    <row r="49" spans="1:13" x14ac:dyDescent="0.2">
      <c r="A49" s="1">
        <v>2012</v>
      </c>
      <c r="B49" s="1">
        <v>322602157381.20337</v>
      </c>
      <c r="C49" s="1">
        <v>86853510751.150055</v>
      </c>
      <c r="D49" s="1">
        <v>354111966100</v>
      </c>
      <c r="E49" s="1">
        <v>128986208700</v>
      </c>
      <c r="F49" s="1">
        <v>53.658117916392392</v>
      </c>
      <c r="G49" s="1">
        <v>15.21680091159544</v>
      </c>
      <c r="H49" s="1">
        <v>26.499685690095639</v>
      </c>
      <c r="I49" s="1">
        <v>25.187488751973124</v>
      </c>
      <c r="J49" s="1">
        <v>26.461890224325302</v>
      </c>
      <c r="K49" s="1">
        <v>25.139716093161265</v>
      </c>
      <c r="L49" s="3">
        <v>3.7795465770336989E-2</v>
      </c>
      <c r="M49" s="3">
        <v>4.7772658811858548E-2</v>
      </c>
    </row>
    <row r="50" spans="1:13" x14ac:dyDescent="0.2">
      <c r="A50" s="1">
        <v>2013</v>
      </c>
      <c r="B50" s="1">
        <v>328763090916.09814</v>
      </c>
      <c r="C50" s="1">
        <v>88159380793.324387</v>
      </c>
      <c r="D50" s="1">
        <v>360874662000</v>
      </c>
      <c r="E50" s="1">
        <v>130925557200</v>
      </c>
      <c r="F50" s="1">
        <v>53.919093666621606</v>
      </c>
      <c r="G50" s="1">
        <v>15.011054255344286</v>
      </c>
      <c r="H50" s="1">
        <v>26.518603239922683</v>
      </c>
      <c r="I50" s="1">
        <v>25.202412158657161</v>
      </c>
      <c r="J50" s="1">
        <v>26.485674230904451</v>
      </c>
      <c r="K50" s="1">
        <v>25.14653223478151</v>
      </c>
      <c r="L50" s="3">
        <v>3.2929009018232591E-2</v>
      </c>
      <c r="M50" s="3">
        <v>5.5879923875650661E-2</v>
      </c>
    </row>
    <row r="51" spans="1:13" x14ac:dyDescent="0.2">
      <c r="A51" s="1">
        <v>2014</v>
      </c>
      <c r="B51" s="1">
        <v>323356984479.67914</v>
      </c>
      <c r="C51" s="1">
        <v>83703763913.682449</v>
      </c>
      <c r="D51" s="1">
        <v>354940520100</v>
      </c>
      <c r="E51" s="1">
        <v>124308517500</v>
      </c>
      <c r="F51" s="1">
        <v>52.940543466336479</v>
      </c>
      <c r="G51" s="1">
        <v>14.772778549182085</v>
      </c>
      <c r="H51" s="1">
        <v>26.502022764975852</v>
      </c>
      <c r="I51" s="1">
        <v>25.150549782530909</v>
      </c>
      <c r="J51" s="1">
        <v>26.505529207989667</v>
      </c>
      <c r="K51" s="1">
        <v>25.146811660458187</v>
      </c>
      <c r="L51" s="3">
        <v>-3.5064430138156411E-3</v>
      </c>
      <c r="M51" s="3">
        <v>3.73812207272195E-3</v>
      </c>
    </row>
    <row r="52" spans="1:13" x14ac:dyDescent="0.2">
      <c r="A52" s="1">
        <v>2015</v>
      </c>
      <c r="B52" s="1">
        <v>331958726542.67969</v>
      </c>
      <c r="C52" s="1">
        <v>84344878153.778549</v>
      </c>
      <c r="D52" s="1">
        <v>364382427800</v>
      </c>
      <c r="E52" s="1">
        <v>125260636700</v>
      </c>
      <c r="F52" s="1">
        <v>55.81490128433623</v>
      </c>
      <c r="G52" s="1">
        <v>14.181585454983518</v>
      </c>
      <c r="H52" s="1">
        <v>26.528276480492291</v>
      </c>
      <c r="I52" s="1">
        <v>25.158179922740636</v>
      </c>
      <c r="J52" s="1">
        <v>26.522143201748779</v>
      </c>
      <c r="K52" s="1">
        <v>25.141691138919832</v>
      </c>
      <c r="L52" s="3">
        <v>6.133278743511994E-3</v>
      </c>
      <c r="M52" s="3">
        <v>1.6488783820804542E-2</v>
      </c>
    </row>
    <row r="53" spans="1:13" x14ac:dyDescent="0.2">
      <c r="A53" s="1">
        <v>2016</v>
      </c>
      <c r="B53" s="1">
        <v>331929726490.66748</v>
      </c>
      <c r="C53" s="1">
        <v>79620603665.378387</v>
      </c>
      <c r="D53" s="1">
        <v>364350595200</v>
      </c>
      <c r="E53" s="1">
        <v>118244613400</v>
      </c>
      <c r="F53" s="1">
        <v>56.122235854700399</v>
      </c>
      <c r="G53" s="1">
        <v>13.488025970805079</v>
      </c>
      <c r="H53" s="1">
        <v>26.528189116261451</v>
      </c>
      <c r="I53" s="1">
        <v>25.100538736320768</v>
      </c>
      <c r="J53" s="1">
        <v>26.536169193919488</v>
      </c>
      <c r="K53" s="1">
        <v>25.132344820115712</v>
      </c>
      <c r="L53" s="3">
        <v>-7.980077658036322E-3</v>
      </c>
      <c r="M53" s="3">
        <v>-3.1806083794943873E-2</v>
      </c>
    </row>
    <row r="54" spans="1:13" x14ac:dyDescent="0.2">
      <c r="A54" s="1">
        <v>2017</v>
      </c>
      <c r="B54" s="1">
        <v>340471758378.91003</v>
      </c>
      <c r="C54" s="1">
        <v>81670094128.59581</v>
      </c>
      <c r="D54" s="1">
        <v>373726960600</v>
      </c>
      <c r="E54" s="1">
        <v>121288313100</v>
      </c>
      <c r="F54" s="1">
        <v>57.349937381569227</v>
      </c>
      <c r="G54" s="1">
        <v>12.835168341536288</v>
      </c>
      <c r="H54" s="1">
        <v>26.553598017477658</v>
      </c>
      <c r="I54" s="1">
        <v>25.125953726863941</v>
      </c>
      <c r="J54" s="1">
        <v>26.548321499026915</v>
      </c>
      <c r="K54" s="1">
        <v>25.120111741833295</v>
      </c>
      <c r="L54" s="3">
        <v>5.2765184507421736E-3</v>
      </c>
      <c r="M54" s="3">
        <v>5.8419850306457022E-3</v>
      </c>
    </row>
    <row r="55" spans="1:13" x14ac:dyDescent="0.2">
      <c r="A55" s="1">
        <v>2018</v>
      </c>
      <c r="B55" s="1">
        <v>337792005842.40082</v>
      </c>
      <c r="C55" s="1">
        <v>77745909363.686874</v>
      </c>
      <c r="D55" s="1">
        <v>370785466200</v>
      </c>
      <c r="E55" s="1">
        <v>115460503600</v>
      </c>
      <c r="F55" s="1">
        <v>56.369750272181754</v>
      </c>
      <c r="G55" s="1">
        <v>14.060143404158133</v>
      </c>
      <c r="H55" s="1">
        <v>26.545696175683069</v>
      </c>
      <c r="I55" s="1">
        <v>25.076711773935958</v>
      </c>
      <c r="J55" s="1">
        <v>26.559234630819606</v>
      </c>
      <c r="K55" s="1">
        <v>25.106012881022096</v>
      </c>
      <c r="L55" s="3">
        <v>-1.3538455136536953E-2</v>
      </c>
      <c r="M55" s="3">
        <v>-2.9301107086137534E-2</v>
      </c>
    </row>
    <row r="56" spans="1:13" x14ac:dyDescent="0.2">
      <c r="A56" s="1">
        <v>2019</v>
      </c>
      <c r="B56" s="1">
        <v>327386225975.48328</v>
      </c>
      <c r="C56" s="1">
        <v>72909811952.318085</v>
      </c>
      <c r="D56" s="1">
        <v>359363313300</v>
      </c>
      <c r="E56" s="1">
        <v>108278412000</v>
      </c>
      <c r="F56" s="1">
        <v>54.958842910221286</v>
      </c>
      <c r="G56" s="1">
        <v>14.469857210653023</v>
      </c>
      <c r="H56" s="1">
        <v>26.514406430062223</v>
      </c>
      <c r="I56" s="1">
        <v>25.012489061585978</v>
      </c>
      <c r="J56" s="1">
        <v>26.569595868230614</v>
      </c>
      <c r="K56" s="1">
        <v>25.091127634481936</v>
      </c>
      <c r="L56" s="3">
        <v>-5.5189438168390836E-2</v>
      </c>
      <c r="M56" s="3">
        <v>-7.8638572895957992E-2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2ABD-5BA0-5043-86BB-C6385D106CAD}">
  <dimension ref="A1:H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H1048576"/>
    </sheetView>
  </sheetViews>
  <sheetFormatPr baseColWidth="10" defaultRowHeight="16" x14ac:dyDescent="0.2"/>
  <cols>
    <col min="1" max="1" width="5.33203125" style="1" bestFit="1" customWidth="1"/>
    <col min="2" max="2" width="8.1640625" style="1" bestFit="1" customWidth="1"/>
    <col min="3" max="3" width="12.6640625" style="1" bestFit="1" customWidth="1"/>
    <col min="4" max="4" width="13.6640625" style="1" bestFit="1" customWidth="1"/>
    <col min="5" max="5" width="13.5" style="1" bestFit="1" customWidth="1"/>
    <col min="6" max="6" width="8.33203125" style="1" bestFit="1" customWidth="1"/>
    <col min="7" max="7" width="9.83203125" style="1" bestFit="1" customWidth="1"/>
    <col min="8" max="8" width="8" bestFit="1" customWidth="1"/>
  </cols>
  <sheetData>
    <row r="1" spans="1:8" x14ac:dyDescent="0.2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">
      <c r="A2" s="1">
        <v>1965</v>
      </c>
      <c r="B2" s="2">
        <v>14.446278892557785</v>
      </c>
      <c r="C2" s="2">
        <v>9.1999999999999992E-11</v>
      </c>
      <c r="D2" s="2">
        <v>1.69566666666417E-11</v>
      </c>
      <c r="E2" s="2">
        <v>266.2616692983089</v>
      </c>
      <c r="F2" s="2">
        <v>5.5844795444136563</v>
      </c>
      <c r="G2" s="2">
        <v>5.7654123819427197</v>
      </c>
      <c r="H2" s="2">
        <v>-0.18093283752906331</v>
      </c>
    </row>
    <row r="3" spans="1:8" x14ac:dyDescent="0.2">
      <c r="A3" s="1">
        <f>+A2+1</f>
        <v>1966</v>
      </c>
      <c r="B3" s="2">
        <v>14.931601291774014</v>
      </c>
      <c r="C3" s="2">
        <v>1.2E-10</v>
      </c>
      <c r="D3" s="2">
        <v>2.0914999999966699E-11</v>
      </c>
      <c r="E3" s="2">
        <v>260.24536751413024</v>
      </c>
      <c r="F3" s="2">
        <v>5.5616249071988255</v>
      </c>
      <c r="G3" s="2">
        <v>5.7239818385468206</v>
      </c>
      <c r="H3" s="2">
        <v>-0.16235693134799511</v>
      </c>
    </row>
    <row r="4" spans="1:8" x14ac:dyDescent="0.2">
      <c r="A4" s="1">
        <f t="shared" ref="A4:A56" si="0">+A3+1</f>
        <v>1967</v>
      </c>
      <c r="B4" s="2">
        <v>15.4214594143474</v>
      </c>
      <c r="C4" s="2">
        <v>1.5E-10</v>
      </c>
      <c r="D4" s="2">
        <v>3.3342499999991702E-11</v>
      </c>
      <c r="E4" s="2">
        <v>342.79334034850018</v>
      </c>
      <c r="F4" s="2">
        <v>5.8371277593135025</v>
      </c>
      <c r="G4" s="2">
        <v>5.6807419667756305</v>
      </c>
      <c r="H4" s="2">
        <v>0.15638579253787199</v>
      </c>
    </row>
    <row r="5" spans="1:8" x14ac:dyDescent="0.2">
      <c r="A5" s="1">
        <f t="shared" si="0"/>
        <v>1968</v>
      </c>
      <c r="B5" s="2">
        <v>16.147175151493158</v>
      </c>
      <c r="C5" s="2">
        <v>1.7000000000000001E-10</v>
      </c>
      <c r="D5" s="2">
        <v>3.5000000000000002E-11</v>
      </c>
      <c r="E5" s="2">
        <v>332.44184135427093</v>
      </c>
      <c r="F5" s="2">
        <v>5.8064649315765697</v>
      </c>
      <c r="G5" s="2">
        <v>5.6322598689403787</v>
      </c>
      <c r="H5" s="2">
        <v>0.17420506263619107</v>
      </c>
    </row>
    <row r="6" spans="1:8" x14ac:dyDescent="0.2">
      <c r="A6" s="1">
        <f t="shared" si="0"/>
        <v>1969</v>
      </c>
      <c r="B6" s="2">
        <v>17.099677056496969</v>
      </c>
      <c r="C6" s="2">
        <v>1.8000000000000002E-10</v>
      </c>
      <c r="D6" s="2">
        <v>3.5000000000000002E-11</v>
      </c>
      <c r="E6" s="2">
        <v>332.49372054299658</v>
      </c>
      <c r="F6" s="2">
        <v>5.8066209743326009</v>
      </c>
      <c r="G6" s="2">
        <v>5.5766665052776725</v>
      </c>
      <c r="H6" s="2">
        <v>0.22995446905492845</v>
      </c>
    </row>
    <row r="7" spans="1:8" x14ac:dyDescent="0.2">
      <c r="A7" s="1">
        <f t="shared" si="0"/>
        <v>1970</v>
      </c>
      <c r="B7" s="2">
        <v>18.052178961500779</v>
      </c>
      <c r="C7" s="2">
        <v>2.2000000000000002E-10</v>
      </c>
      <c r="D7" s="2">
        <v>3.7916666656666698E-11</v>
      </c>
      <c r="E7" s="2">
        <v>311.12656914078025</v>
      </c>
      <c r="F7" s="2">
        <v>5.7401998041166777</v>
      </c>
      <c r="G7" s="2">
        <v>5.5138348866504803</v>
      </c>
      <c r="H7" s="2">
        <v>0.22636491746619747</v>
      </c>
    </row>
    <row r="8" spans="1:8" x14ac:dyDescent="0.2">
      <c r="A8" s="1">
        <f t="shared" si="0"/>
        <v>1971</v>
      </c>
      <c r="B8" s="2">
        <v>18.641822997931708</v>
      </c>
      <c r="C8" s="2">
        <v>3E-10</v>
      </c>
      <c r="D8" s="2">
        <v>4.5216666656666701E-11</v>
      </c>
      <c r="E8" s="2">
        <v>280.97369879002036</v>
      </c>
      <c r="F8" s="2">
        <v>5.6382610663410953</v>
      </c>
      <c r="G8" s="2">
        <v>5.445937568612317</v>
      </c>
      <c r="H8" s="2">
        <v>0.19232349772877821</v>
      </c>
    </row>
    <row r="9" spans="1:8" x14ac:dyDescent="0.2">
      <c r="A9" s="1">
        <f t="shared" si="0"/>
        <v>1972</v>
      </c>
      <c r="B9" s="2">
        <v>19.276824267934252</v>
      </c>
      <c r="C9" s="2">
        <v>4.9000000000000007E-10</v>
      </c>
      <c r="D9" s="2">
        <v>4.9999999990000002E-11</v>
      </c>
      <c r="E9" s="2">
        <v>196.70228840896823</v>
      </c>
      <c r="F9" s="2">
        <v>5.2816913593332782</v>
      </c>
      <c r="G9" s="2">
        <v>5.3774107558913604</v>
      </c>
      <c r="H9" s="2">
        <v>-9.5719396558082259E-2</v>
      </c>
    </row>
    <row r="10" spans="1:8" x14ac:dyDescent="0.2">
      <c r="A10" s="1">
        <f t="shared" si="0"/>
        <v>1973</v>
      </c>
      <c r="B10" s="2">
        <v>21.000399143655429</v>
      </c>
      <c r="C10" s="2">
        <v>7.0999999999999993E-10</v>
      </c>
      <c r="D10" s="2">
        <v>4.9999999990000002E-11</v>
      </c>
      <c r="E10" s="2">
        <v>147.89013478489684</v>
      </c>
      <c r="F10" s="2">
        <v>4.9964696655644065</v>
      </c>
      <c r="G10" s="2">
        <v>5.314613888193076</v>
      </c>
      <c r="H10" s="2">
        <v>-0.31814422262866948</v>
      </c>
    </row>
    <row r="11" spans="1:8" x14ac:dyDescent="0.2">
      <c r="A11" s="1">
        <f t="shared" si="0"/>
        <v>1974</v>
      </c>
      <c r="B11" s="2">
        <v>23.54040422366559</v>
      </c>
      <c r="C11" s="2">
        <v>9.900000000000001E-10</v>
      </c>
      <c r="D11" s="2">
        <v>4.9999999990000002E-11</v>
      </c>
      <c r="E11" s="2">
        <v>118.89093039877527</v>
      </c>
      <c r="F11" s="2">
        <v>4.7782065215507865</v>
      </c>
      <c r="G11" s="2">
        <v>5.2629492112573484</v>
      </c>
      <c r="H11" s="2">
        <v>-0.48474268970656187</v>
      </c>
    </row>
    <row r="12" spans="1:8" x14ac:dyDescent="0.2">
      <c r="A12" s="1">
        <f t="shared" si="0"/>
        <v>1975</v>
      </c>
      <c r="B12" s="2">
        <v>25.218621865815159</v>
      </c>
      <c r="C12" s="2">
        <v>4.2999999999999996E-9</v>
      </c>
      <c r="D12" s="2">
        <v>3.6574999999500001E-10</v>
      </c>
      <c r="E12" s="2">
        <v>214.50490575106517</v>
      </c>
      <c r="F12" s="2">
        <v>5.3683326087408787</v>
      </c>
      <c r="G12" s="2">
        <v>5.2246375285977749</v>
      </c>
      <c r="H12" s="2">
        <v>0.14369508014310384</v>
      </c>
    </row>
    <row r="13" spans="1:8" x14ac:dyDescent="0.2">
      <c r="A13" s="1">
        <f t="shared" si="0"/>
        <v>1976</v>
      </c>
      <c r="B13" s="2">
        <v>26.488624405820239</v>
      </c>
      <c r="C13" s="2">
        <v>1.8999999999999998E-8</v>
      </c>
      <c r="D13" s="2">
        <v>1.39983333333167E-9</v>
      </c>
      <c r="E13" s="2">
        <v>195.15610209142091</v>
      </c>
      <c r="F13" s="2">
        <v>5.2737997618614205</v>
      </c>
      <c r="G13" s="2">
        <v>5.1970522168308877</v>
      </c>
      <c r="H13" s="2">
        <v>7.6747545030532827E-2</v>
      </c>
    </row>
    <row r="14" spans="1:8" x14ac:dyDescent="0.2">
      <c r="A14" s="1">
        <f t="shared" si="0"/>
        <v>1977</v>
      </c>
      <c r="B14" s="2">
        <v>28.257556515113031</v>
      </c>
      <c r="C14" s="2">
        <v>4.9999999999999998E-8</v>
      </c>
      <c r="D14" s="2">
        <v>4.0763333333283302E-9</v>
      </c>
      <c r="E14" s="2">
        <v>230.37443908192876</v>
      </c>
      <c r="F14" s="2">
        <v>5.4397059811825903</v>
      </c>
      <c r="G14" s="2">
        <v>5.1790036033746478</v>
      </c>
      <c r="H14" s="2">
        <v>0.26070237780794248</v>
      </c>
    </row>
    <row r="15" spans="1:8" x14ac:dyDescent="0.2">
      <c r="A15" s="1">
        <f t="shared" si="0"/>
        <v>1978</v>
      </c>
      <c r="B15" s="2">
        <v>30.797561595123192</v>
      </c>
      <c r="C15" s="2">
        <v>1.4000000000000001E-7</v>
      </c>
      <c r="D15" s="2">
        <v>7.9574999999958296E-9</v>
      </c>
      <c r="E15" s="2">
        <v>175.05114028076022</v>
      </c>
      <c r="F15" s="2">
        <v>5.1650781614083661</v>
      </c>
      <c r="G15" s="2">
        <v>5.1700694910973226</v>
      </c>
      <c r="H15" s="2">
        <v>-4.9913296889565473E-3</v>
      </c>
    </row>
    <row r="16" spans="1:8" x14ac:dyDescent="0.2">
      <c r="A16" s="1">
        <f t="shared" si="0"/>
        <v>1979</v>
      </c>
      <c r="B16" s="2">
        <v>34.879712616568092</v>
      </c>
      <c r="C16" s="2">
        <v>3.3000000000000002E-7</v>
      </c>
      <c r="D16" s="2">
        <v>1.31696666666408E-8</v>
      </c>
      <c r="E16" s="2">
        <v>139.1982389661901</v>
      </c>
      <c r="F16" s="2">
        <v>4.9358990967153371</v>
      </c>
      <c r="G16" s="2">
        <v>5.172434706645257</v>
      </c>
      <c r="H16" s="2">
        <v>-0.23653560992991984</v>
      </c>
    </row>
    <row r="17" spans="1:8" x14ac:dyDescent="0.2">
      <c r="A17" s="1">
        <f t="shared" si="0"/>
        <v>1980</v>
      </c>
      <c r="B17" s="2">
        <v>39.188649805871037</v>
      </c>
      <c r="C17" s="2">
        <v>6.0999999999999998E-7</v>
      </c>
      <c r="D17" s="2">
        <v>1.83715833333225E-8</v>
      </c>
      <c r="E17" s="2">
        <v>118.02582715228729</v>
      </c>
      <c r="F17" s="2">
        <v>4.7709034746881338</v>
      </c>
      <c r="G17" s="2">
        <v>5.1882341633679081</v>
      </c>
      <c r="H17" s="2">
        <v>-0.4173306886797743</v>
      </c>
    </row>
    <row r="18" spans="1:8" x14ac:dyDescent="0.2">
      <c r="A18" s="1">
        <f t="shared" si="0"/>
        <v>1981</v>
      </c>
      <c r="B18" s="2">
        <v>42.681156790885005</v>
      </c>
      <c r="C18" s="2">
        <v>1.3999999999999999E-6</v>
      </c>
      <c r="D18" s="2">
        <v>4.4026916666672502E-8</v>
      </c>
      <c r="E18" s="2">
        <v>134.22283809067693</v>
      </c>
      <c r="F18" s="2">
        <v>4.8995013895719319</v>
      </c>
      <c r="G18" s="2">
        <v>5.2172374185154347</v>
      </c>
      <c r="H18" s="2">
        <v>-0.31773602894350272</v>
      </c>
    </row>
    <row r="19" spans="1:8" x14ac:dyDescent="0.2">
      <c r="A19" s="1">
        <f t="shared" si="0"/>
        <v>1982</v>
      </c>
      <c r="B19" s="2">
        <v>44.314017199462967</v>
      </c>
      <c r="C19" s="2">
        <v>4.4000000000000002E-6</v>
      </c>
      <c r="D19" s="2">
        <v>2.5922533333326298E-7</v>
      </c>
      <c r="E19" s="2">
        <v>261.0753609060622</v>
      </c>
      <c r="F19" s="2">
        <v>5.5648091047492674</v>
      </c>
      <c r="G19" s="2">
        <v>5.2550407224511968</v>
      </c>
      <c r="H19" s="2">
        <v>0.30976838229807058</v>
      </c>
    </row>
    <row r="20" spans="1:8" x14ac:dyDescent="0.2">
      <c r="A20" s="1">
        <f t="shared" si="0"/>
        <v>1983</v>
      </c>
      <c r="B20" s="2">
        <v>45.992234841612536</v>
      </c>
      <c r="C20" s="2">
        <v>2.3E-5</v>
      </c>
      <c r="D20" s="2">
        <v>1.05299574995841E-6</v>
      </c>
      <c r="E20" s="2">
        <v>210.56359921437874</v>
      </c>
      <c r="F20" s="2">
        <v>5.3497877415241932</v>
      </c>
      <c r="G20" s="2">
        <v>5.2940629652491182</v>
      </c>
      <c r="H20" s="2">
        <v>5.5724776275074994E-2</v>
      </c>
    </row>
    <row r="21" spans="1:8" x14ac:dyDescent="0.2">
      <c r="A21" s="1">
        <f t="shared" si="0"/>
        <v>1984</v>
      </c>
      <c r="B21" s="2">
        <v>47.851881418048549</v>
      </c>
      <c r="C21" s="2">
        <v>1.84E-4</v>
      </c>
      <c r="D21" s="2">
        <v>6.7649116666E-6</v>
      </c>
      <c r="E21" s="2">
        <v>175.93138634441107</v>
      </c>
      <c r="F21" s="2">
        <v>5.1700940687109149</v>
      </c>
      <c r="G21" s="2">
        <v>5.3298207208061026</v>
      </c>
      <c r="H21" s="2">
        <v>-0.15972665209518766</v>
      </c>
    </row>
    <row r="22" spans="1:8" x14ac:dyDescent="0.2">
      <c r="A22" s="1">
        <f t="shared" si="0"/>
        <v>1985</v>
      </c>
      <c r="B22" s="2">
        <v>49.666170760912948</v>
      </c>
      <c r="C22" s="2">
        <v>8.9499999999999996E-4</v>
      </c>
      <c r="D22" s="2">
        <v>6.0180899999999998E-5</v>
      </c>
      <c r="E22" s="2">
        <v>333.96143641848334</v>
      </c>
      <c r="F22" s="2">
        <v>5.8110255264858015</v>
      </c>
      <c r="G22" s="2">
        <v>5.3583878107818039</v>
      </c>
      <c r="H22" s="2">
        <v>0.45263771570399758</v>
      </c>
    </row>
    <row r="23" spans="1:8" x14ac:dyDescent="0.2">
      <c r="A23" s="1">
        <f t="shared" si="0"/>
        <v>1986</v>
      </c>
      <c r="B23" s="2">
        <v>50.255814797343881</v>
      </c>
      <c r="C23" s="2">
        <v>1.629E-3</v>
      </c>
      <c r="D23" s="2">
        <v>9.4303166666666696E-5</v>
      </c>
      <c r="E23" s="2">
        <v>290.93201220399351</v>
      </c>
      <c r="F23" s="2">
        <v>5.6730896048367523</v>
      </c>
      <c r="G23" s="2">
        <v>5.3742407903149241</v>
      </c>
      <c r="H23" s="2">
        <v>0.29884881452182821</v>
      </c>
    </row>
    <row r="24" spans="1:8" x14ac:dyDescent="0.2">
      <c r="A24" s="1">
        <f t="shared" si="0"/>
        <v>1987</v>
      </c>
      <c r="B24" s="2">
        <v>52.432962008781161</v>
      </c>
      <c r="C24" s="2">
        <v>4.4759999999999999E-3</v>
      </c>
      <c r="D24" s="2">
        <v>2.1442983333333301E-4</v>
      </c>
      <c r="E24" s="2">
        <v>251.18836695075797</v>
      </c>
      <c r="F24" s="2">
        <v>5.5262031236123033</v>
      </c>
      <c r="G24" s="2">
        <v>5.3763825917012049</v>
      </c>
      <c r="H24" s="2">
        <v>0.14982053191109834</v>
      </c>
    </row>
    <row r="25" spans="1:8" x14ac:dyDescent="0.2">
      <c r="A25" s="1">
        <f t="shared" si="0"/>
        <v>1988</v>
      </c>
      <c r="B25" s="2">
        <v>54.746180920933277</v>
      </c>
      <c r="C25" s="2">
        <v>2.1833000000000002E-2</v>
      </c>
      <c r="D25" s="2">
        <v>8.7526041666666698E-4</v>
      </c>
      <c r="E25" s="2">
        <v>219.47128257117572</v>
      </c>
      <c r="F25" s="2">
        <v>5.3912213928452726</v>
      </c>
      <c r="G25" s="2">
        <v>5.3668046353816088</v>
      </c>
      <c r="H25" s="2">
        <v>2.4416757463663785E-2</v>
      </c>
    </row>
    <row r="26" spans="1:8" x14ac:dyDescent="0.2">
      <c r="A26" s="1">
        <f t="shared" si="0"/>
        <v>1989</v>
      </c>
      <c r="B26" s="2">
        <v>57.286186000943431</v>
      </c>
      <c r="C26" s="2">
        <v>1.0967200000000001</v>
      </c>
      <c r="D26" s="2">
        <v>4.2333960833333302E-2</v>
      </c>
      <c r="E26" s="2">
        <v>221.12764921356276</v>
      </c>
      <c r="F26" s="2">
        <v>5.3987401330235025</v>
      </c>
      <c r="G26" s="2">
        <v>5.3489965471162071</v>
      </c>
      <c r="H26" s="2">
        <v>4.974358590729544E-2</v>
      </c>
    </row>
    <row r="27" spans="1:8" x14ac:dyDescent="0.2">
      <c r="A27" s="1">
        <f t="shared" si="0"/>
        <v>1990</v>
      </c>
      <c r="B27" s="2">
        <v>60.869407453100607</v>
      </c>
      <c r="C27" s="2">
        <v>15.835800000000001</v>
      </c>
      <c r="D27" s="2">
        <v>0.48758908333333301</v>
      </c>
      <c r="E27" s="2">
        <v>187.41875107730883</v>
      </c>
      <c r="F27" s="2">
        <v>5.233345423909249</v>
      </c>
      <c r="G27" s="2">
        <v>5.3266921202397093</v>
      </c>
      <c r="H27" s="2">
        <v>-9.3346696330460333E-2</v>
      </c>
    </row>
    <row r="28" spans="1:8" x14ac:dyDescent="0.2">
      <c r="A28" s="1">
        <f t="shared" si="0"/>
        <v>1991</v>
      </c>
      <c r="B28" s="2">
        <v>62.68369679596502</v>
      </c>
      <c r="C28" s="2">
        <v>29.135899999999999</v>
      </c>
      <c r="D28" s="2">
        <v>0.95355441666666696</v>
      </c>
      <c r="E28" s="2">
        <v>205.15005863140198</v>
      </c>
      <c r="F28" s="2">
        <v>5.3237417046858733</v>
      </c>
      <c r="G28" s="2">
        <v>5.3041225839458956</v>
      </c>
      <c r="H28" s="2">
        <v>1.9619120739977625E-2</v>
      </c>
    </row>
    <row r="29" spans="1:8" x14ac:dyDescent="0.2">
      <c r="A29" s="1">
        <f t="shared" si="0"/>
        <v>1992</v>
      </c>
      <c r="B29" s="2">
        <v>64.543343372401026</v>
      </c>
      <c r="C29" s="2">
        <v>34.248000000000005</v>
      </c>
      <c r="D29" s="2">
        <v>0.99064166666666698</v>
      </c>
      <c r="E29" s="2">
        <v>186.69506321733917</v>
      </c>
      <c r="F29" s="2">
        <v>5.2294766078699482</v>
      </c>
      <c r="G29" s="2">
        <v>5.2845857004652421</v>
      </c>
      <c r="H29" s="2">
        <v>-5.5109092595293951E-2</v>
      </c>
    </row>
    <row r="30" spans="1:8" x14ac:dyDescent="0.2">
      <c r="A30" s="1">
        <f t="shared" si="0"/>
        <v>1993</v>
      </c>
      <c r="B30" s="2">
        <v>66.357632715265439</v>
      </c>
      <c r="C30" s="2">
        <v>36.770400000000002</v>
      </c>
      <c r="D30" s="2">
        <v>0.99894583333333298</v>
      </c>
      <c r="E30" s="2">
        <v>180.27457060782061</v>
      </c>
      <c r="F30" s="2">
        <v>5.1944810809268516</v>
      </c>
      <c r="G30" s="2">
        <v>5.2715754232356238</v>
      </c>
      <c r="H30" s="2">
        <v>-7.7094342308772212E-2</v>
      </c>
    </row>
    <row r="31" spans="1:8" x14ac:dyDescent="0.2">
      <c r="A31" s="1">
        <f t="shared" si="0"/>
        <v>1994</v>
      </c>
      <c r="B31" s="2">
        <v>68.081207590986608</v>
      </c>
      <c r="C31" s="2">
        <v>38.187600000000003</v>
      </c>
      <c r="D31" s="2">
        <v>0.99900833333333305</v>
      </c>
      <c r="E31" s="2">
        <v>178.10413256342946</v>
      </c>
      <c r="F31" s="2">
        <v>5.1823683936391589</v>
      </c>
      <c r="G31" s="2">
        <v>5.268034614768963</v>
      </c>
      <c r="H31" s="2">
        <v>-8.5666221129804043E-2</v>
      </c>
    </row>
    <row r="32" spans="1:8" x14ac:dyDescent="0.2">
      <c r="A32" s="1">
        <f t="shared" si="0"/>
        <v>1995</v>
      </c>
      <c r="B32" s="2">
        <v>69.804782466707792</v>
      </c>
      <c r="C32" s="2">
        <v>38.801600000000001</v>
      </c>
      <c r="D32" s="2">
        <v>0.99975000000000003</v>
      </c>
      <c r="E32" s="2">
        <v>179.8568390764585</v>
      </c>
      <c r="F32" s="2">
        <v>5.192161195976654</v>
      </c>
      <c r="G32" s="2">
        <v>5.2761351941540937</v>
      </c>
      <c r="H32" s="2">
        <v>-8.3973998177439668E-2</v>
      </c>
    </row>
    <row r="33" spans="1:8" x14ac:dyDescent="0.2">
      <c r="A33" s="1">
        <f t="shared" si="0"/>
        <v>1996</v>
      </c>
      <c r="B33" s="2">
        <v>72.163358612431509</v>
      </c>
      <c r="C33" s="2">
        <v>38.822699999999998</v>
      </c>
      <c r="D33" s="2">
        <v>0.99966250000000001</v>
      </c>
      <c r="E33" s="2">
        <v>185.81655443567763</v>
      </c>
      <c r="F33" s="2">
        <v>5.2247599205575455</v>
      </c>
      <c r="G33" s="2">
        <v>5.2971924182685513</v>
      </c>
      <c r="H33" s="2">
        <v>-7.2432497711005794E-2</v>
      </c>
    </row>
    <row r="34" spans="1:8" x14ac:dyDescent="0.2">
      <c r="A34" s="1">
        <f t="shared" si="0"/>
        <v>1997</v>
      </c>
      <c r="B34" s="2">
        <v>73.388003918864982</v>
      </c>
      <c r="C34" s="2">
        <v>38.950000000000003</v>
      </c>
      <c r="D34" s="2">
        <v>0.99950000000000006</v>
      </c>
      <c r="E34" s="2">
        <v>188.32171994070742</v>
      </c>
      <c r="F34" s="2">
        <v>5.2381517765453847</v>
      </c>
      <c r="G34" s="2">
        <v>5.3316818040080962</v>
      </c>
      <c r="H34" s="2">
        <v>-9.3530027462711551E-2</v>
      </c>
    </row>
    <row r="35" spans="1:8" x14ac:dyDescent="0.2">
      <c r="A35" s="1">
        <f t="shared" si="0"/>
        <v>1998</v>
      </c>
      <c r="B35" s="2">
        <v>74.567291991726833</v>
      </c>
      <c r="C35" s="2">
        <v>39.208799999999997</v>
      </c>
      <c r="D35" s="2">
        <v>0.99950000000000006</v>
      </c>
      <c r="E35" s="2">
        <v>190.08490019008738</v>
      </c>
      <c r="F35" s="2">
        <v>5.2474708154615586</v>
      </c>
      <c r="G35" s="2">
        <v>5.3793545432913801</v>
      </c>
      <c r="H35" s="2">
        <v>-0.1318837278298215</v>
      </c>
    </row>
    <row r="36" spans="1:8" x14ac:dyDescent="0.2">
      <c r="A36" s="1">
        <f t="shared" si="0"/>
        <v>1999</v>
      </c>
      <c r="B36" s="2">
        <v>76.56301026887769</v>
      </c>
      <c r="C36" s="2">
        <v>38.496299999999998</v>
      </c>
      <c r="D36" s="2">
        <v>0.99950000000000006</v>
      </c>
      <c r="E36" s="2">
        <v>198.78463323421539</v>
      </c>
      <c r="F36" s="2">
        <v>5.2922219936202488</v>
      </c>
      <c r="G36" s="2">
        <v>5.4390265277624268</v>
      </c>
      <c r="H36" s="2">
        <v>-0.14680453414217798</v>
      </c>
    </row>
    <row r="37" spans="1:8" x14ac:dyDescent="0.2">
      <c r="A37" s="1">
        <f t="shared" si="0"/>
        <v>2000</v>
      </c>
      <c r="B37" s="2">
        <v>79.193729816031052</v>
      </c>
      <c r="C37" s="2">
        <v>38.214799999999997</v>
      </c>
      <c r="D37" s="2">
        <v>0.99950000000000006</v>
      </c>
      <c r="E37" s="2">
        <v>207.12952298879767</v>
      </c>
      <c r="F37" s="2">
        <v>5.3333443125091371</v>
      </c>
      <c r="G37" s="2">
        <v>5.5081948117869599</v>
      </c>
      <c r="H37" s="2">
        <v>-0.17485049927782281</v>
      </c>
    </row>
    <row r="38" spans="1:8" x14ac:dyDescent="0.2">
      <c r="A38" s="1">
        <f t="shared" si="0"/>
        <v>2001</v>
      </c>
      <c r="B38" s="2">
        <v>80.463732356036147</v>
      </c>
      <c r="C38" s="2">
        <v>37.625</v>
      </c>
      <c r="D38" s="2">
        <v>0.99950000000000006</v>
      </c>
      <c r="E38" s="2">
        <v>213.75016741490532</v>
      </c>
      <c r="F38" s="2">
        <v>5.3648078910441903</v>
      </c>
      <c r="G38" s="2">
        <v>5.5828884043892826</v>
      </c>
      <c r="H38" s="2">
        <v>-0.21808051334509226</v>
      </c>
    </row>
    <row r="39" spans="1:8" x14ac:dyDescent="0.2">
      <c r="A39" s="1">
        <f t="shared" si="0"/>
        <v>2002</v>
      </c>
      <c r="B39" s="2">
        <v>82.459450633186975</v>
      </c>
      <c r="C39" s="2">
        <v>53.033499999999997</v>
      </c>
      <c r="D39" s="2">
        <v>3.0632566666666698</v>
      </c>
      <c r="E39" s="2">
        <v>476.29227164298254</v>
      </c>
      <c r="F39" s="2">
        <v>6.1660316818573762</v>
      </c>
      <c r="G39" s="2">
        <v>5.6573878096009196</v>
      </c>
      <c r="H39" s="2">
        <v>0.50864387225645658</v>
      </c>
    </row>
    <row r="40" spans="1:8" x14ac:dyDescent="0.2">
      <c r="A40" s="1">
        <f t="shared" si="0"/>
        <v>2003</v>
      </c>
      <c r="B40" s="2">
        <v>84.137668275336551</v>
      </c>
      <c r="C40" s="2">
        <v>54.9726</v>
      </c>
      <c r="D40" s="2">
        <v>2.9006291666666701</v>
      </c>
      <c r="E40" s="2">
        <v>443.95239558392035</v>
      </c>
      <c r="F40" s="2">
        <v>6.0957173395307223</v>
      </c>
      <c r="G40" s="2">
        <v>5.7237927263199442</v>
      </c>
      <c r="H40" s="2">
        <v>0.37192461321077808</v>
      </c>
    </row>
    <row r="41" spans="1:8" x14ac:dyDescent="0.2">
      <c r="A41" s="1">
        <f t="shared" si="0"/>
        <v>2004</v>
      </c>
      <c r="B41" s="2">
        <v>86.949816756776372</v>
      </c>
      <c r="C41" s="2">
        <v>58.326500000000003</v>
      </c>
      <c r="D41" s="2">
        <v>2.9233008189033201</v>
      </c>
      <c r="E41" s="2">
        <v>435.7889990460219</v>
      </c>
      <c r="F41" s="2">
        <v>6.0771581790666698</v>
      </c>
      <c r="G41" s="2">
        <v>5.7792892921669932</v>
      </c>
      <c r="H41" s="2">
        <v>0.29786888689967661</v>
      </c>
    </row>
    <row r="42" spans="1:8" x14ac:dyDescent="0.2">
      <c r="A42" s="1">
        <f t="shared" si="0"/>
        <v>2005</v>
      </c>
      <c r="B42" s="2">
        <v>89.852679705359407</v>
      </c>
      <c r="C42" s="2">
        <v>65.516099999999994</v>
      </c>
      <c r="D42" s="2">
        <v>2.9036575</v>
      </c>
      <c r="E42" s="2">
        <v>398.22487498731556</v>
      </c>
      <c r="F42" s="2">
        <v>5.9870168582559007</v>
      </c>
      <c r="G42" s="2">
        <v>5.824782890894812</v>
      </c>
      <c r="H42" s="2">
        <v>0.16223396736108864</v>
      </c>
    </row>
    <row r="43" spans="1:8" x14ac:dyDescent="0.2">
      <c r="A43" s="1">
        <f t="shared" si="0"/>
        <v>2006</v>
      </c>
      <c r="B43" s="2">
        <v>92.120541383939909</v>
      </c>
      <c r="C43" s="2">
        <v>71.961699999999993</v>
      </c>
      <c r="D43" s="2">
        <v>3.0543133333333299</v>
      </c>
      <c r="E43" s="2">
        <v>390.9927055959663</v>
      </c>
      <c r="F43" s="2">
        <v>5.9686889040465525</v>
      </c>
      <c r="G43" s="2">
        <v>5.8641575951251426</v>
      </c>
      <c r="H43" s="2">
        <v>0.10453130892140994</v>
      </c>
    </row>
    <row r="44" spans="1:8" x14ac:dyDescent="0.2">
      <c r="A44" s="1">
        <f t="shared" si="0"/>
        <v>2007</v>
      </c>
      <c r="B44" s="2">
        <v>95.905602525490764</v>
      </c>
      <c r="C44" s="2">
        <v>78.061199999999999</v>
      </c>
      <c r="D44" s="2">
        <v>3.0956488492063499</v>
      </c>
      <c r="E44" s="2">
        <v>380.32987974880876</v>
      </c>
      <c r="F44" s="2">
        <v>5.9410389807376873</v>
      </c>
      <c r="G44" s="2">
        <v>5.9029198171533395</v>
      </c>
      <c r="H44" s="2">
        <v>3.8119163584347859E-2</v>
      </c>
    </row>
    <row r="45" spans="1:8" x14ac:dyDescent="0.2">
      <c r="A45" s="1">
        <f t="shared" si="0"/>
        <v>2008</v>
      </c>
      <c r="B45" s="2">
        <v>95.884284625712098</v>
      </c>
      <c r="C45" s="2">
        <v>83.711399999999998</v>
      </c>
      <c r="D45" s="2">
        <v>3.14416455988456</v>
      </c>
      <c r="E45" s="2">
        <v>360.13729261492216</v>
      </c>
      <c r="F45" s="2">
        <v>5.8864853271225046</v>
      </c>
      <c r="G45" s="2">
        <v>5.9476212823639729</v>
      </c>
      <c r="H45" s="2">
        <v>-6.1135955241468309E-2</v>
      </c>
    </row>
    <row r="46" spans="1:8" x14ac:dyDescent="0.2">
      <c r="A46" s="1">
        <f t="shared" si="0"/>
        <v>2009</v>
      </c>
      <c r="B46" s="2">
        <v>98.582586450887192</v>
      </c>
      <c r="C46" s="2">
        <v>90.160600000000002</v>
      </c>
      <c r="D46" s="2">
        <v>3.7101068305232801</v>
      </c>
      <c r="E46" s="2">
        <v>405.66713992818188</v>
      </c>
      <c r="F46" s="2">
        <v>6.0055329709453149</v>
      </c>
      <c r="G46" s="2">
        <v>6.0051949077774571</v>
      </c>
      <c r="H46" s="2">
        <v>3.3806316785778279E-4</v>
      </c>
    </row>
    <row r="47" spans="1:8" x14ac:dyDescent="0.2">
      <c r="A47" s="1">
        <f t="shared" si="0"/>
        <v>2010</v>
      </c>
      <c r="B47" s="2">
        <v>100</v>
      </c>
      <c r="C47" s="2">
        <v>100</v>
      </c>
      <c r="D47" s="2">
        <v>3.8962951544704998</v>
      </c>
      <c r="E47" s="2">
        <v>389.62951544704998</v>
      </c>
      <c r="F47" s="2">
        <v>5.9651963272331798</v>
      </c>
      <c r="G47" s="2">
        <v>6.0819622508617934</v>
      </c>
      <c r="H47" s="2">
        <v>-0.1167659236286136</v>
      </c>
    </row>
    <row r="48" spans="1:8" x14ac:dyDescent="0.2">
      <c r="A48" s="1">
        <f t="shared" si="0"/>
        <v>2011</v>
      </c>
      <c r="B48" s="2">
        <v>103.06206683841938</v>
      </c>
      <c r="C48" s="2">
        <v>109.53299999999999</v>
      </c>
      <c r="D48" s="2">
        <v>4.1101395762132604</v>
      </c>
      <c r="E48" s="2">
        <v>386.73229046855636</v>
      </c>
      <c r="F48" s="2">
        <v>5.9577326977610712</v>
      </c>
      <c r="G48" s="2">
        <v>6.18424824971666</v>
      </c>
      <c r="H48" s="2">
        <v>-0.22651555195558881</v>
      </c>
    </row>
    <row r="49" spans="1:8" x14ac:dyDescent="0.2">
      <c r="A49" s="1">
        <f t="shared" si="0"/>
        <v>2012</v>
      </c>
      <c r="B49" s="2">
        <v>104.87544903661237</v>
      </c>
      <c r="C49" s="2">
        <v>121.398</v>
      </c>
      <c r="D49" s="2">
        <v>4.5369343601874599</v>
      </c>
      <c r="E49" s="2">
        <v>391.94470112711537</v>
      </c>
      <c r="F49" s="2">
        <v>5.9711207612860813</v>
      </c>
      <c r="G49" s="2">
        <v>6.3172101832054492</v>
      </c>
      <c r="H49" s="2">
        <v>-0.34608942191936798</v>
      </c>
    </row>
    <row r="50" spans="1:8" x14ac:dyDescent="0.2">
      <c r="A50" s="1">
        <f t="shared" si="0"/>
        <v>2013</v>
      </c>
      <c r="B50" s="2">
        <v>106.46204506694727</v>
      </c>
      <c r="C50" s="2">
        <v>134.66800000000001</v>
      </c>
      <c r="D50" s="2">
        <v>5.4593526646570396</v>
      </c>
      <c r="E50" s="2">
        <v>431.59016946941841</v>
      </c>
      <c r="F50" s="2">
        <v>6.0674764561769869</v>
      </c>
      <c r="G50" s="2">
        <v>6.4837401746720005</v>
      </c>
      <c r="H50" s="2">
        <v>-0.41626371849501353</v>
      </c>
    </row>
    <row r="51" spans="1:8" x14ac:dyDescent="0.2">
      <c r="A51" s="1">
        <f t="shared" si="0"/>
        <v>2014</v>
      </c>
      <c r="B51" s="2">
        <v>107.15737145760005</v>
      </c>
      <c r="C51" s="2">
        <v>113.38</v>
      </c>
      <c r="D51" s="2">
        <v>8.0752759928133404</v>
      </c>
      <c r="E51" s="2">
        <v>763.20810476674831</v>
      </c>
      <c r="F51" s="2">
        <v>6.6375307395309777</v>
      </c>
      <c r="G51" s="2">
        <v>6.6832694532409578</v>
      </c>
      <c r="H51" s="2">
        <v>-4.5738713709980061E-2</v>
      </c>
    </row>
    <row r="52" spans="1:8" x14ac:dyDescent="0.2">
      <c r="A52" s="1">
        <f t="shared" si="0"/>
        <v>2015</v>
      </c>
      <c r="B52" s="2">
        <v>107.84181211219565</v>
      </c>
      <c r="C52" s="2">
        <v>113.97679932572865</v>
      </c>
      <c r="D52" s="2">
        <v>9.2331855247242896</v>
      </c>
      <c r="E52" s="2">
        <v>873.61942469425969</v>
      </c>
      <c r="F52" s="2">
        <v>6.7726448399703871</v>
      </c>
      <c r="G52" s="2">
        <v>6.9110666108520151</v>
      </c>
      <c r="H52" s="2">
        <v>-0.13842177088162799</v>
      </c>
    </row>
    <row r="53" spans="1:8" x14ac:dyDescent="0.2">
      <c r="A53" s="1">
        <f t="shared" si="0"/>
        <v>2016</v>
      </c>
      <c r="B53" s="2">
        <v>110.05343082114736</v>
      </c>
      <c r="C53" s="2">
        <v>115.41418767665628</v>
      </c>
      <c r="D53" s="2">
        <v>14.7581750873396</v>
      </c>
      <c r="E53" s="2">
        <v>1407.2687541424493</v>
      </c>
      <c r="F53" s="2">
        <v>7.2494060510575729</v>
      </c>
      <c r="G53" s="2">
        <v>7.1619428523077664</v>
      </c>
      <c r="H53" s="2">
        <v>8.7463198749806459E-2</v>
      </c>
    </row>
    <row r="54" spans="1:8" x14ac:dyDescent="0.2">
      <c r="A54" s="1">
        <f t="shared" si="0"/>
        <v>2017</v>
      </c>
      <c r="B54" s="2">
        <v>112.39749265212815</v>
      </c>
      <c r="C54" s="2">
        <v>117.67325395199306</v>
      </c>
      <c r="D54" s="2">
        <v>16.5627069251411</v>
      </c>
      <c r="E54" s="2">
        <v>1582.0134715382094</v>
      </c>
      <c r="F54" s="2">
        <v>7.3664536638022211</v>
      </c>
      <c r="G54" s="2">
        <v>7.4293251647019893</v>
      </c>
      <c r="H54" s="2">
        <v>-6.2871500899768229E-2</v>
      </c>
    </row>
    <row r="55" spans="1:8" x14ac:dyDescent="0.2">
      <c r="A55" s="1">
        <f t="shared" si="0"/>
        <v>2018</v>
      </c>
      <c r="B55" s="2">
        <v>114.55014695743677</v>
      </c>
      <c r="C55" s="2">
        <v>120.25432259345614</v>
      </c>
      <c r="D55" s="2">
        <v>28.094991666666701</v>
      </c>
      <c r="E55" s="2">
        <v>2676.2326332872799</v>
      </c>
      <c r="F55" s="2">
        <v>7.8921653506861187</v>
      </c>
      <c r="G55" s="2">
        <v>7.7075151671159574</v>
      </c>
      <c r="H55" s="2">
        <v>0.18465018357016127</v>
      </c>
    </row>
    <row r="56" spans="1:8" x14ac:dyDescent="0.2">
      <c r="A56" s="1">
        <f t="shared" si="0"/>
        <v>2019</v>
      </c>
      <c r="B56" s="2">
        <v>117.14095213904712</v>
      </c>
      <c r="C56" s="2">
        <v>122.06824731118094</v>
      </c>
      <c r="D56" s="2">
        <v>48.147891666666702</v>
      </c>
      <c r="E56" s="2">
        <v>4620.4397929488596</v>
      </c>
      <c r="F56" s="2">
        <v>8.4382451728241659</v>
      </c>
      <c r="G56" s="2">
        <v>7.9901857636219473</v>
      </c>
      <c r="H56" s="2">
        <v>0.44805940920221854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CB6C-951D-7642-992A-A7487E130B0D}">
  <dimension ref="A1:Q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5.33203125" style="1" bestFit="1" customWidth="1"/>
    <col min="2" max="2" width="12.1640625" style="1" bestFit="1" customWidth="1"/>
    <col min="3" max="3" width="14" style="1" bestFit="1" customWidth="1"/>
    <col min="4" max="4" width="16.6640625" style="1" bestFit="1" customWidth="1"/>
    <col min="5" max="5" width="14.5" style="1" bestFit="1" customWidth="1"/>
    <col min="6" max="6" width="16" style="1" bestFit="1" customWidth="1"/>
    <col min="7" max="7" width="18.33203125" style="1" bestFit="1" customWidth="1"/>
    <col min="8" max="8" width="20.83203125" style="1" bestFit="1" customWidth="1"/>
    <col min="9" max="9" width="18.83203125" style="1" bestFit="1" customWidth="1"/>
    <col min="10" max="10" width="13" bestFit="1" customWidth="1"/>
    <col min="11" max="11" width="15.1640625" style="1" bestFit="1" customWidth="1"/>
    <col min="12" max="12" width="17.83203125" style="1" bestFit="1" customWidth="1"/>
    <col min="13" max="13" width="15.6640625" style="1" bestFit="1" customWidth="1"/>
    <col min="14" max="15" width="12.1640625" bestFit="1" customWidth="1"/>
    <col min="16" max="16" width="12.1640625" style="1" bestFit="1" customWidth="1"/>
    <col min="17" max="17" width="12.83203125" style="1" bestFit="1" customWidth="1"/>
  </cols>
  <sheetData>
    <row r="1" spans="1:17" x14ac:dyDescent="0.2">
      <c r="A1" s="1" t="s">
        <v>2</v>
      </c>
      <c r="B1" s="1" t="s">
        <v>15</v>
      </c>
      <c r="C1" s="1" t="s">
        <v>16</v>
      </c>
      <c r="D1" s="1" t="s">
        <v>17</v>
      </c>
      <c r="E1" s="5" t="s">
        <v>18</v>
      </c>
      <c r="F1" s="1" t="s">
        <v>42</v>
      </c>
      <c r="G1" s="1" t="s">
        <v>44</v>
      </c>
      <c r="H1" s="1" t="s">
        <v>45</v>
      </c>
      <c r="I1" s="5" t="s">
        <v>46</v>
      </c>
      <c r="J1" s="1" t="s">
        <v>43</v>
      </c>
      <c r="K1" s="1" t="s">
        <v>47</v>
      </c>
      <c r="L1" s="1" t="s">
        <v>48</v>
      </c>
      <c r="M1" s="5" t="s">
        <v>49</v>
      </c>
      <c r="N1" s="1" t="s">
        <v>50</v>
      </c>
      <c r="O1" s="1" t="s">
        <v>51</v>
      </c>
      <c r="P1" s="1" t="s">
        <v>52</v>
      </c>
      <c r="Q1" s="5" t="s">
        <v>53</v>
      </c>
    </row>
    <row r="2" spans="1:17" x14ac:dyDescent="0.2">
      <c r="A2" s="1">
        <v>1965</v>
      </c>
      <c r="B2" s="1">
        <v>32281366923.604691</v>
      </c>
      <c r="C2" s="1">
        <v>24.197756025288175</v>
      </c>
      <c r="D2" s="1">
        <v>24.171423087669446</v>
      </c>
      <c r="E2" s="1">
        <v>2.6332937618729346E-2</v>
      </c>
      <c r="F2" s="1">
        <v>136462569402.14699</v>
      </c>
      <c r="G2" s="1">
        <v>25.639316197133027</v>
      </c>
      <c r="H2" s="1">
        <v>25.621611201590476</v>
      </c>
      <c r="I2" s="1">
        <v>1.7704995542551671E-2</v>
      </c>
      <c r="J2">
        <v>181755894113.78156</v>
      </c>
      <c r="K2" s="1">
        <v>25.925930382621175</v>
      </c>
      <c r="L2" s="1">
        <v>25.910431983969755</v>
      </c>
      <c r="M2" s="1">
        <v>1.5498398651420331E-2</v>
      </c>
      <c r="N2">
        <v>8.1404600143432617</v>
      </c>
      <c r="O2">
        <v>2.0968466912362422</v>
      </c>
      <c r="P2" s="1">
        <v>2.0959098133911045</v>
      </c>
      <c r="Q2" s="1">
        <v>9.368778451377402E-4</v>
      </c>
    </row>
    <row r="3" spans="1:17" x14ac:dyDescent="0.2">
      <c r="A3" s="1">
        <v>1966</v>
      </c>
      <c r="B3" s="1">
        <v>31094573232.700871</v>
      </c>
      <c r="C3" s="1">
        <v>24.160299146780353</v>
      </c>
      <c r="D3" s="1">
        <v>24.234112311520118</v>
      </c>
      <c r="E3" s="1">
        <v>-7.3813164739764403E-2</v>
      </c>
      <c r="F3" s="1">
        <v>134982524312.49683</v>
      </c>
      <c r="G3" s="1">
        <v>25.628411157468467</v>
      </c>
      <c r="H3" s="1">
        <v>25.655109181699888</v>
      </c>
      <c r="I3" s="1">
        <v>-2.6698024231421869E-2</v>
      </c>
      <c r="J3">
        <v>180556802911.8988</v>
      </c>
      <c r="K3" s="1">
        <v>25.9193112627853</v>
      </c>
      <c r="L3" s="1">
        <v>25.950734778651501</v>
      </c>
      <c r="M3" s="1">
        <v>-3.1423515866201512E-2</v>
      </c>
      <c r="N3">
        <v>8.2402801513671875</v>
      </c>
      <c r="O3">
        <v>2.1090343422957578</v>
      </c>
      <c r="P3" s="1">
        <v>2.1080968224327523</v>
      </c>
      <c r="Q3" s="1">
        <v>9.3751986300549817E-4</v>
      </c>
    </row>
    <row r="4" spans="1:17" x14ac:dyDescent="0.2">
      <c r="A4" s="1">
        <v>1967</v>
      </c>
      <c r="B4" s="1">
        <v>32281488602.467777</v>
      </c>
      <c r="C4" s="1">
        <v>24.197759794602966</v>
      </c>
      <c r="D4" s="1">
        <v>24.297064864746975</v>
      </c>
      <c r="E4" s="1">
        <v>-9.9305070144009022E-2</v>
      </c>
      <c r="F4" s="1">
        <v>139094275735.49857</v>
      </c>
      <c r="G4" s="1">
        <v>25.658417782875897</v>
      </c>
      <c r="H4" s="1">
        <v>25.688784211764727</v>
      </c>
      <c r="I4" s="1">
        <v>-3.0366428888829233E-2</v>
      </c>
      <c r="J4">
        <v>186320169964.112</v>
      </c>
      <c r="K4" s="1">
        <v>25.950732374738227</v>
      </c>
      <c r="L4" s="1">
        <v>25.991192557319764</v>
      </c>
      <c r="M4" s="1">
        <v>-4.0460182581536941E-2</v>
      </c>
      <c r="N4">
        <v>8.3413248062133789</v>
      </c>
      <c r="O4">
        <v>2.1212220534212558</v>
      </c>
      <c r="P4" s="1">
        <v>2.1202932002528514</v>
      </c>
      <c r="Q4" s="1">
        <v>9.2885316840440879E-4</v>
      </c>
    </row>
    <row r="5" spans="1:17" x14ac:dyDescent="0.2">
      <c r="A5" s="1">
        <v>1968</v>
      </c>
      <c r="B5" s="1">
        <v>35129893689.778862</v>
      </c>
      <c r="C5" s="1">
        <v>24.282318277024832</v>
      </c>
      <c r="D5" s="1">
        <v>24.359805945078808</v>
      </c>
      <c r="E5" s="1">
        <v>-7.7487668053976222E-2</v>
      </c>
      <c r="F5" s="1">
        <v>145537832973.01688</v>
      </c>
      <c r="G5" s="1">
        <v>25.703701910191612</v>
      </c>
      <c r="H5" s="1">
        <v>25.7225463614981</v>
      </c>
      <c r="I5" s="1">
        <v>-1.8844451306488708E-2</v>
      </c>
      <c r="J5">
        <v>195305461616.88449</v>
      </c>
      <c r="K5" s="1">
        <v>25.997830639706251</v>
      </c>
      <c r="L5" s="1">
        <v>26.031646068802388</v>
      </c>
      <c r="M5" s="1">
        <v>-3.3815429096136995E-2</v>
      </c>
      <c r="N5">
        <v>8.4436063766479492</v>
      </c>
      <c r="O5">
        <v>2.1334095131543762</v>
      </c>
      <c r="P5" s="1">
        <v>2.1325176908284829</v>
      </c>
      <c r="Q5" s="1">
        <v>8.9182232589335442E-4</v>
      </c>
    </row>
    <row r="6" spans="1:17" x14ac:dyDescent="0.2">
      <c r="A6" s="1">
        <v>1969</v>
      </c>
      <c r="B6" s="1">
        <v>43200298767.06308</v>
      </c>
      <c r="C6" s="1">
        <v>24.489113248076798</v>
      </c>
      <c r="D6" s="1">
        <v>24.420867699542963</v>
      </c>
      <c r="E6" s="1">
        <v>6.8245548533834466E-2</v>
      </c>
      <c r="F6" s="1">
        <v>154775148102.71606</v>
      </c>
      <c r="G6" s="1">
        <v>25.765239243241677</v>
      </c>
      <c r="H6" s="1">
        <v>25.756002036324229</v>
      </c>
      <c r="I6" s="1">
        <v>9.2372069174473381E-3</v>
      </c>
      <c r="J6">
        <v>214210104569.27002</v>
      </c>
      <c r="K6" s="1">
        <v>26.090223167373427</v>
      </c>
      <c r="L6" s="1">
        <v>26.071531460101411</v>
      </c>
      <c r="M6" s="1">
        <v>1.8691707272015634E-2</v>
      </c>
      <c r="N6">
        <v>8.5471439361572266</v>
      </c>
      <c r="O6">
        <v>2.1455971845893167</v>
      </c>
      <c r="P6" s="1">
        <v>2.1447983266684121</v>
      </c>
      <c r="Q6" s="1">
        <v>7.9885792090461649E-4</v>
      </c>
    </row>
    <row r="7" spans="1:17" x14ac:dyDescent="0.2">
      <c r="A7" s="1">
        <v>1970</v>
      </c>
      <c r="B7" s="1">
        <v>44163994201.277</v>
      </c>
      <c r="C7" s="1">
        <v>24.511175683223524</v>
      </c>
      <c r="D7" s="1">
        <v>24.478007398486241</v>
      </c>
      <c r="E7" s="1">
        <v>3.3168284737282505E-2</v>
      </c>
      <c r="F7" s="1">
        <v>157986125143.72583</v>
      </c>
      <c r="G7" s="1">
        <v>25.785773050571329</v>
      </c>
      <c r="H7" s="1">
        <v>25.788569197154263</v>
      </c>
      <c r="I7" s="1">
        <v>-2.7961465829342558E-3</v>
      </c>
      <c r="J7">
        <v>220734180307.71393</v>
      </c>
      <c r="K7" s="1">
        <v>26.120225010477323</v>
      </c>
      <c r="L7" s="1">
        <v>26.109946723927898</v>
      </c>
      <c r="M7" s="1">
        <v>1.027828654942553E-2</v>
      </c>
      <c r="N7">
        <v>8.6519498825073242</v>
      </c>
      <c r="O7">
        <v>2.1577847154835732</v>
      </c>
      <c r="P7" s="1">
        <v>2.157172058504663</v>
      </c>
      <c r="Q7" s="1">
        <v>6.1265697891021986E-4</v>
      </c>
    </row>
    <row r="8" spans="1:17" x14ac:dyDescent="0.2">
      <c r="A8" s="1">
        <v>1971</v>
      </c>
      <c r="B8" s="1">
        <v>48991927532.075897</v>
      </c>
      <c r="C8" s="1">
        <v>24.614921377241867</v>
      </c>
      <c r="D8" s="1">
        <v>24.529664767740773</v>
      </c>
      <c r="E8" s="1">
        <v>8.525660950109426E-2</v>
      </c>
      <c r="F8" s="1">
        <v>166128347822.62411</v>
      </c>
      <c r="G8" s="1">
        <v>25.836026506207908</v>
      </c>
      <c r="H8" s="1">
        <v>25.819758176968516</v>
      </c>
      <c r="I8" s="1">
        <v>1.6268329239391477E-2</v>
      </c>
      <c r="J8">
        <v>233223609574.90808</v>
      </c>
      <c r="K8" s="1">
        <v>26.175263528043036</v>
      </c>
      <c r="L8" s="1">
        <v>26.146176770065622</v>
      </c>
      <c r="M8" s="1">
        <v>2.9086757977413669E-2</v>
      </c>
      <c r="N8">
        <v>8.7347135543823242</v>
      </c>
      <c r="O8">
        <v>2.1673051501899736</v>
      </c>
      <c r="P8" s="1">
        <v>2.1696838256484674</v>
      </c>
      <c r="Q8" s="1">
        <v>-2.3786754584937952E-3</v>
      </c>
    </row>
    <row r="9" spans="1:17" x14ac:dyDescent="0.2">
      <c r="A9" s="1">
        <v>1972</v>
      </c>
      <c r="B9" s="1">
        <v>49490266250.983223</v>
      </c>
      <c r="C9" s="1">
        <v>24.625041845790324</v>
      </c>
      <c r="D9" s="1">
        <v>24.57461121598606</v>
      </c>
      <c r="E9" s="1">
        <v>5.0430629804264271E-2</v>
      </c>
      <c r="F9" s="1">
        <v>168583168990.89633</v>
      </c>
      <c r="G9" s="1">
        <v>25.850695049481764</v>
      </c>
      <c r="H9" s="1">
        <v>25.84905134728147</v>
      </c>
      <c r="I9" s="1">
        <v>1.6437022002939727E-3</v>
      </c>
      <c r="J9">
        <v>237021461353.03223</v>
      </c>
      <c r="K9" s="1">
        <v>26.19141652821396</v>
      </c>
      <c r="L9" s="1">
        <v>26.179609291163857</v>
      </c>
      <c r="M9" s="1">
        <v>1.1807237050103225E-2</v>
      </c>
      <c r="N9">
        <v>8.8182687759399414</v>
      </c>
      <c r="O9">
        <v>2.1768255668454568</v>
      </c>
      <c r="P9" s="1">
        <v>2.182384693980846</v>
      </c>
      <c r="Q9" s="1">
        <v>-5.5591271353891969E-3</v>
      </c>
    </row>
    <row r="10" spans="1:17" x14ac:dyDescent="0.2">
      <c r="A10" s="1">
        <v>1973</v>
      </c>
      <c r="B10" s="1">
        <v>47164202352.952286</v>
      </c>
      <c r="C10" s="1">
        <v>24.576901017062802</v>
      </c>
      <c r="D10" s="1">
        <v>24.612470717996622</v>
      </c>
      <c r="E10" s="1">
        <v>-3.5569700933820059E-2</v>
      </c>
      <c r="F10" s="1">
        <v>176260884412.33923</v>
      </c>
      <c r="G10" s="1">
        <v>25.895231032262998</v>
      </c>
      <c r="H10" s="1">
        <v>25.876093762900013</v>
      </c>
      <c r="I10" s="1">
        <v>1.9137269362985876E-2</v>
      </c>
      <c r="J10">
        <v>243685921870.56323</v>
      </c>
      <c r="K10" s="1">
        <v>26.219146027630558</v>
      </c>
      <c r="L10" s="1">
        <v>26.209922847451651</v>
      </c>
      <c r="M10" s="1">
        <v>9.2231801789068868E-3</v>
      </c>
      <c r="N10">
        <v>8.902623176574707</v>
      </c>
      <c r="O10">
        <v>2.1863459722520835</v>
      </c>
      <c r="P10" s="1">
        <v>2.1953019426282352</v>
      </c>
      <c r="Q10" s="1">
        <v>-8.9559703761517007E-3</v>
      </c>
    </row>
    <row r="11" spans="1:17" x14ac:dyDescent="0.2">
      <c r="A11" s="1">
        <v>1974</v>
      </c>
      <c r="B11" s="1">
        <v>47686429445.368828</v>
      </c>
      <c r="C11" s="1">
        <v>24.587912696362821</v>
      </c>
      <c r="D11" s="1">
        <v>24.643371554845018</v>
      </c>
      <c r="E11" s="1">
        <v>-5.5458858482197115E-2</v>
      </c>
      <c r="F11" s="1">
        <v>188800998398.15482</v>
      </c>
      <c r="G11" s="1">
        <v>25.963959378769648</v>
      </c>
      <c r="H11" s="1">
        <v>25.900546915653024</v>
      </c>
      <c r="I11" s="1">
        <v>6.3412463116623741E-2</v>
      </c>
      <c r="J11">
        <v>257171024124.62381</v>
      </c>
      <c r="K11" s="1">
        <v>26.273007164038901</v>
      </c>
      <c r="L11" s="1">
        <v>26.236914071528549</v>
      </c>
      <c r="M11" s="1">
        <v>3.609309251035242E-2</v>
      </c>
      <c r="N11">
        <v>9.2265682220458984</v>
      </c>
      <c r="O11">
        <v>2.2220871724484885</v>
      </c>
      <c r="P11" s="1">
        <v>2.2084072594457171</v>
      </c>
      <c r="Q11" s="1">
        <v>1.3679913002771382E-2</v>
      </c>
    </row>
    <row r="12" spans="1:17" x14ac:dyDescent="0.2">
      <c r="A12" s="1">
        <v>1975</v>
      </c>
      <c r="B12" s="1">
        <v>48540998138.936508</v>
      </c>
      <c r="C12" s="1">
        <v>24.605674600258343</v>
      </c>
      <c r="D12" s="1">
        <v>24.667086310594463</v>
      </c>
      <c r="E12" s="1">
        <v>-6.1411710336120251E-2</v>
      </c>
      <c r="F12" s="1">
        <v>188761840559.52359</v>
      </c>
      <c r="G12" s="1">
        <v>25.963751954549195</v>
      </c>
      <c r="H12" s="1">
        <v>25.922263670063014</v>
      </c>
      <c r="I12" s="1">
        <v>4.148828448618147E-2</v>
      </c>
      <c r="J12">
        <v>257097956428.9624</v>
      </c>
      <c r="K12" s="1">
        <v>26.272723002641207</v>
      </c>
      <c r="L12" s="1">
        <v>26.260471827795886</v>
      </c>
      <c r="M12" s="1">
        <v>1.2251174845321344E-2</v>
      </c>
      <c r="N12">
        <v>9.2858991622924805</v>
      </c>
      <c r="O12">
        <v>2.2284970304274707</v>
      </c>
      <c r="P12" s="1">
        <v>2.2215827725846125</v>
      </c>
      <c r="Q12" s="1">
        <v>6.9142578428582624E-3</v>
      </c>
    </row>
    <row r="13" spans="1:17" x14ac:dyDescent="0.2">
      <c r="A13" s="1">
        <v>1976</v>
      </c>
      <c r="B13" s="1">
        <v>51911387022.083031</v>
      </c>
      <c r="C13" s="1">
        <v>24.672804006175895</v>
      </c>
      <c r="D13" s="1">
        <v>24.682832980723354</v>
      </c>
      <c r="E13" s="1">
        <v>-1.0028974547459768E-2</v>
      </c>
      <c r="F13" s="1">
        <v>175773435519.78769</v>
      </c>
      <c r="G13" s="1">
        <v>25.89246170452147</v>
      </c>
      <c r="H13" s="1">
        <v>25.941731015283661</v>
      </c>
      <c r="I13" s="1">
        <v>-4.9269310762191765E-2</v>
      </c>
      <c r="J13">
        <v>251909073023.99274</v>
      </c>
      <c r="K13" s="1">
        <v>26.252334038012791</v>
      </c>
      <c r="L13" s="1">
        <v>26.280845911580098</v>
      </c>
      <c r="M13" s="1">
        <v>-2.8511873567307333E-2</v>
      </c>
      <c r="N13">
        <v>9.2928256988525391</v>
      </c>
      <c r="O13">
        <v>2.2292426722228842</v>
      </c>
      <c r="P13" s="1">
        <v>2.2348474093262691</v>
      </c>
      <c r="Q13" s="1">
        <v>-5.604737103384938E-3</v>
      </c>
    </row>
    <row r="14" spans="1:17" x14ac:dyDescent="0.2">
      <c r="A14" s="1">
        <v>1977</v>
      </c>
      <c r="B14" s="1">
        <v>62759021166.264328</v>
      </c>
      <c r="C14" s="1">
        <v>24.862568168231114</v>
      </c>
      <c r="D14" s="1">
        <v>24.689215443606724</v>
      </c>
      <c r="E14" s="1">
        <v>0.17335272462439022</v>
      </c>
      <c r="F14" s="1">
        <v>179768930127.09103</v>
      </c>
      <c r="G14" s="1">
        <v>25.91493814164415</v>
      </c>
      <c r="H14" s="1">
        <v>25.959850823313499</v>
      </c>
      <c r="I14" s="1">
        <v>-4.4912681669348586E-2</v>
      </c>
      <c r="J14">
        <v>269376820356.68387</v>
      </c>
      <c r="K14" s="1">
        <v>26.319377055486218</v>
      </c>
      <c r="L14" s="1">
        <v>26.298408629956072</v>
      </c>
      <c r="M14" s="1">
        <v>2.0968425530146106E-2</v>
      </c>
      <c r="N14">
        <v>9.5445938110351562</v>
      </c>
      <c r="O14">
        <v>2.2559749011161281</v>
      </c>
      <c r="P14" s="1">
        <v>2.2482892395304637</v>
      </c>
      <c r="Q14" s="1">
        <v>7.6856615856644162E-3</v>
      </c>
    </row>
    <row r="15" spans="1:17" x14ac:dyDescent="0.2">
      <c r="A15" s="1">
        <v>1978</v>
      </c>
      <c r="B15" s="1">
        <v>52765955715.650719</v>
      </c>
      <c r="C15" s="1">
        <v>24.689132041587147</v>
      </c>
      <c r="D15" s="1">
        <v>24.684737287874121</v>
      </c>
      <c r="E15" s="1">
        <v>4.3947537130257786E-3</v>
      </c>
      <c r="F15" s="1">
        <v>177771857605.29428</v>
      </c>
      <c r="G15" s="1">
        <v>25.903766866313354</v>
      </c>
      <c r="H15" s="1">
        <v>25.977032273043434</v>
      </c>
      <c r="I15" s="1">
        <v>-7.3265406730079974E-2</v>
      </c>
      <c r="J15">
        <v>257238364642.46756</v>
      </c>
      <c r="K15" s="1">
        <v>26.273268980870782</v>
      </c>
      <c r="L15" s="1">
        <v>26.313247171263015</v>
      </c>
      <c r="M15" s="1">
        <v>-3.9978190392233159E-2</v>
      </c>
      <c r="N15">
        <v>9.6317272186279297</v>
      </c>
      <c r="O15">
        <v>2.2650625678402641</v>
      </c>
      <c r="P15" s="1">
        <v>2.2619402856859381</v>
      </c>
      <c r="Q15" s="1">
        <v>3.1222821543259727E-3</v>
      </c>
    </row>
    <row r="16" spans="1:17" x14ac:dyDescent="0.2">
      <c r="A16" s="1">
        <v>1979</v>
      </c>
      <c r="B16" s="1">
        <v>58154183585.203812</v>
      </c>
      <c r="C16" s="1">
        <v>24.786363658038645</v>
      </c>
      <c r="D16" s="1">
        <v>24.669635629401341</v>
      </c>
      <c r="E16" s="1">
        <v>0.11672802863730425</v>
      </c>
      <c r="F16" s="1">
        <v>201831249246.90805</v>
      </c>
      <c r="G16" s="1">
        <v>26.030697785438985</v>
      </c>
      <c r="H16" s="1">
        <v>25.99323541654768</v>
      </c>
      <c r="I16" s="1">
        <v>3.746236889130472E-2</v>
      </c>
      <c r="J16">
        <v>283535234200.77374</v>
      </c>
      <c r="K16" s="1">
        <v>26.370602235286885</v>
      </c>
      <c r="L16" s="1">
        <v>26.325658408095435</v>
      </c>
      <c r="M16" s="1">
        <v>4.4943827191449515E-2</v>
      </c>
      <c r="N16">
        <v>9.7996549606323242</v>
      </c>
      <c r="O16">
        <v>2.282347176957964</v>
      </c>
      <c r="P16" s="1">
        <v>2.2759094268972913</v>
      </c>
      <c r="Q16" s="1">
        <v>6.4377500606727089E-3</v>
      </c>
    </row>
    <row r="17" spans="1:17" x14ac:dyDescent="0.2">
      <c r="A17" s="1">
        <v>1980</v>
      </c>
      <c r="B17" s="1">
        <v>62868748841.516945</v>
      </c>
      <c r="C17" s="1">
        <v>24.864315038419914</v>
      </c>
      <c r="D17" s="1">
        <v>24.644191531601315</v>
      </c>
      <c r="E17" s="1">
        <v>0.22012350681859871</v>
      </c>
      <c r="F17" s="1">
        <v>214714315249.5799</v>
      </c>
      <c r="G17" s="1">
        <v>26.092574215200322</v>
      </c>
      <c r="H17" s="1">
        <v>26.007687651833155</v>
      </c>
      <c r="I17" s="1">
        <v>8.4886563367167156E-2</v>
      </c>
      <c r="J17">
        <v>287841521828.72174</v>
      </c>
      <c r="K17" s="1">
        <v>26.385675894199423</v>
      </c>
      <c r="L17" s="1">
        <v>26.335539431143928</v>
      </c>
      <c r="M17" s="1">
        <v>5.0136463055494573E-2</v>
      </c>
      <c r="N17">
        <v>9.8285722732543945</v>
      </c>
      <c r="O17">
        <v>2.285293681825562</v>
      </c>
      <c r="P17" s="1">
        <v>2.2903367650906659</v>
      </c>
      <c r="Q17" s="1">
        <v>-5.0430832651038315E-3</v>
      </c>
    </row>
    <row r="18" spans="1:17" x14ac:dyDescent="0.2">
      <c r="A18" s="1">
        <v>1981</v>
      </c>
      <c r="B18" s="1">
        <v>53453563949.50827</v>
      </c>
      <c r="C18" s="1">
        <v>24.702079150389302</v>
      </c>
      <c r="D18" s="1">
        <v>24.609853338173348</v>
      </c>
      <c r="E18" s="1">
        <v>9.2225812215954051E-2</v>
      </c>
      <c r="F18" s="1">
        <v>207019045145.00458</v>
      </c>
      <c r="G18" s="1">
        <v>26.056076631510955</v>
      </c>
      <c r="H18" s="1">
        <v>26.019991000595688</v>
      </c>
      <c r="I18" s="1">
        <v>3.608563091526662E-2</v>
      </c>
      <c r="J18">
        <v>272903153788.289</v>
      </c>
      <c r="K18" s="1">
        <v>26.332382821165158</v>
      </c>
      <c r="L18" s="1">
        <v>26.343236769371</v>
      </c>
      <c r="M18" s="1">
        <v>-1.0853948205841846E-2</v>
      </c>
      <c r="N18">
        <v>9.8513145446777344</v>
      </c>
      <c r="O18">
        <v>2.2876049025919563</v>
      </c>
      <c r="P18" s="1">
        <v>2.305426779692811</v>
      </c>
      <c r="Q18" s="1">
        <v>-1.7821877100854699E-2</v>
      </c>
    </row>
    <row r="19" spans="1:17" x14ac:dyDescent="0.2">
      <c r="A19" s="1">
        <v>1982</v>
      </c>
      <c r="B19" s="1">
        <v>42793381597.039459</v>
      </c>
      <c r="C19" s="1">
        <v>24.479649291993656</v>
      </c>
      <c r="D19" s="1">
        <v>24.570270627884927</v>
      </c>
      <c r="E19" s="1">
        <v>-9.062133589127086E-2</v>
      </c>
      <c r="F19" s="1">
        <v>197540035383.73038</v>
      </c>
      <c r="G19" s="1">
        <v>26.009207111548228</v>
      </c>
      <c r="H19" s="1">
        <v>26.030596350164782</v>
      </c>
      <c r="I19" s="1">
        <v>-2.1389238616553286E-2</v>
      </c>
      <c r="J19">
        <v>270895516735.07562</v>
      </c>
      <c r="K19" s="1">
        <v>26.324999036380678</v>
      </c>
      <c r="L19" s="1">
        <v>26.349598316369715</v>
      </c>
      <c r="M19" s="1">
        <v>-2.459927998903666E-2</v>
      </c>
      <c r="N19">
        <v>10.007144927978516</v>
      </c>
      <c r="O19">
        <v>2.3032993306634357</v>
      </c>
      <c r="P19" s="1">
        <v>2.3213335192978244</v>
      </c>
      <c r="Q19" s="1">
        <v>-1.8034188634388659E-2</v>
      </c>
    </row>
    <row r="20" spans="1:17" x14ac:dyDescent="0.2">
      <c r="A20" s="1">
        <v>1983</v>
      </c>
      <c r="B20" s="1">
        <v>42964345046.765991</v>
      </c>
      <c r="C20" s="1">
        <v>24.483636423717041</v>
      </c>
      <c r="D20" s="1">
        <v>24.530015237625694</v>
      </c>
      <c r="E20" s="1">
        <v>-4.6378813908653171E-2</v>
      </c>
      <c r="F20" s="1">
        <v>205909108076.76212</v>
      </c>
      <c r="G20" s="1">
        <v>26.050700685440177</v>
      </c>
      <c r="H20" s="1">
        <v>26.040315444179083</v>
      </c>
      <c r="I20" s="1">
        <v>1.038524126109408E-2</v>
      </c>
      <c r="J20">
        <v>282677015448.06866</v>
      </c>
      <c r="K20" s="1">
        <v>26.367570794654988</v>
      </c>
      <c r="L20" s="1">
        <v>26.355363426251063</v>
      </c>
      <c r="M20" s="1">
        <v>1.2207368403924335E-2</v>
      </c>
      <c r="N20">
        <v>10.316276550292969</v>
      </c>
      <c r="O20">
        <v>2.3337228955594402</v>
      </c>
      <c r="P20" s="1">
        <v>2.3380328137287951</v>
      </c>
      <c r="Q20" s="1">
        <v>-4.3099181693548871E-3</v>
      </c>
    </row>
    <row r="21" spans="1:17" x14ac:dyDescent="0.2">
      <c r="A21" s="1">
        <v>1984</v>
      </c>
      <c r="B21" s="1">
        <v>41188032061.136177</v>
      </c>
      <c r="C21" s="1">
        <v>24.441413567150249</v>
      </c>
      <c r="D21" s="1">
        <v>24.492752790926374</v>
      </c>
      <c r="E21" s="1">
        <v>-5.1339223776125209E-2</v>
      </c>
      <c r="F21" s="1">
        <v>214472620545.08301</v>
      </c>
      <c r="G21" s="1">
        <v>26.091447924020937</v>
      </c>
      <c r="H21" s="1">
        <v>26.04974613389107</v>
      </c>
      <c r="I21" s="1">
        <v>4.1701790129867078E-2</v>
      </c>
      <c r="J21">
        <v>287117132732.02039</v>
      </c>
      <c r="K21" s="1">
        <v>26.383156097430593</v>
      </c>
      <c r="L21" s="1">
        <v>26.361025460326147</v>
      </c>
      <c r="M21" s="1">
        <v>2.2130637104446294E-2</v>
      </c>
      <c r="N21">
        <v>10.556924819946289</v>
      </c>
      <c r="O21">
        <v>2.3567820256358232</v>
      </c>
      <c r="P21" s="1">
        <v>2.3553201509224682</v>
      </c>
      <c r="Q21" s="1">
        <v>1.4618747133550158E-3</v>
      </c>
    </row>
    <row r="22" spans="1:17" x14ac:dyDescent="0.2">
      <c r="A22" s="1">
        <v>1985</v>
      </c>
      <c r="B22" s="1">
        <v>35378578810.158882</v>
      </c>
      <c r="C22" s="1">
        <v>24.289372355571043</v>
      </c>
      <c r="D22" s="1">
        <v>24.461685123178608</v>
      </c>
      <c r="E22" s="1">
        <v>-0.17231276760756487</v>
      </c>
      <c r="F22" s="1">
        <v>197215976529.60468</v>
      </c>
      <c r="G22" s="1">
        <v>26.007565292717661</v>
      </c>
      <c r="H22" s="1">
        <v>26.05959012296583</v>
      </c>
      <c r="I22" s="1">
        <v>-5.2024830248168286E-2</v>
      </c>
      <c r="J22">
        <v>272218554795.34579</v>
      </c>
      <c r="K22" s="1">
        <v>26.329871090877852</v>
      </c>
      <c r="L22" s="1">
        <v>26.367199853590105</v>
      </c>
      <c r="M22" s="1">
        <v>-3.7328762712252939E-2</v>
      </c>
      <c r="N22">
        <v>10.633323669433594</v>
      </c>
      <c r="O22">
        <v>2.3639928122915799</v>
      </c>
      <c r="P22" s="1">
        <v>2.3729479196338943</v>
      </c>
      <c r="Q22" s="1">
        <v>-8.9551073423144167E-3</v>
      </c>
    </row>
    <row r="23" spans="1:17" x14ac:dyDescent="0.2">
      <c r="A23" s="1">
        <v>1986</v>
      </c>
      <c r="B23" s="1">
        <v>39284648676.984108</v>
      </c>
      <c r="C23" s="1">
        <v>24.394099660603931</v>
      </c>
      <c r="D23" s="1">
        <v>24.43950067753627</v>
      </c>
      <c r="E23" s="1">
        <v>-4.5401016932338223E-2</v>
      </c>
      <c r="F23" s="1">
        <v>215486676168.81726</v>
      </c>
      <c r="G23" s="1">
        <v>26.096164917055923</v>
      </c>
      <c r="H23" s="1">
        <v>26.070966132969748</v>
      </c>
      <c r="I23" s="1">
        <v>2.5198784086175152E-2</v>
      </c>
      <c r="J23">
        <v>288969188906.66016</v>
      </c>
      <c r="K23" s="1">
        <v>26.389585906595574</v>
      </c>
      <c r="L23" s="1">
        <v>26.37472334740912</v>
      </c>
      <c r="M23" s="1">
        <v>1.4862559186454405E-2</v>
      </c>
      <c r="N23">
        <v>10.947461128234863</v>
      </c>
      <c r="O23">
        <v>2.393107568943551</v>
      </c>
      <c r="P23" s="1">
        <v>2.3906831273652585</v>
      </c>
      <c r="Q23" s="1">
        <v>2.4244415782925799E-3</v>
      </c>
    </row>
    <row r="24" spans="1:17" x14ac:dyDescent="0.2">
      <c r="A24" s="1">
        <v>1987</v>
      </c>
      <c r="B24" s="1">
        <v>44366479385.956284</v>
      </c>
      <c r="C24" s="1">
        <v>24.515750052467368</v>
      </c>
      <c r="D24" s="1">
        <v>24.427164769477159</v>
      </c>
      <c r="E24" s="1">
        <v>8.858528299020918E-2</v>
      </c>
      <c r="F24" s="1">
        <v>219248573235.12131</v>
      </c>
      <c r="G24" s="1">
        <v>26.113471960698039</v>
      </c>
      <c r="H24" s="1">
        <v>26.084472637166726</v>
      </c>
      <c r="I24" s="1">
        <v>2.8999323531312626E-2</v>
      </c>
      <c r="J24">
        <v>296785426414.1673</v>
      </c>
      <c r="K24" s="1">
        <v>26.416275244655932</v>
      </c>
      <c r="L24" s="1">
        <v>26.384059395522254</v>
      </c>
      <c r="M24" s="1">
        <v>3.2215849133677921E-2</v>
      </c>
      <c r="N24">
        <v>11.175552368164062</v>
      </c>
      <c r="O24">
        <v>2.4137285681965484</v>
      </c>
      <c r="P24" s="1">
        <v>2.4082032305453218</v>
      </c>
      <c r="Q24" s="1">
        <v>5.5253376512265362E-3</v>
      </c>
    </row>
    <row r="25" spans="1:17" x14ac:dyDescent="0.2">
      <c r="A25" s="1">
        <v>1988</v>
      </c>
      <c r="B25" s="1">
        <v>42804898715.442574</v>
      </c>
      <c r="C25" s="1">
        <v>24.479918388952861</v>
      </c>
      <c r="D25" s="1">
        <v>24.425188704309765</v>
      </c>
      <c r="E25" s="1">
        <v>5.4729684643096022E-2</v>
      </c>
      <c r="F25" s="1">
        <v>210196273467.57343</v>
      </c>
      <c r="G25" s="1">
        <v>26.071307566723895</v>
      </c>
      <c r="H25" s="1">
        <v>26.100960096661542</v>
      </c>
      <c r="I25" s="1">
        <v>-2.9652529937646221E-2</v>
      </c>
      <c r="J25">
        <v>293550663098.27972</v>
      </c>
      <c r="K25" s="1">
        <v>26.40531607834787</v>
      </c>
      <c r="L25" s="1">
        <v>26.395820077260442</v>
      </c>
      <c r="M25" s="1">
        <v>9.4960010874274303E-3</v>
      </c>
      <c r="N25">
        <v>11.396119117736816</v>
      </c>
      <c r="O25">
        <v>2.433272869172892</v>
      </c>
      <c r="P25" s="1">
        <v>2.4252099300186298</v>
      </c>
      <c r="Q25" s="1">
        <v>8.0629391542621498E-3</v>
      </c>
    </row>
    <row r="26" spans="1:17" x14ac:dyDescent="0.2">
      <c r="A26" s="1">
        <v>1989</v>
      </c>
      <c r="B26" s="1">
        <v>33558372773.325012</v>
      </c>
      <c r="C26" s="1">
        <v>24.236552230281831</v>
      </c>
      <c r="D26" s="1">
        <v>24.434969640172469</v>
      </c>
      <c r="E26" s="1">
        <v>-0.19841740989063794</v>
      </c>
      <c r="F26" s="1">
        <v>197587290312.93799</v>
      </c>
      <c r="G26" s="1">
        <v>26.009446299912888</v>
      </c>
      <c r="H26" s="1">
        <v>26.121568965794271</v>
      </c>
      <c r="I26" s="1">
        <v>-0.1121226658813832</v>
      </c>
      <c r="J26">
        <v>272541389926.80347</v>
      </c>
      <c r="K26" s="1">
        <v>26.331056329155292</v>
      </c>
      <c r="L26" s="1">
        <v>26.410939630445949</v>
      </c>
      <c r="M26" s="1">
        <v>-7.9883301290657016E-2</v>
      </c>
      <c r="N26">
        <v>11.496272087097168</v>
      </c>
      <c r="O26">
        <v>2.4420228164765621</v>
      </c>
      <c r="P26" s="1">
        <v>2.441460180006239</v>
      </c>
      <c r="Q26" s="1">
        <v>5.6263647032306352E-4</v>
      </c>
    </row>
    <row r="27" spans="1:17" x14ac:dyDescent="0.2">
      <c r="A27" s="1">
        <v>1990</v>
      </c>
      <c r="B27" s="1">
        <v>27903757037.435726</v>
      </c>
      <c r="C27" s="1">
        <v>24.052027177547764</v>
      </c>
      <c r="D27" s="1">
        <v>24.458452032050083</v>
      </c>
      <c r="E27" s="1">
        <v>-0.40642485450231902</v>
      </c>
      <c r="F27" s="1">
        <v>194445193451.93872</v>
      </c>
      <c r="G27" s="1">
        <v>25.993416178558874</v>
      </c>
      <c r="H27" s="1">
        <v>26.14714317360562</v>
      </c>
      <c r="I27" s="1">
        <v>-0.15372699504674614</v>
      </c>
      <c r="J27">
        <v>265817211208.20654</v>
      </c>
      <c r="K27" s="1">
        <v>26.306074733605527</v>
      </c>
      <c r="L27" s="1">
        <v>26.430447252911911</v>
      </c>
      <c r="M27" s="1">
        <v>-0.12437251930638382</v>
      </c>
      <c r="N27">
        <v>11.811478614807129</v>
      </c>
      <c r="O27">
        <v>2.4690718226100663</v>
      </c>
      <c r="P27" s="1">
        <v>2.4567915641207487</v>
      </c>
      <c r="Q27" s="1">
        <v>1.2280258489317575E-2</v>
      </c>
    </row>
    <row r="28" spans="1:17" x14ac:dyDescent="0.2">
      <c r="A28" s="1">
        <v>1991</v>
      </c>
      <c r="B28" s="1">
        <v>36258610274.851234</v>
      </c>
      <c r="C28" s="1">
        <v>24.313942714866023</v>
      </c>
      <c r="D28" s="1">
        <v>24.495596160828512</v>
      </c>
      <c r="E28" s="1">
        <v>-0.181653445962489</v>
      </c>
      <c r="F28" s="1">
        <v>223190065490.55783</v>
      </c>
      <c r="G28" s="1">
        <v>26.131289557012085</v>
      </c>
      <c r="H28" s="1">
        <v>26.177405422477477</v>
      </c>
      <c r="I28" s="1">
        <v>-4.6115865465392147E-2</v>
      </c>
      <c r="J28">
        <v>290094591011.84412</v>
      </c>
      <c r="K28" s="1">
        <v>26.393472882646048</v>
      </c>
      <c r="L28" s="1">
        <v>26.454573309478562</v>
      </c>
      <c r="M28" s="1">
        <v>-6.1100426832513932E-2</v>
      </c>
      <c r="N28">
        <v>12.190682411193848</v>
      </c>
      <c r="O28">
        <v>2.5006719231563017</v>
      </c>
      <c r="P28" s="1">
        <v>2.4710472923394615</v>
      </c>
      <c r="Q28" s="1">
        <v>2.9624630816840192E-2</v>
      </c>
    </row>
    <row r="29" spans="1:17" x14ac:dyDescent="0.2">
      <c r="A29" s="1">
        <v>1992</v>
      </c>
      <c r="B29" s="1">
        <v>48094677583.604027</v>
      </c>
      <c r="C29" s="1">
        <v>24.59643735478809</v>
      </c>
      <c r="D29" s="1">
        <v>24.542298058848637</v>
      </c>
      <c r="E29" s="1">
        <v>5.4139295939453547E-2</v>
      </c>
      <c r="F29" s="1">
        <v>252665441456.71078</v>
      </c>
      <c r="G29" s="1">
        <v>26.255332084792997</v>
      </c>
      <c r="H29" s="1">
        <v>26.210541144841262</v>
      </c>
      <c r="I29" s="1">
        <v>4.4790939951734998E-2</v>
      </c>
      <c r="J29">
        <v>313120244489.88959</v>
      </c>
      <c r="K29" s="1">
        <v>26.469853121412374</v>
      </c>
      <c r="L29" s="1">
        <v>26.482304439773063</v>
      </c>
      <c r="M29" s="1">
        <v>-1.2451318360689356E-2</v>
      </c>
      <c r="N29">
        <v>12.385934829711914</v>
      </c>
      <c r="O29">
        <v>2.5165615408931066</v>
      </c>
      <c r="P29" s="1">
        <v>2.4841933772245732</v>
      </c>
      <c r="Q29" s="1">
        <v>3.2368163668533345E-2</v>
      </c>
    </row>
    <row r="30" spans="1:17" x14ac:dyDescent="0.2">
      <c r="A30" s="1">
        <v>1993</v>
      </c>
      <c r="B30" s="1">
        <v>55002965429.061958</v>
      </c>
      <c r="C30" s="1">
        <v>24.730652937617453</v>
      </c>
      <c r="D30" s="1">
        <v>24.592637223991709</v>
      </c>
      <c r="E30" s="1">
        <v>0.1380157136257445</v>
      </c>
      <c r="F30" s="1">
        <v>264154033234.62268</v>
      </c>
      <c r="G30" s="1">
        <v>26.29979822916863</v>
      </c>
      <c r="H30" s="1">
        <v>26.244274614473735</v>
      </c>
      <c r="I30" s="1">
        <v>5.5523614694894974E-2</v>
      </c>
      <c r="J30">
        <v>338817957426.03479</v>
      </c>
      <c r="K30" s="1">
        <v>26.548728801348137</v>
      </c>
      <c r="L30" s="1">
        <v>26.512016279154253</v>
      </c>
      <c r="M30" s="1">
        <v>3.6712522193884212E-2</v>
      </c>
      <c r="N30">
        <v>12.345012664794922</v>
      </c>
      <c r="O30">
        <v>2.5132521487014299</v>
      </c>
      <c r="P30" s="1">
        <v>2.4964920776464474</v>
      </c>
      <c r="Q30" s="1">
        <v>1.6760071054982451E-2</v>
      </c>
    </row>
    <row r="31" spans="1:17" x14ac:dyDescent="0.2">
      <c r="A31" s="1">
        <v>1994</v>
      </c>
      <c r="B31" s="1">
        <v>61952880204.719345</v>
      </c>
      <c r="C31" s="1">
        <v>24.849639936349529</v>
      </c>
      <c r="D31" s="1">
        <v>24.641234547098378</v>
      </c>
      <c r="E31" s="1">
        <v>0.20840538925115126</v>
      </c>
      <c r="F31" s="1">
        <v>277757615459.43164</v>
      </c>
      <c r="G31" s="1">
        <v>26.350014683486066</v>
      </c>
      <c r="H31" s="1">
        <v>26.276778014551176</v>
      </c>
      <c r="I31" s="1">
        <v>7.3236668934889337E-2</v>
      </c>
      <c r="J31">
        <v>358592053441.5451</v>
      </c>
      <c r="K31" s="1">
        <v>26.605451237920835</v>
      </c>
      <c r="L31" s="1">
        <v>26.541959949797359</v>
      </c>
      <c r="M31" s="1">
        <v>6.3491288123476153E-2</v>
      </c>
      <c r="N31">
        <v>12.416181564331055</v>
      </c>
      <c r="O31">
        <v>2.5190005867497804</v>
      </c>
      <c r="P31" s="1">
        <v>2.5085293341121329</v>
      </c>
      <c r="Q31" s="1">
        <v>1.0471252637647588E-2</v>
      </c>
    </row>
    <row r="32" spans="1:17" x14ac:dyDescent="0.2">
      <c r="A32" s="1">
        <v>1995</v>
      </c>
      <c r="B32" s="1">
        <v>54124858891.20472</v>
      </c>
      <c r="C32" s="1">
        <v>24.714559416174762</v>
      </c>
      <c r="D32" s="1">
        <v>24.684091076145545</v>
      </c>
      <c r="E32" s="1">
        <v>3.0468340029216279E-2</v>
      </c>
      <c r="F32" s="1">
        <v>267825034566.19064</v>
      </c>
      <c r="G32" s="1">
        <v>26.313599748157625</v>
      </c>
      <c r="H32" s="1">
        <v>26.306778764396814</v>
      </c>
      <c r="I32" s="1">
        <v>6.8209837608108614E-3</v>
      </c>
      <c r="J32">
        <v>348389357874.28314</v>
      </c>
      <c r="K32" s="1">
        <v>26.576586535747218</v>
      </c>
      <c r="L32" s="1">
        <v>26.570753699099548</v>
      </c>
      <c r="M32" s="1">
        <v>5.8328366476700921E-3</v>
      </c>
      <c r="N32">
        <v>11.83531379699707</v>
      </c>
      <c r="O32">
        <v>2.4710877569361278</v>
      </c>
      <c r="P32" s="1">
        <v>2.5210586878392283</v>
      </c>
      <c r="Q32" s="1">
        <v>-4.9970930903100452E-2</v>
      </c>
    </row>
    <row r="33" spans="1:17" x14ac:dyDescent="0.2">
      <c r="A33" s="1">
        <v>1996</v>
      </c>
      <c r="B33" s="1">
        <v>61216972753.791412</v>
      </c>
      <c r="C33" s="1">
        <v>24.837690320593413</v>
      </c>
      <c r="D33" s="1">
        <v>24.719291913002621</v>
      </c>
      <c r="E33" s="1">
        <v>0.11839840759079223</v>
      </c>
      <c r="F33" s="1">
        <v>281178649162.26837</v>
      </c>
      <c r="G33" s="1">
        <v>26.362256066412325</v>
      </c>
      <c r="H33" s="1">
        <v>26.333736650023216</v>
      </c>
      <c r="I33" s="1">
        <v>2.8519416389109153E-2</v>
      </c>
      <c r="J33">
        <v>367643757074.80249</v>
      </c>
      <c r="K33" s="1">
        <v>26.630380254823777</v>
      </c>
      <c r="L33" s="1">
        <v>26.597650687339215</v>
      </c>
      <c r="M33" s="1">
        <v>3.2729567484562239E-2</v>
      </c>
      <c r="N33">
        <v>12.137214660644531</v>
      </c>
      <c r="O33">
        <v>2.4962763244343718</v>
      </c>
      <c r="P33" s="1">
        <v>2.5349383925717079</v>
      </c>
      <c r="Q33" s="1">
        <v>-3.8662068137336192E-2</v>
      </c>
    </row>
    <row r="34" spans="1:17" x14ac:dyDescent="0.2">
      <c r="A34" s="1">
        <v>1997</v>
      </c>
      <c r="B34" s="1">
        <v>71374562333.294876</v>
      </c>
      <c r="C34" s="1">
        <v>24.991207372970965</v>
      </c>
      <c r="D34" s="1">
        <v>24.745226842939307</v>
      </c>
      <c r="E34" s="1">
        <v>0.24598053003165887</v>
      </c>
      <c r="F34" s="1">
        <v>303850402358.48053</v>
      </c>
      <c r="G34" s="1">
        <v>26.43980131972792</v>
      </c>
      <c r="H34" s="1">
        <v>26.357179667280562</v>
      </c>
      <c r="I34" s="1">
        <v>8.2621652447357974E-2</v>
      </c>
      <c r="J34">
        <v>397463514160.86639</v>
      </c>
      <c r="K34" s="1">
        <v>26.708368978553445</v>
      </c>
      <c r="L34" s="1">
        <v>26.621962403161234</v>
      </c>
      <c r="M34" s="1">
        <v>8.6406575392210527E-2</v>
      </c>
      <c r="N34">
        <v>12.762511253356934</v>
      </c>
      <c r="O34">
        <v>2.5465120652421627</v>
      </c>
      <c r="P34" s="1">
        <v>2.5505269927445156</v>
      </c>
      <c r="Q34" s="1">
        <v>-4.014927502352883E-3</v>
      </c>
    </row>
    <row r="35" spans="1:17" x14ac:dyDescent="0.2">
      <c r="A35" s="1">
        <v>1998</v>
      </c>
      <c r="B35" s="1">
        <v>74871471352.967133</v>
      </c>
      <c r="C35" s="1">
        <v>25.039038765099111</v>
      </c>
      <c r="D35" s="1">
        <v>24.761469635301214</v>
      </c>
      <c r="E35" s="1">
        <v>0.27756912979789661</v>
      </c>
      <c r="F35" s="1">
        <v>314355009306.03638</v>
      </c>
      <c r="G35" s="1">
        <v>26.473788787090015</v>
      </c>
      <c r="H35" s="1">
        <v>26.376921006182926</v>
      </c>
      <c r="I35" s="1">
        <v>9.6867780907089696E-2</v>
      </c>
      <c r="J35">
        <v>412766570325.76428</v>
      </c>
      <c r="K35" s="1">
        <v>26.746148065096509</v>
      </c>
      <c r="L35" s="1">
        <v>26.643327630885331</v>
      </c>
      <c r="M35" s="1">
        <v>0.10282043421117848</v>
      </c>
      <c r="N35">
        <v>13.351142883300781</v>
      </c>
      <c r="O35">
        <v>2.5916019904180105</v>
      </c>
      <c r="P35" s="1">
        <v>2.567796412111222</v>
      </c>
      <c r="Q35" s="1">
        <v>2.3805578306788533E-2</v>
      </c>
    </row>
    <row r="36" spans="1:17" x14ac:dyDescent="0.2">
      <c r="A36" s="1">
        <v>1999</v>
      </c>
      <c r="B36" s="1">
        <v>62201968787.853798</v>
      </c>
      <c r="C36" s="1">
        <v>24.853652488728457</v>
      </c>
      <c r="D36" s="1">
        <v>24.770053864734273</v>
      </c>
      <c r="E36" s="1">
        <v>8.3598623994184607E-2</v>
      </c>
      <c r="F36" s="1">
        <v>310272627208.08221</v>
      </c>
      <c r="G36" s="1">
        <v>26.460717190549246</v>
      </c>
      <c r="H36" s="1">
        <v>26.39360007326885</v>
      </c>
      <c r="I36" s="1">
        <v>6.7117117280396599E-2</v>
      </c>
      <c r="J36">
        <v>398792535409.2926</v>
      </c>
      <c r="K36" s="1">
        <v>26.711707157229259</v>
      </c>
      <c r="L36" s="1">
        <v>26.662249220585142</v>
      </c>
      <c r="M36" s="1">
        <v>4.945793664411724E-2</v>
      </c>
      <c r="N36">
        <v>13.461274147033691</v>
      </c>
      <c r="O36">
        <v>2.5998169814774292</v>
      </c>
      <c r="P36" s="1">
        <v>2.5866784251503736</v>
      </c>
      <c r="Q36" s="1">
        <v>1.3138556327055628E-2</v>
      </c>
    </row>
    <row r="37" spans="1:17" x14ac:dyDescent="0.2">
      <c r="A37" s="1">
        <v>2000</v>
      </c>
      <c r="B37" s="1">
        <v>59833373722.135391</v>
      </c>
      <c r="C37" s="1">
        <v>24.814829431228169</v>
      </c>
      <c r="D37" s="1">
        <v>24.775788797182383</v>
      </c>
      <c r="E37" s="1">
        <v>3.9040634045786504E-2</v>
      </c>
      <c r="F37" s="1">
        <v>308829967824.85645</v>
      </c>
      <c r="G37" s="1">
        <v>26.456056696453317</v>
      </c>
      <c r="H37" s="1">
        <v>26.408824952885944</v>
      </c>
      <c r="I37" s="1">
        <v>4.723174356737303E-2</v>
      </c>
      <c r="J37">
        <v>395646066535.87512</v>
      </c>
      <c r="K37" s="1">
        <v>26.703785877175054</v>
      </c>
      <c r="L37" s="1">
        <v>26.680258226676415</v>
      </c>
      <c r="M37" s="1">
        <v>2.3527650498639474E-2</v>
      </c>
      <c r="N37">
        <v>13.598359107971191</v>
      </c>
      <c r="O37">
        <v>2.6099491316371002</v>
      </c>
      <c r="P37" s="1">
        <v>2.6073428621235846</v>
      </c>
      <c r="Q37" s="1">
        <v>2.6062695135156133E-3</v>
      </c>
    </row>
    <row r="38" spans="1:17" x14ac:dyDescent="0.2">
      <c r="A38" s="1">
        <v>2001</v>
      </c>
      <c r="B38" s="1">
        <v>52693129269.763908</v>
      </c>
      <c r="C38" s="1">
        <v>24.687750909606468</v>
      </c>
      <c r="D38" s="1">
        <v>24.784319684829388</v>
      </c>
      <c r="E38" s="1">
        <v>-9.6568775222920067E-2</v>
      </c>
      <c r="F38" s="1">
        <v>292902847021.98462</v>
      </c>
      <c r="G38" s="1">
        <v>26.403106810848886</v>
      </c>
      <c r="H38" s="1">
        <v>26.424874900554624</v>
      </c>
      <c r="I38" s="1">
        <v>-2.1768089705737736E-2</v>
      </c>
      <c r="J38">
        <v>378202665751.8526</v>
      </c>
      <c r="K38" s="1">
        <v>26.65869604167013</v>
      </c>
      <c r="L38" s="1">
        <v>26.699380282941345</v>
      </c>
      <c r="M38" s="1">
        <v>-4.0684241271215171E-2</v>
      </c>
      <c r="N38">
        <v>13.505481719970703</v>
      </c>
      <c r="O38">
        <v>2.6030956563582031</v>
      </c>
      <c r="P38" s="1">
        <v>2.6300909388557399</v>
      </c>
      <c r="Q38" s="1">
        <v>-2.6995282497536799E-2</v>
      </c>
    </row>
    <row r="39" spans="1:17" x14ac:dyDescent="0.2">
      <c r="A39" s="1">
        <v>2002</v>
      </c>
      <c r="B39" s="1">
        <v>32883416849.57259</v>
      </c>
      <c r="C39" s="1">
        <v>24.216234320517827</v>
      </c>
      <c r="D39" s="1">
        <v>24.801682186199592</v>
      </c>
      <c r="E39" s="1">
        <v>-0.58544786568176477</v>
      </c>
      <c r="F39" s="1">
        <v>255321675083.12531</v>
      </c>
      <c r="G39" s="1">
        <v>26.265790058033119</v>
      </c>
      <c r="H39" s="1">
        <v>26.44450148923098</v>
      </c>
      <c r="I39" s="1">
        <v>-0.17871143119786126</v>
      </c>
      <c r="J39">
        <v>336999433710.19299</v>
      </c>
      <c r="K39" s="1">
        <v>26.543347086912178</v>
      </c>
      <c r="L39" s="1">
        <v>26.721876299667109</v>
      </c>
      <c r="M39" s="1">
        <v>-0.17852921275493117</v>
      </c>
      <c r="N39">
        <v>13.412664413452148</v>
      </c>
      <c r="O39">
        <v>2.5961993661073817</v>
      </c>
      <c r="P39" s="1">
        <v>2.6552499338668594</v>
      </c>
      <c r="Q39" s="1">
        <v>-5.9050567759477701E-2</v>
      </c>
    </row>
    <row r="40" spans="1:17" x14ac:dyDescent="0.2">
      <c r="A40" s="1">
        <v>2003</v>
      </c>
      <c r="B40" s="1">
        <v>46099764656.887581</v>
      </c>
      <c r="C40" s="1">
        <v>24.554073681879316</v>
      </c>
      <c r="D40" s="1">
        <v>24.832946272065069</v>
      </c>
      <c r="E40" s="1">
        <v>-0.2788725901857525</v>
      </c>
      <c r="F40" s="1">
        <v>273115447949.17004</v>
      </c>
      <c r="G40" s="1">
        <v>26.333160429000873</v>
      </c>
      <c r="H40" s="1">
        <v>26.470238610974043</v>
      </c>
      <c r="I40" s="1">
        <v>-0.13707818197316968</v>
      </c>
      <c r="J40">
        <v>366780211148.67407</v>
      </c>
      <c r="K40" s="1">
        <v>26.628028625897016</v>
      </c>
      <c r="L40" s="1">
        <v>26.749600344728169</v>
      </c>
      <c r="M40" s="1">
        <v>-0.12157171883115225</v>
      </c>
      <c r="N40">
        <v>14.069103240966797</v>
      </c>
      <c r="O40">
        <v>2.6439811335561392</v>
      </c>
      <c r="P40" s="1">
        <v>2.6828771728519873</v>
      </c>
      <c r="Q40" s="1">
        <v>-3.8896039295848173E-2</v>
      </c>
    </row>
    <row r="41" spans="1:17" x14ac:dyDescent="0.2">
      <c r="A41" s="1">
        <v>2004</v>
      </c>
      <c r="B41" s="1">
        <v>59751476384.420967</v>
      </c>
      <c r="C41" s="1">
        <v>24.813459736815453</v>
      </c>
      <c r="D41" s="1">
        <v>24.877327434541069</v>
      </c>
      <c r="E41" s="1">
        <v>-6.3867697725616068E-2</v>
      </c>
      <c r="F41" s="1">
        <v>295918203245.75592</v>
      </c>
      <c r="G41" s="1">
        <v>26.413348912695472</v>
      </c>
      <c r="H41" s="1">
        <v>26.502833043530863</v>
      </c>
      <c r="I41" s="1">
        <v>-8.9484130835391085E-2</v>
      </c>
      <c r="J41">
        <v>399898899166.7381</v>
      </c>
      <c r="K41" s="1">
        <v>26.714477600024047</v>
      </c>
      <c r="L41" s="1">
        <v>26.782621193871439</v>
      </c>
      <c r="M41" s="1">
        <v>-6.814359384739177E-2</v>
      </c>
      <c r="N41">
        <v>14.996856689453125</v>
      </c>
      <c r="O41">
        <v>2.7078406251062366</v>
      </c>
      <c r="P41" s="1">
        <v>2.7124394758285733</v>
      </c>
      <c r="Q41" s="1">
        <v>-4.5988507223366781E-3</v>
      </c>
    </row>
    <row r="42" spans="1:17" x14ac:dyDescent="0.2">
      <c r="A42" s="1">
        <v>2005</v>
      </c>
      <c r="B42" s="1">
        <v>68592502942.907265</v>
      </c>
      <c r="C42" s="1">
        <v>24.951449079159499</v>
      </c>
      <c r="D42" s="1">
        <v>24.931252439840986</v>
      </c>
      <c r="E42" s="1">
        <v>2.0196639318513121E-2</v>
      </c>
      <c r="F42" s="1">
        <v>318867854089.05914</v>
      </c>
      <c r="G42" s="1">
        <v>26.488042603401297</v>
      </c>
      <c r="H42" s="1">
        <v>26.541660782828757</v>
      </c>
      <c r="I42" s="1">
        <v>-5.3618179427459722E-2</v>
      </c>
      <c r="J42">
        <v>435296589745.33881</v>
      </c>
      <c r="K42" s="1">
        <v>26.799293451211028</v>
      </c>
      <c r="L42" s="1">
        <v>26.819791905655521</v>
      </c>
      <c r="M42" s="1">
        <v>-2.0498454444492609E-2</v>
      </c>
      <c r="N42">
        <v>15.749588966369629</v>
      </c>
      <c r="O42">
        <v>2.7568142675577429</v>
      </c>
      <c r="P42" s="1">
        <v>2.743014702421108</v>
      </c>
      <c r="Q42" s="1">
        <v>1.3799565136634939E-2</v>
      </c>
    </row>
    <row r="43" spans="1:17" x14ac:dyDescent="0.2">
      <c r="A43" s="1">
        <v>2006</v>
      </c>
      <c r="B43" s="1">
        <v>73302412020.670898</v>
      </c>
      <c r="C43" s="1">
        <v>25.017859351445928</v>
      </c>
      <c r="D43" s="1">
        <v>24.990509377200958</v>
      </c>
      <c r="E43" s="1">
        <v>2.7349974244970099E-2</v>
      </c>
      <c r="F43" s="1">
        <v>350339486290.80609</v>
      </c>
      <c r="G43" s="1">
        <v>26.582168482152706</v>
      </c>
      <c r="H43" s="1">
        <v>26.585202983486685</v>
      </c>
      <c r="I43" s="1">
        <v>-3.0345013339783122E-3</v>
      </c>
      <c r="J43">
        <v>470325565798.35266</v>
      </c>
      <c r="K43" s="1">
        <v>26.876690985037307</v>
      </c>
      <c r="L43" s="1">
        <v>26.859284102700542</v>
      </c>
      <c r="M43" s="1">
        <v>1.7406882336764795E-2</v>
      </c>
      <c r="N43">
        <v>16.298122406005859</v>
      </c>
      <c r="O43">
        <v>2.7910499113622689</v>
      </c>
      <c r="P43" s="1">
        <v>2.7736347237468588</v>
      </c>
      <c r="Q43" s="1">
        <v>1.7415187615410055E-2</v>
      </c>
    </row>
    <row r="44" spans="1:17" x14ac:dyDescent="0.2">
      <c r="A44" s="1">
        <v>2007</v>
      </c>
      <c r="B44" s="1">
        <v>88204836540.465637</v>
      </c>
      <c r="C44" s="1">
        <v>25.202927634515415</v>
      </c>
      <c r="D44" s="1">
        <v>25.051088302250317</v>
      </c>
      <c r="E44" s="1">
        <v>0.15183933226509794</v>
      </c>
      <c r="F44" s="1">
        <v>382307537908.66101</v>
      </c>
      <c r="G44" s="1">
        <v>26.669491194714823</v>
      </c>
      <c r="H44" s="1">
        <v>26.631404618329345</v>
      </c>
      <c r="I44" s="1">
        <v>3.8086576385477855E-2</v>
      </c>
      <c r="J44">
        <v>512690850741.56049</v>
      </c>
      <c r="K44" s="1">
        <v>26.962938870329246</v>
      </c>
      <c r="L44" s="1">
        <v>26.899064423082191</v>
      </c>
      <c r="M44" s="1">
        <v>6.3874447247055599E-2</v>
      </c>
      <c r="N44">
        <v>16.96141242980957</v>
      </c>
      <c r="O44">
        <v>2.8309409069556919</v>
      </c>
      <c r="P44" s="1">
        <v>2.8034694065744605</v>
      </c>
      <c r="Q44" s="1">
        <v>2.7471500381231362E-2</v>
      </c>
    </row>
    <row r="45" spans="1:17" x14ac:dyDescent="0.2">
      <c r="A45" s="1">
        <v>2008</v>
      </c>
      <c r="B45" s="1">
        <v>94099958646.002121</v>
      </c>
      <c r="C45" s="1">
        <v>25.26762344406902</v>
      </c>
      <c r="D45" s="1">
        <v>25.109252770360847</v>
      </c>
      <c r="E45" s="1">
        <v>0.15837067370817337</v>
      </c>
      <c r="F45" s="1">
        <v>408810156695.79724</v>
      </c>
      <c r="G45" s="1">
        <v>26.736516720673546</v>
      </c>
      <c r="H45" s="1">
        <v>26.678180315168095</v>
      </c>
      <c r="I45" s="1">
        <v>5.8336405505450273E-2</v>
      </c>
      <c r="J45">
        <v>533491913656.27863</v>
      </c>
      <c r="K45" s="1">
        <v>27.002709750415484</v>
      </c>
      <c r="L45" s="1">
        <v>26.937273573699528</v>
      </c>
      <c r="M45" s="1">
        <v>6.5436176715955696E-2</v>
      </c>
      <c r="N45">
        <v>17.370250701904297</v>
      </c>
      <c r="O45">
        <v>2.8547590131888292</v>
      </c>
      <c r="P45" s="1">
        <v>2.8318627695487022</v>
      </c>
      <c r="Q45" s="1">
        <v>2.289624364012699E-2</v>
      </c>
    </row>
    <row r="46" spans="1:17" x14ac:dyDescent="0.2">
      <c r="A46" s="1">
        <v>2009</v>
      </c>
      <c r="B46" s="1">
        <v>72389645451.011765</v>
      </c>
      <c r="C46" s="1">
        <v>25.005329107477507</v>
      </c>
      <c r="D46" s="1">
        <v>25.162784730226992</v>
      </c>
      <c r="E46" s="1">
        <v>-0.15745562274948455</v>
      </c>
      <c r="F46" s="1">
        <v>392949345623.00708</v>
      </c>
      <c r="G46" s="1">
        <v>26.696946548963933</v>
      </c>
      <c r="H46" s="1">
        <v>26.72382556757816</v>
      </c>
      <c r="I46" s="1">
        <v>-2.687901861422759E-2</v>
      </c>
      <c r="J46">
        <v>501917060966.23511</v>
      </c>
      <c r="K46" s="1">
        <v>26.941700725789541</v>
      </c>
      <c r="L46" s="1">
        <v>26.972691005924098</v>
      </c>
      <c r="M46" s="1">
        <v>-3.0990280134556514E-2</v>
      </c>
      <c r="N46">
        <v>17.562055587768555</v>
      </c>
      <c r="O46">
        <v>2.8657406421627543</v>
      </c>
      <c r="P46" s="1">
        <v>2.858433546318186</v>
      </c>
      <c r="Q46" s="1">
        <v>7.3070958445682344E-3</v>
      </c>
    </row>
    <row r="47" spans="1:17" x14ac:dyDescent="0.2">
      <c r="A47" s="1">
        <v>2010</v>
      </c>
      <c r="B47" s="1">
        <v>95946771647.200317</v>
      </c>
      <c r="C47" s="1">
        <v>25.287059412635017</v>
      </c>
      <c r="D47" s="1">
        <v>25.211049837280282</v>
      </c>
      <c r="E47" s="1">
        <v>7.6009575354735404E-2</v>
      </c>
      <c r="F47" s="1">
        <v>433505028659.39526</v>
      </c>
      <c r="G47" s="1">
        <v>26.795169233236741</v>
      </c>
      <c r="H47" s="1">
        <v>26.767219233189824</v>
      </c>
      <c r="I47" s="1">
        <v>2.7950000046917722E-2</v>
      </c>
      <c r="J47">
        <v>552738161802.46277</v>
      </c>
      <c r="K47" s="1">
        <v>27.038150239543654</v>
      </c>
      <c r="L47" s="1">
        <v>27.004750532894601</v>
      </c>
      <c r="M47" s="1">
        <v>3.3399706649053229E-2</v>
      </c>
      <c r="N47">
        <v>18.076745986938477</v>
      </c>
      <c r="O47">
        <v>2.8946263601674032</v>
      </c>
      <c r="P47" s="1">
        <v>2.8830294329679158</v>
      </c>
      <c r="Q47" s="1">
        <v>1.159692719948735E-2</v>
      </c>
    </row>
    <row r="48" spans="1:17" x14ac:dyDescent="0.2">
      <c r="A48" s="1">
        <v>2011</v>
      </c>
      <c r="B48" s="1">
        <v>111387236082.20291</v>
      </c>
      <c r="C48" s="1">
        <v>25.436278580516067</v>
      </c>
      <c r="D48" s="1">
        <v>25.251839190724745</v>
      </c>
      <c r="E48" s="1">
        <v>0.18443938979132213</v>
      </c>
      <c r="F48" s="1">
        <v>471108934593.60669</v>
      </c>
      <c r="G48" s="1">
        <v>26.878355187859121</v>
      </c>
      <c r="H48" s="1">
        <v>26.806971379447216</v>
      </c>
      <c r="I48" s="1">
        <v>7.1383808411905392E-2</v>
      </c>
      <c r="J48">
        <v>585924294024.78528</v>
      </c>
      <c r="K48" s="1">
        <v>27.096456427093553</v>
      </c>
      <c r="L48" s="1">
        <v>27.03257606494839</v>
      </c>
      <c r="M48" s="1">
        <v>6.3880362145162906E-2</v>
      </c>
      <c r="N48">
        <v>18.488029479980469</v>
      </c>
      <c r="O48">
        <v>2.9171234675175666</v>
      </c>
      <c r="P48" s="1">
        <v>2.9055711965413407</v>
      </c>
      <c r="Q48" s="1">
        <v>1.1552270976225909E-2</v>
      </c>
    </row>
    <row r="49" spans="1:17" x14ac:dyDescent="0.2">
      <c r="A49" s="1">
        <v>2012</v>
      </c>
      <c r="B49" s="1">
        <v>98928498895.757477</v>
      </c>
      <c r="C49" s="1">
        <v>25.317663192768645</v>
      </c>
      <c r="D49" s="1">
        <v>25.28370398551796</v>
      </c>
      <c r="E49" s="1">
        <v>3.3959207250685353E-2</v>
      </c>
      <c r="F49" s="1">
        <v>477583769075.09558</v>
      </c>
      <c r="G49" s="1">
        <v>26.892005414098694</v>
      </c>
      <c r="H49" s="1">
        <v>26.84197157379494</v>
      </c>
      <c r="I49" s="1">
        <v>5.0033840303754573E-2</v>
      </c>
      <c r="J49">
        <v>579910247223.42798</v>
      </c>
      <c r="K49" s="1">
        <v>27.086139182345949</v>
      </c>
      <c r="L49" s="1">
        <v>27.055625509489314</v>
      </c>
      <c r="M49" s="1">
        <v>3.051367285663531E-2</v>
      </c>
      <c r="N49">
        <v>18.791292190551758</v>
      </c>
      <c r="O49">
        <v>2.9333935811806557</v>
      </c>
      <c r="P49" s="1">
        <v>2.9260955733539049</v>
      </c>
      <c r="Q49" s="1">
        <v>7.2980078267508297E-3</v>
      </c>
    </row>
    <row r="50" spans="1:17" x14ac:dyDescent="0.2">
      <c r="A50" s="1">
        <v>2013</v>
      </c>
      <c r="B50" s="1">
        <v>103547495760.09401</v>
      </c>
      <c r="C50" s="1">
        <v>25.363296240623953</v>
      </c>
      <c r="D50" s="1">
        <v>25.307039810515423</v>
      </c>
      <c r="E50" s="1">
        <v>5.6256430108529543E-2</v>
      </c>
      <c r="F50" s="1">
        <v>496099339926.48956</v>
      </c>
      <c r="G50" s="1">
        <v>26.930042025727413</v>
      </c>
      <c r="H50" s="1">
        <v>26.87182322176173</v>
      </c>
      <c r="I50" s="1">
        <v>5.8218803965683463E-2</v>
      </c>
      <c r="J50">
        <v>593858966307.15649</v>
      </c>
      <c r="K50" s="1">
        <v>27.109907697658649</v>
      </c>
      <c r="L50" s="1">
        <v>27.073995577542671</v>
      </c>
      <c r="M50" s="1">
        <v>3.5912120115977331E-2</v>
      </c>
      <c r="N50">
        <v>19.124418258666992</v>
      </c>
      <c r="O50">
        <v>2.9509659614024897</v>
      </c>
      <c r="P50" s="1">
        <v>2.9447548224308155</v>
      </c>
      <c r="Q50" s="1">
        <v>6.211138971674135E-3</v>
      </c>
    </row>
    <row r="51" spans="1:17" x14ac:dyDescent="0.2">
      <c r="A51" s="1">
        <v>2014</v>
      </c>
      <c r="B51" s="1">
        <v>97103185691.363846</v>
      </c>
      <c r="C51" s="1">
        <v>25.299040020061469</v>
      </c>
      <c r="D51" s="1">
        <v>25.322581846645139</v>
      </c>
      <c r="E51" s="1">
        <v>-2.3541826583670655E-2</v>
      </c>
      <c r="F51" s="1">
        <v>479669494720.95105</v>
      </c>
      <c r="G51" s="1">
        <v>26.896363151022406</v>
      </c>
      <c r="H51" s="1">
        <v>26.896630067279354</v>
      </c>
      <c r="I51" s="1">
        <v>-2.6691625694752474E-4</v>
      </c>
      <c r="J51">
        <v>578937574935.69556</v>
      </c>
      <c r="K51" s="1">
        <v>27.084460493397238</v>
      </c>
      <c r="L51" s="1">
        <v>27.088088116862334</v>
      </c>
      <c r="M51" s="1">
        <v>-3.6276234650962635E-3</v>
      </c>
      <c r="N51">
        <v>19.383050918579102</v>
      </c>
      <c r="O51">
        <v>2.9643990202116983</v>
      </c>
      <c r="P51" s="1">
        <v>2.9617741828755473</v>
      </c>
      <c r="Q51" s="1">
        <v>2.6248373361510424E-3</v>
      </c>
    </row>
    <row r="52" spans="1:17" x14ac:dyDescent="0.2">
      <c r="A52" s="1">
        <v>2015</v>
      </c>
      <c r="B52" s="1">
        <v>101527895313.53004</v>
      </c>
      <c r="C52" s="1">
        <v>25.343599428344394</v>
      </c>
      <c r="D52" s="1">
        <v>25.331627839136193</v>
      </c>
      <c r="E52" s="1">
        <v>1.1971589208201294E-2</v>
      </c>
      <c r="F52" s="1">
        <v>499614480942.48792</v>
      </c>
      <c r="G52" s="1">
        <v>26.93710259985081</v>
      </c>
      <c r="H52" s="1">
        <v>26.917078042319229</v>
      </c>
      <c r="I52" s="1">
        <v>2.0024557531581166E-2</v>
      </c>
      <c r="J52">
        <v>594749285413.2124</v>
      </c>
      <c r="K52" s="1">
        <v>27.111405784637732</v>
      </c>
      <c r="L52" s="1">
        <v>27.098664096403326</v>
      </c>
      <c r="M52" s="1">
        <v>1.2741688234406467E-2</v>
      </c>
      <c r="N52">
        <v>19.854450225830078</v>
      </c>
      <c r="O52">
        <v>2.9884281747427948</v>
      </c>
      <c r="P52" s="1">
        <v>2.9774410051812912</v>
      </c>
      <c r="Q52" s="1">
        <v>1.0987169561503585E-2</v>
      </c>
    </row>
    <row r="53" spans="1:17" x14ac:dyDescent="0.2">
      <c r="A53" s="1">
        <v>2016</v>
      </c>
      <c r="B53" s="1">
        <v>96366224812.499176</v>
      </c>
      <c r="C53" s="1">
        <v>25.29142161215518</v>
      </c>
      <c r="D53" s="1">
        <v>25.335240114951837</v>
      </c>
      <c r="E53" s="1">
        <v>-4.3818502796657555E-2</v>
      </c>
      <c r="F53" s="1">
        <v>495916395302.58826</v>
      </c>
      <c r="G53" s="1">
        <v>26.929673191606181</v>
      </c>
      <c r="H53" s="1">
        <v>26.933850409690212</v>
      </c>
      <c r="I53" s="1">
        <v>-4.1772180840311535E-3</v>
      </c>
      <c r="J53">
        <v>582376550428.08997</v>
      </c>
      <c r="K53" s="1">
        <v>27.090383069330251</v>
      </c>
      <c r="L53" s="1">
        <v>27.106448208886025</v>
      </c>
      <c r="M53" s="1">
        <v>-1.6065139555774266E-2</v>
      </c>
      <c r="N53">
        <v>19.723175048828125</v>
      </c>
      <c r="O53">
        <v>2.9817943427471949</v>
      </c>
      <c r="P53" s="1">
        <v>2.9920688882146003</v>
      </c>
      <c r="Q53" s="1">
        <v>-1.027454546740536E-2</v>
      </c>
    </row>
    <row r="54" spans="1:17" x14ac:dyDescent="0.2">
      <c r="A54" s="1">
        <v>2017</v>
      </c>
      <c r="B54" s="1">
        <v>111257073625.2683</v>
      </c>
      <c r="C54" s="1">
        <v>25.435109339119919</v>
      </c>
      <c r="D54" s="1">
        <v>25.334600716947403</v>
      </c>
      <c r="E54" s="1">
        <v>0.10050862217251577</v>
      </c>
      <c r="F54" s="1">
        <v>515354487027.18372</v>
      </c>
      <c r="G54" s="1">
        <v>26.96812082514824</v>
      </c>
      <c r="H54" s="1">
        <v>26.947830677776466</v>
      </c>
      <c r="I54" s="1">
        <v>2.0290147371774481E-2</v>
      </c>
      <c r="J54">
        <v>598790850843.67688</v>
      </c>
      <c r="K54" s="1">
        <v>27.118178210222982</v>
      </c>
      <c r="L54" s="1">
        <v>27.112292563913151</v>
      </c>
      <c r="M54" s="1">
        <v>5.8856463098315714E-3</v>
      </c>
      <c r="N54">
        <v>20.033660888671875</v>
      </c>
      <c r="O54">
        <v>2.9974139032554508</v>
      </c>
      <c r="P54" s="1">
        <v>3.0060813025376416</v>
      </c>
      <c r="Q54" s="1">
        <v>-8.6673992821908463E-3</v>
      </c>
    </row>
    <row r="55" spans="1:17" x14ac:dyDescent="0.2">
      <c r="A55" s="1">
        <v>2018</v>
      </c>
      <c r="B55" s="1">
        <v>100301480488.22319</v>
      </c>
      <c r="C55" s="1">
        <v>25.331446292405793</v>
      </c>
      <c r="D55" s="1">
        <v>25.330453502950245</v>
      </c>
      <c r="E55" s="1">
        <v>9.9278945554814868E-4</v>
      </c>
      <c r="F55" s="1">
        <v>504064138330.97986</v>
      </c>
      <c r="G55" s="1">
        <v>26.945969355514308</v>
      </c>
      <c r="H55" s="1">
        <v>26.959860582781314</v>
      </c>
      <c r="I55" s="1">
        <v>-1.3891227267006201E-2</v>
      </c>
      <c r="J55">
        <v>583118120294.00244</v>
      </c>
      <c r="K55" s="1">
        <v>27.091655610483144</v>
      </c>
      <c r="L55" s="1">
        <v>27.116888619691856</v>
      </c>
      <c r="M55" s="1">
        <v>-2.5233009208712076E-2</v>
      </c>
      <c r="N55">
        <v>20.13507080078125</v>
      </c>
      <c r="O55">
        <v>3.0024631106012456</v>
      </c>
      <c r="P55" s="1">
        <v>3.0197989732579078</v>
      </c>
      <c r="Q55" s="1">
        <v>-1.7335862656662204E-2</v>
      </c>
    </row>
    <row r="56" spans="1:17" x14ac:dyDescent="0.2">
      <c r="A56" s="1">
        <v>2019</v>
      </c>
      <c r="B56" s="1">
        <v>83545749974.558945</v>
      </c>
      <c r="C56" s="1">
        <v>25.148660222645624</v>
      </c>
      <c r="D56" s="1">
        <v>25.324547417009448</v>
      </c>
      <c r="E56" s="1">
        <v>-0.17588719436382405</v>
      </c>
      <c r="F56" s="1">
        <v>472079019136.66406</v>
      </c>
      <c r="G56" s="1">
        <v>26.88041222194504</v>
      </c>
      <c r="H56" s="1">
        <v>26.970984762381793</v>
      </c>
      <c r="I56" s="1">
        <v>-9.0572540436753002E-2</v>
      </c>
      <c r="J56">
        <v>571304530654.91931</v>
      </c>
      <c r="K56" s="1">
        <v>27.071188233075837</v>
      </c>
      <c r="L56" s="1">
        <v>27.120986690892394</v>
      </c>
      <c r="M56" s="1">
        <v>-4.9798457816557118E-2</v>
      </c>
      <c r="N56">
        <v>20.643215179443359</v>
      </c>
      <c r="O56">
        <v>3.0273867026796588</v>
      </c>
      <c r="P56" s="1">
        <v>3.0334559514900699</v>
      </c>
      <c r="Q56" s="1">
        <v>-6.0692488104110431E-3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Argentina</vt:lpstr>
      <vt:lpstr>Others</vt:lpstr>
      <vt:lpstr>TFP</vt:lpstr>
      <vt:lpstr>Sectoral</vt:lpstr>
      <vt:lpstr>RER</vt:lpstr>
      <vt:lpstr>Aggregates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carlosrojasquiroz@gmail.com</dc:creator>
  <cp:lastModifiedBy>carlosrojasquiroz@gmail.com</cp:lastModifiedBy>
  <dcterms:created xsi:type="dcterms:W3CDTF">2022-06-05T10:18:58Z</dcterms:created>
  <dcterms:modified xsi:type="dcterms:W3CDTF">2022-06-30T22:05:16Z</dcterms:modified>
</cp:coreProperties>
</file>