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VIDEOS AFOROS\GLORIETA QUIROGA H. VILLAS\"/>
    </mc:Choice>
  </mc:AlternateContent>
  <xr:revisionPtr revIDLastSave="0" documentId="13_ncr:1_{35BAC295-9D85-420E-8A9A-12098CF6A7BB}" xr6:coauthVersionLast="47" xr6:coauthVersionMax="47" xr10:uidLastSave="{00000000-0000-0000-0000-000000000000}"/>
  <bookViews>
    <workbookView xWindow="-108" yWindow="-108" windowWidth="23256" windowHeight="12456" xr2:uid="{BAA45481-D8AE-455A-A56D-C686F5700F36}"/>
  </bookViews>
  <sheets>
    <sheet name="Glorieta Quiroga (2)" sheetId="2" r:id="rId1"/>
    <sheet name="Glorieta Quirog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5" i="2" l="1"/>
  <c r="O95" i="2"/>
  <c r="N95" i="2"/>
  <c r="M95" i="2"/>
  <c r="L95" i="2"/>
  <c r="K95" i="2"/>
  <c r="J95" i="2"/>
  <c r="I95" i="2"/>
  <c r="H95" i="2"/>
  <c r="G95" i="2"/>
  <c r="F95" i="2"/>
  <c r="E95" i="2"/>
  <c r="P95" i="2" s="1"/>
  <c r="P94" i="2"/>
  <c r="P93" i="2"/>
  <c r="P92" i="2"/>
  <c r="P91" i="2"/>
  <c r="Q91" i="2" s="1"/>
  <c r="P90" i="2"/>
  <c r="P89" i="2"/>
  <c r="P88" i="2"/>
  <c r="P87" i="2"/>
  <c r="Q87" i="2" s="1"/>
  <c r="P86" i="2"/>
  <c r="P85" i="2"/>
  <c r="P84" i="2"/>
  <c r="Q83" i="2" s="1"/>
  <c r="P83" i="2"/>
  <c r="R47" i="2"/>
  <c r="O47" i="2"/>
  <c r="N47" i="2"/>
  <c r="M47" i="2"/>
  <c r="L47" i="2"/>
  <c r="K47" i="2"/>
  <c r="J47" i="2"/>
  <c r="I47" i="2"/>
  <c r="H47" i="2"/>
  <c r="G47" i="2"/>
  <c r="F47" i="2"/>
  <c r="E47" i="2"/>
  <c r="P46" i="2"/>
  <c r="P45" i="2"/>
  <c r="P44" i="2"/>
  <c r="P43" i="2"/>
  <c r="Q43" i="2" s="1"/>
  <c r="P42" i="2"/>
  <c r="P41" i="2"/>
  <c r="P40" i="2"/>
  <c r="P39" i="2"/>
  <c r="P38" i="2"/>
  <c r="P37" i="2"/>
  <c r="P36" i="2"/>
  <c r="P35" i="2"/>
  <c r="Q35" i="2" s="1"/>
  <c r="P34" i="2"/>
  <c r="P33" i="2"/>
  <c r="P32" i="2"/>
  <c r="P31" i="2"/>
  <c r="R95" i="1"/>
  <c r="R47" i="1"/>
  <c r="O95" i="1"/>
  <c r="O96" i="1" s="1"/>
  <c r="N95" i="1"/>
  <c r="M95" i="1"/>
  <c r="L95" i="1"/>
  <c r="K95" i="1"/>
  <c r="J95" i="1"/>
  <c r="I95" i="1"/>
  <c r="H95" i="1"/>
  <c r="H96" i="1" s="1"/>
  <c r="G95" i="1"/>
  <c r="P95" i="1" s="1"/>
  <c r="F95" i="1"/>
  <c r="E95" i="1"/>
  <c r="P94" i="1"/>
  <c r="P93" i="1"/>
  <c r="P92" i="1"/>
  <c r="P91" i="1"/>
  <c r="Q91" i="1" s="1"/>
  <c r="P90" i="1"/>
  <c r="P89" i="1"/>
  <c r="P88" i="1"/>
  <c r="P87" i="1"/>
  <c r="Q87" i="1" s="1"/>
  <c r="Q97" i="1" s="1"/>
  <c r="Q98" i="1" s="1"/>
  <c r="P86" i="1"/>
  <c r="P85" i="1"/>
  <c r="P84" i="1"/>
  <c r="Q83" i="1"/>
  <c r="Q95" i="1" s="1"/>
  <c r="P83" i="1"/>
  <c r="O47" i="1"/>
  <c r="N47" i="1"/>
  <c r="M47" i="1"/>
  <c r="L47" i="1"/>
  <c r="K47" i="1"/>
  <c r="J47" i="1"/>
  <c r="I47" i="1"/>
  <c r="H47" i="1"/>
  <c r="G47" i="1"/>
  <c r="F47" i="1"/>
  <c r="E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Q31" i="1" s="1"/>
  <c r="Q39" i="2" l="1"/>
  <c r="P47" i="2"/>
  <c r="Q31" i="2"/>
  <c r="Q49" i="2"/>
  <c r="Q50" i="2" s="1"/>
  <c r="Q47" i="2"/>
  <c r="F48" i="2" s="1"/>
  <c r="Q95" i="2"/>
  <c r="H96" i="2" s="1"/>
  <c r="Q97" i="2"/>
  <c r="Q98" i="2" s="1"/>
  <c r="Q35" i="1"/>
  <c r="Q47" i="1"/>
  <c r="Q48" i="1" s="1"/>
  <c r="Q39" i="1"/>
  <c r="P47" i="1"/>
  <c r="Q43" i="1"/>
  <c r="Q49" i="1" s="1"/>
  <c r="Q50" i="1" s="1"/>
  <c r="K96" i="1"/>
  <c r="Q96" i="1"/>
  <c r="N96" i="1"/>
  <c r="F96" i="1"/>
  <c r="L96" i="1"/>
  <c r="J96" i="1"/>
  <c r="I96" i="1"/>
  <c r="M48" i="1"/>
  <c r="E96" i="1"/>
  <c r="P96" i="1" s="1"/>
  <c r="M96" i="1"/>
  <c r="G96" i="1"/>
  <c r="G48" i="2" l="1"/>
  <c r="I96" i="2"/>
  <c r="Q48" i="2"/>
  <c r="M48" i="2"/>
  <c r="E48" i="2"/>
  <c r="I48" i="2"/>
  <c r="H48" i="2"/>
  <c r="K48" i="2"/>
  <c r="J48" i="2"/>
  <c r="N96" i="2"/>
  <c r="Q96" i="2"/>
  <c r="F96" i="2"/>
  <c r="L96" i="2"/>
  <c r="M96" i="2"/>
  <c r="O96" i="2"/>
  <c r="G96" i="2"/>
  <c r="E96" i="2"/>
  <c r="P96" i="2" s="1"/>
  <c r="O48" i="2"/>
  <c r="J96" i="2"/>
  <c r="K96" i="2"/>
  <c r="N48" i="2"/>
  <c r="L48" i="2"/>
  <c r="H48" i="1"/>
  <c r="N48" i="1"/>
  <c r="E48" i="1"/>
  <c r="L48" i="1"/>
  <c r="J48" i="1"/>
  <c r="O48" i="1"/>
  <c r="F48" i="1"/>
  <c r="I48" i="1"/>
  <c r="K48" i="1"/>
  <c r="G48" i="1"/>
  <c r="P48" i="2" l="1"/>
  <c r="P48" i="1"/>
</calcChain>
</file>

<file path=xl/sharedStrings.xml><?xml version="1.0" encoding="utf-8"?>
<sst xmlns="http://schemas.openxmlformats.org/spreadsheetml/2006/main" count="94" uniqueCount="25">
  <si>
    <t>Glorieta Quiroga Hacia Villas</t>
  </si>
  <si>
    <t>Hora</t>
  </si>
  <si>
    <t>Motocicleta</t>
  </si>
  <si>
    <t>Ap</t>
  </si>
  <si>
    <t>Ac</t>
  </si>
  <si>
    <t>B2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</si>
  <si>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</si>
  <si>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</si>
  <si>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</si>
  <si>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</si>
  <si>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</si>
  <si>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</si>
  <si>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</si>
  <si>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</si>
  <si>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</si>
  <si>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NBS</t>
  </si>
  <si>
    <t>NBR</t>
  </si>
  <si>
    <t>EBS</t>
  </si>
  <si>
    <t>EBL</t>
  </si>
  <si>
    <t>Suma</t>
  </si>
  <si>
    <t>Porcentaje</t>
  </si>
  <si>
    <t>Tránsito por hora</t>
  </si>
  <si>
    <t>Tránsito por dia</t>
  </si>
  <si>
    <t>Glorieta Quiroga Hacia Monumento</t>
  </si>
  <si>
    <t>PEATONES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</si>
</sst>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9" fontId="0" fillId="0" borderId="31" xfId="1" applyFon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0" fillId="0" borderId="33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165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13" xfId="0" applyBorder="1"/>
    <xf numFmtId="165" fontId="0" fillId="0" borderId="24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2" borderId="24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</xdr:colOff>
      <xdr:row>1</xdr:row>
      <xdr:rowOff>91440</xdr:rowOff>
    </xdr:from>
    <xdr:to>
      <xdr:col>15</xdr:col>
      <xdr:colOff>374163</xdr:colOff>
      <xdr:row>26</xdr:row>
      <xdr:rowOff>386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0DABDC-4946-4194-982C-57C6B44A4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" y="274320"/>
          <a:ext cx="9045723" cy="4480946"/>
        </a:xfrm>
        <a:prstGeom prst="rect">
          <a:avLst/>
        </a:prstGeom>
      </xdr:spPr>
    </xdr:pic>
    <xdr:clientData/>
  </xdr:twoCellAnchor>
  <xdr:twoCellAnchor editAs="oneCell">
    <xdr:from>
      <xdr:col>3</xdr:col>
      <xdr:colOff>695325</xdr:colOff>
      <xdr:row>52</xdr:row>
      <xdr:rowOff>85725</xdr:rowOff>
    </xdr:from>
    <xdr:to>
      <xdr:col>14</xdr:col>
      <xdr:colOff>368399</xdr:colOff>
      <xdr:row>78</xdr:row>
      <xdr:rowOff>48044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E9A34A-FF12-49DD-A62E-BBC73E2AC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2765" y="9862185"/>
          <a:ext cx="8390354" cy="4717199"/>
        </a:xfrm>
        <a:prstGeom prst="rect">
          <a:avLst/>
        </a:prstGeom>
      </xdr:spPr>
    </xdr:pic>
    <xdr:clientData/>
  </xdr:twoCellAnchor>
  <xdr:twoCellAnchor>
    <xdr:from>
      <xdr:col>5</xdr:col>
      <xdr:colOff>190500</xdr:colOff>
      <xdr:row>9</xdr:row>
      <xdr:rowOff>38100</xdr:rowOff>
    </xdr:from>
    <xdr:to>
      <xdr:col>7</xdr:col>
      <xdr:colOff>561975</xdr:colOff>
      <xdr:row>17</xdr:row>
      <xdr:rowOff>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9433E9D9-37A8-44C8-8699-E070E49A7357}"/>
            </a:ext>
          </a:extLst>
        </xdr:cNvPr>
        <xdr:cNvCxnSpPr/>
      </xdr:nvCxnSpPr>
      <xdr:spPr>
        <a:xfrm flipV="1">
          <a:off x="4152900" y="1684020"/>
          <a:ext cx="1956435" cy="142494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13</xdr:row>
      <xdr:rowOff>161925</xdr:rowOff>
    </xdr:from>
    <xdr:to>
      <xdr:col>10</xdr:col>
      <xdr:colOff>171450</xdr:colOff>
      <xdr:row>21</xdr:row>
      <xdr:rowOff>123825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90A709BD-7DAA-4336-BF82-75D79F13F5B4}"/>
            </a:ext>
          </a:extLst>
        </xdr:cNvPr>
        <xdr:cNvCxnSpPr/>
      </xdr:nvCxnSpPr>
      <xdr:spPr>
        <a:xfrm flipV="1">
          <a:off x="6137910" y="2539365"/>
          <a:ext cx="1958340" cy="142494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504825</xdr:colOff>
      <xdr:row>5</xdr:row>
      <xdr:rowOff>9525</xdr:rowOff>
    </xdr:from>
    <xdr:to>
      <xdr:col>11</xdr:col>
      <xdr:colOff>561975</xdr:colOff>
      <xdr:row>5</xdr:row>
      <xdr:rowOff>123825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536E1B06-1E21-4DFC-9362-F97558370595}"/>
            </a:ext>
          </a:extLst>
        </xdr:cNvPr>
        <xdr:cNvCxnSpPr/>
      </xdr:nvCxnSpPr>
      <xdr:spPr>
        <a:xfrm flipV="1">
          <a:off x="6052185" y="923925"/>
          <a:ext cx="3227070" cy="11430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352425</xdr:colOff>
      <xdr:row>1</xdr:row>
      <xdr:rowOff>123825</xdr:rowOff>
    </xdr:from>
    <xdr:to>
      <xdr:col>10</xdr:col>
      <xdr:colOff>38100</xdr:colOff>
      <xdr:row>4</xdr:row>
      <xdr:rowOff>47625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4C3D5447-D6ED-4A8A-B435-5ED7D0568395}"/>
            </a:ext>
          </a:extLst>
        </xdr:cNvPr>
        <xdr:cNvGrpSpPr/>
      </xdr:nvGrpSpPr>
      <xdr:grpSpPr>
        <a:xfrm>
          <a:off x="6719358" y="310092"/>
          <a:ext cx="1277409" cy="482600"/>
          <a:chOff x="6143625" y="409575"/>
          <a:chExt cx="1266825" cy="466725"/>
        </a:xfrm>
      </xdr:grpSpPr>
      <xdr:cxnSp macro="">
        <xdr:nvCxnSpPr>
          <xdr:cNvPr id="8" name="Conector recto de flecha 7">
            <a:extLst>
              <a:ext uri="{FF2B5EF4-FFF2-40B4-BE49-F238E27FC236}">
                <a16:creationId xmlns:a16="http://schemas.microsoft.com/office/drawing/2014/main" id="{97DAEE23-F70C-2BA3-EF47-1B26C2D94510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cto 8">
            <a:extLst>
              <a:ext uri="{FF2B5EF4-FFF2-40B4-BE49-F238E27FC236}">
                <a16:creationId xmlns:a16="http://schemas.microsoft.com/office/drawing/2014/main" id="{C1A9C390-78C2-3BC0-372A-4C8BE46AEE92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4</xdr:col>
      <xdr:colOff>260668</xdr:colOff>
      <xdr:row>17</xdr:row>
      <xdr:rowOff>26485</xdr:rowOff>
    </xdr:from>
    <xdr:ext cx="1491932" cy="593304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77169175-9AD7-4623-8DEA-1FE66AEEE6BD}"/>
            </a:ext>
          </a:extLst>
        </xdr:cNvPr>
        <xdr:cNvSpPr/>
      </xdr:nvSpPr>
      <xdr:spPr>
        <a:xfrm>
          <a:off x="3430588" y="3135445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146368</xdr:colOff>
      <xdr:row>21</xdr:row>
      <xdr:rowOff>26485</xdr:rowOff>
    </xdr:from>
    <xdr:ext cx="1491932" cy="593304"/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873F36B6-CC7E-44AA-B123-ACEA329657D2}"/>
            </a:ext>
          </a:extLst>
        </xdr:cNvPr>
        <xdr:cNvSpPr/>
      </xdr:nvSpPr>
      <xdr:spPr>
        <a:xfrm>
          <a:off x="4901248" y="3866965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22543</xdr:colOff>
      <xdr:row>5</xdr:row>
      <xdr:rowOff>7435</xdr:rowOff>
    </xdr:from>
    <xdr:ext cx="1491932" cy="593304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7D3F15E-1D69-43CA-A54C-5717E7234975}"/>
            </a:ext>
          </a:extLst>
        </xdr:cNvPr>
        <xdr:cNvSpPr/>
      </xdr:nvSpPr>
      <xdr:spPr>
        <a:xfrm>
          <a:off x="4777423" y="921835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317818</xdr:colOff>
      <xdr:row>1</xdr:row>
      <xdr:rowOff>45535</xdr:rowOff>
    </xdr:from>
    <xdr:ext cx="1491932" cy="593304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BB832DEA-B380-4319-A580-3283C4C85958}"/>
            </a:ext>
          </a:extLst>
        </xdr:cNvPr>
        <xdr:cNvSpPr/>
      </xdr:nvSpPr>
      <xdr:spPr>
        <a:xfrm>
          <a:off x="5865178" y="228415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8</xdr:col>
      <xdr:colOff>180109</xdr:colOff>
      <xdr:row>65</xdr:row>
      <xdr:rowOff>138545</xdr:rowOff>
    </xdr:from>
    <xdr:to>
      <xdr:col>9</xdr:col>
      <xdr:colOff>124690</xdr:colOff>
      <xdr:row>72</xdr:row>
      <xdr:rowOff>96981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AC8B2092-D7F5-49D8-AA1B-82C5527012A5}"/>
            </a:ext>
          </a:extLst>
        </xdr:cNvPr>
        <xdr:cNvCxnSpPr/>
      </xdr:nvCxnSpPr>
      <xdr:spPr>
        <a:xfrm flipH="1" flipV="1">
          <a:off x="6519949" y="12292445"/>
          <a:ext cx="737061" cy="1238596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443345</xdr:colOff>
      <xdr:row>72</xdr:row>
      <xdr:rowOff>44668</xdr:rowOff>
    </xdr:from>
    <xdr:ext cx="1491932" cy="593304"/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B8EBF8FF-C5C5-4FFD-AC18-75BE421227AE}"/>
            </a:ext>
          </a:extLst>
        </xdr:cNvPr>
        <xdr:cNvSpPr/>
      </xdr:nvSpPr>
      <xdr:spPr>
        <a:xfrm>
          <a:off x="6783185" y="13478728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8</xdr:col>
      <xdr:colOff>671087</xdr:colOff>
      <xdr:row>60</xdr:row>
      <xdr:rowOff>173518</xdr:rowOff>
    </xdr:from>
    <xdr:to>
      <xdr:col>10</xdr:col>
      <xdr:colOff>356762</xdr:colOff>
      <xdr:row>63</xdr:row>
      <xdr:rowOff>177134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EC494F84-D7AE-48C9-8113-AC5D86631A57}"/>
            </a:ext>
          </a:extLst>
        </xdr:cNvPr>
        <xdr:cNvGrpSpPr/>
      </xdr:nvGrpSpPr>
      <xdr:grpSpPr>
        <a:xfrm rot="13062363" flipV="1">
          <a:off x="7038020" y="11722051"/>
          <a:ext cx="1277409" cy="562416"/>
          <a:chOff x="6143625" y="409575"/>
          <a:chExt cx="1266825" cy="466725"/>
        </a:xfrm>
      </xdr:grpSpPr>
      <xdr:cxnSp macro="">
        <xdr:nvCxnSpPr>
          <xdr:cNvPr id="17" name="Conector recto de flecha 16">
            <a:extLst>
              <a:ext uri="{FF2B5EF4-FFF2-40B4-BE49-F238E27FC236}">
                <a16:creationId xmlns:a16="http://schemas.microsoft.com/office/drawing/2014/main" id="{DF851BEC-252F-6C67-5717-6057D282FA01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cto 17">
            <a:extLst>
              <a:ext uri="{FF2B5EF4-FFF2-40B4-BE49-F238E27FC236}">
                <a16:creationId xmlns:a16="http://schemas.microsoft.com/office/drawing/2014/main" id="{F03F673E-AD24-40F0-0CE8-AA866A2E3152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9</xdr:col>
      <xdr:colOff>706582</xdr:colOff>
      <xdr:row>64</xdr:row>
      <xdr:rowOff>113941</xdr:rowOff>
    </xdr:from>
    <xdr:ext cx="1491932" cy="593304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25F85D18-3931-4B96-B4E1-8881437996AF}"/>
            </a:ext>
          </a:extLst>
        </xdr:cNvPr>
        <xdr:cNvSpPr/>
      </xdr:nvSpPr>
      <xdr:spPr>
        <a:xfrm>
          <a:off x="7838902" y="12084961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5</xdr:col>
      <xdr:colOff>249382</xdr:colOff>
      <xdr:row>58</xdr:row>
      <xdr:rowOff>152400</xdr:rowOff>
    </xdr:from>
    <xdr:to>
      <xdr:col>6</xdr:col>
      <xdr:colOff>748145</xdr:colOff>
      <xdr:row>60</xdr:row>
      <xdr:rowOff>96981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CA216F1A-3342-4AD0-B951-8BB0CCBB3C33}"/>
            </a:ext>
          </a:extLst>
        </xdr:cNvPr>
        <xdr:cNvCxnSpPr/>
      </xdr:nvCxnSpPr>
      <xdr:spPr>
        <a:xfrm flipV="1">
          <a:off x="4211782" y="11026140"/>
          <a:ext cx="1291243" cy="310341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401782</xdr:colOff>
      <xdr:row>60</xdr:row>
      <xdr:rowOff>58523</xdr:rowOff>
    </xdr:from>
    <xdr:ext cx="1491932" cy="593304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4B622EBB-5469-4602-9F18-13D65151C0A1}"/>
            </a:ext>
          </a:extLst>
        </xdr:cNvPr>
        <xdr:cNvSpPr/>
      </xdr:nvSpPr>
      <xdr:spPr>
        <a:xfrm>
          <a:off x="3571702" y="11298023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</xdr:colOff>
      <xdr:row>1</xdr:row>
      <xdr:rowOff>91440</xdr:rowOff>
    </xdr:from>
    <xdr:to>
      <xdr:col>15</xdr:col>
      <xdr:colOff>374163</xdr:colOff>
      <xdr:row>26</xdr:row>
      <xdr:rowOff>386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F43C87-961E-45D7-BF43-ACC05FE9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" y="274320"/>
          <a:ext cx="9045723" cy="4480946"/>
        </a:xfrm>
        <a:prstGeom prst="rect">
          <a:avLst/>
        </a:prstGeom>
      </xdr:spPr>
    </xdr:pic>
    <xdr:clientData/>
  </xdr:twoCellAnchor>
  <xdr:twoCellAnchor editAs="oneCell">
    <xdr:from>
      <xdr:col>3</xdr:col>
      <xdr:colOff>695325</xdr:colOff>
      <xdr:row>52</xdr:row>
      <xdr:rowOff>85725</xdr:rowOff>
    </xdr:from>
    <xdr:to>
      <xdr:col>14</xdr:col>
      <xdr:colOff>368399</xdr:colOff>
      <xdr:row>78</xdr:row>
      <xdr:rowOff>48044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DAD95D-DBF5-4F4C-A9CA-6089AA5BF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2765" y="9862185"/>
          <a:ext cx="8390354" cy="4717199"/>
        </a:xfrm>
        <a:prstGeom prst="rect">
          <a:avLst/>
        </a:prstGeom>
      </xdr:spPr>
    </xdr:pic>
    <xdr:clientData/>
  </xdr:twoCellAnchor>
  <xdr:twoCellAnchor>
    <xdr:from>
      <xdr:col>5</xdr:col>
      <xdr:colOff>190500</xdr:colOff>
      <xdr:row>9</xdr:row>
      <xdr:rowOff>38100</xdr:rowOff>
    </xdr:from>
    <xdr:to>
      <xdr:col>7</xdr:col>
      <xdr:colOff>561975</xdr:colOff>
      <xdr:row>17</xdr:row>
      <xdr:rowOff>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AD36E4A8-710D-4FE5-8FFC-553F05B351A2}"/>
            </a:ext>
          </a:extLst>
        </xdr:cNvPr>
        <xdr:cNvCxnSpPr/>
      </xdr:nvCxnSpPr>
      <xdr:spPr>
        <a:xfrm flipV="1">
          <a:off x="4152900" y="1684020"/>
          <a:ext cx="1956435" cy="142494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13</xdr:row>
      <xdr:rowOff>161925</xdr:rowOff>
    </xdr:from>
    <xdr:to>
      <xdr:col>10</xdr:col>
      <xdr:colOff>171450</xdr:colOff>
      <xdr:row>21</xdr:row>
      <xdr:rowOff>123825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714C730-EA5B-457B-B066-76DA48B91AB0}"/>
            </a:ext>
          </a:extLst>
        </xdr:cNvPr>
        <xdr:cNvCxnSpPr/>
      </xdr:nvCxnSpPr>
      <xdr:spPr>
        <a:xfrm flipV="1">
          <a:off x="6137910" y="2539365"/>
          <a:ext cx="1958340" cy="142494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504825</xdr:colOff>
      <xdr:row>5</xdr:row>
      <xdr:rowOff>9525</xdr:rowOff>
    </xdr:from>
    <xdr:to>
      <xdr:col>11</xdr:col>
      <xdr:colOff>561975</xdr:colOff>
      <xdr:row>5</xdr:row>
      <xdr:rowOff>123825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8539131B-5A19-4460-AE6F-D049DD037B37}"/>
            </a:ext>
          </a:extLst>
        </xdr:cNvPr>
        <xdr:cNvCxnSpPr/>
      </xdr:nvCxnSpPr>
      <xdr:spPr>
        <a:xfrm flipV="1">
          <a:off x="6052185" y="923925"/>
          <a:ext cx="3227070" cy="11430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352425</xdr:colOff>
      <xdr:row>1</xdr:row>
      <xdr:rowOff>123825</xdr:rowOff>
    </xdr:from>
    <xdr:to>
      <xdr:col>10</xdr:col>
      <xdr:colOff>38100</xdr:colOff>
      <xdr:row>4</xdr:row>
      <xdr:rowOff>47625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7D9985F8-44C4-4406-9D38-B97F9BA69720}"/>
            </a:ext>
          </a:extLst>
        </xdr:cNvPr>
        <xdr:cNvGrpSpPr/>
      </xdr:nvGrpSpPr>
      <xdr:grpSpPr>
        <a:xfrm>
          <a:off x="6719358" y="310092"/>
          <a:ext cx="1277409" cy="482600"/>
          <a:chOff x="6143625" y="409575"/>
          <a:chExt cx="1266825" cy="466725"/>
        </a:xfrm>
      </xdr:grpSpPr>
      <xdr:cxnSp macro="">
        <xdr:nvCxnSpPr>
          <xdr:cNvPr id="8" name="Conector recto de flecha 7">
            <a:extLst>
              <a:ext uri="{FF2B5EF4-FFF2-40B4-BE49-F238E27FC236}">
                <a16:creationId xmlns:a16="http://schemas.microsoft.com/office/drawing/2014/main" id="{70B85B22-6C3C-AB65-7705-A0A9B6DF3F6B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cto 8">
            <a:extLst>
              <a:ext uri="{FF2B5EF4-FFF2-40B4-BE49-F238E27FC236}">
                <a16:creationId xmlns:a16="http://schemas.microsoft.com/office/drawing/2014/main" id="{BA557796-B22A-EC9B-1809-31ECFD1C24F2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4</xdr:col>
      <xdr:colOff>260668</xdr:colOff>
      <xdr:row>17</xdr:row>
      <xdr:rowOff>26485</xdr:rowOff>
    </xdr:from>
    <xdr:ext cx="1491932" cy="593304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B5784701-7BFC-4FA1-BAD2-67DF5454AD3B}"/>
            </a:ext>
          </a:extLst>
        </xdr:cNvPr>
        <xdr:cNvSpPr/>
      </xdr:nvSpPr>
      <xdr:spPr>
        <a:xfrm>
          <a:off x="3430588" y="3135445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146368</xdr:colOff>
      <xdr:row>21</xdr:row>
      <xdr:rowOff>26485</xdr:rowOff>
    </xdr:from>
    <xdr:ext cx="1491932" cy="593304"/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F2EA7D13-50F2-4917-9317-400A1AE000BD}"/>
            </a:ext>
          </a:extLst>
        </xdr:cNvPr>
        <xdr:cNvSpPr/>
      </xdr:nvSpPr>
      <xdr:spPr>
        <a:xfrm>
          <a:off x="4901248" y="3866965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22543</xdr:colOff>
      <xdr:row>5</xdr:row>
      <xdr:rowOff>7435</xdr:rowOff>
    </xdr:from>
    <xdr:ext cx="1491932" cy="593304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AB7B7C58-167F-4A26-B9DE-9BE053BB69FB}"/>
            </a:ext>
          </a:extLst>
        </xdr:cNvPr>
        <xdr:cNvSpPr/>
      </xdr:nvSpPr>
      <xdr:spPr>
        <a:xfrm>
          <a:off x="4777423" y="921835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317818</xdr:colOff>
      <xdr:row>1</xdr:row>
      <xdr:rowOff>45535</xdr:rowOff>
    </xdr:from>
    <xdr:ext cx="1491932" cy="593304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A766C575-DBFC-4F98-B8AA-DAC14D7D8000}"/>
            </a:ext>
          </a:extLst>
        </xdr:cNvPr>
        <xdr:cNvSpPr/>
      </xdr:nvSpPr>
      <xdr:spPr>
        <a:xfrm>
          <a:off x="5865178" y="228415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8</xdr:col>
      <xdr:colOff>180109</xdr:colOff>
      <xdr:row>65</xdr:row>
      <xdr:rowOff>138545</xdr:rowOff>
    </xdr:from>
    <xdr:to>
      <xdr:col>9</xdr:col>
      <xdr:colOff>124690</xdr:colOff>
      <xdr:row>72</xdr:row>
      <xdr:rowOff>96981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2A5A872B-DC79-444B-B1DF-AC7105106BBE}"/>
            </a:ext>
          </a:extLst>
        </xdr:cNvPr>
        <xdr:cNvCxnSpPr/>
      </xdr:nvCxnSpPr>
      <xdr:spPr>
        <a:xfrm flipH="1" flipV="1">
          <a:off x="6519949" y="12292445"/>
          <a:ext cx="737061" cy="1238596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443345</xdr:colOff>
      <xdr:row>72</xdr:row>
      <xdr:rowOff>44668</xdr:rowOff>
    </xdr:from>
    <xdr:ext cx="1491932" cy="593304"/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9AFA24B1-8B4A-4890-BA1A-E3A9B81BCDC4}"/>
            </a:ext>
          </a:extLst>
        </xdr:cNvPr>
        <xdr:cNvSpPr/>
      </xdr:nvSpPr>
      <xdr:spPr>
        <a:xfrm>
          <a:off x="6783185" y="13478728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8</xdr:col>
      <xdr:colOff>671087</xdr:colOff>
      <xdr:row>60</xdr:row>
      <xdr:rowOff>173518</xdr:rowOff>
    </xdr:from>
    <xdr:to>
      <xdr:col>10</xdr:col>
      <xdr:colOff>356762</xdr:colOff>
      <xdr:row>63</xdr:row>
      <xdr:rowOff>177134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B47D3E27-E2B4-4C83-9444-25F798DC8764}"/>
            </a:ext>
          </a:extLst>
        </xdr:cNvPr>
        <xdr:cNvGrpSpPr/>
      </xdr:nvGrpSpPr>
      <xdr:grpSpPr>
        <a:xfrm rot="13062363" flipV="1">
          <a:off x="7038020" y="11620451"/>
          <a:ext cx="1277409" cy="562416"/>
          <a:chOff x="6143625" y="409575"/>
          <a:chExt cx="1266825" cy="466725"/>
        </a:xfrm>
      </xdr:grpSpPr>
      <xdr:cxnSp macro="">
        <xdr:nvCxnSpPr>
          <xdr:cNvPr id="17" name="Conector recto de flecha 16">
            <a:extLst>
              <a:ext uri="{FF2B5EF4-FFF2-40B4-BE49-F238E27FC236}">
                <a16:creationId xmlns:a16="http://schemas.microsoft.com/office/drawing/2014/main" id="{F149B3D1-1647-5D45-FD80-CB1D56F08913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cto 17">
            <a:extLst>
              <a:ext uri="{FF2B5EF4-FFF2-40B4-BE49-F238E27FC236}">
                <a16:creationId xmlns:a16="http://schemas.microsoft.com/office/drawing/2014/main" id="{22B829D3-AE6D-A576-74A6-4AB2B3790660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9</xdr:col>
      <xdr:colOff>706582</xdr:colOff>
      <xdr:row>64</xdr:row>
      <xdr:rowOff>113941</xdr:rowOff>
    </xdr:from>
    <xdr:ext cx="1491932" cy="593304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56C21D15-D902-47EA-B727-1689D718A186}"/>
            </a:ext>
          </a:extLst>
        </xdr:cNvPr>
        <xdr:cNvSpPr/>
      </xdr:nvSpPr>
      <xdr:spPr>
        <a:xfrm>
          <a:off x="7838902" y="12084961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5</xdr:col>
      <xdr:colOff>249382</xdr:colOff>
      <xdr:row>58</xdr:row>
      <xdr:rowOff>152400</xdr:rowOff>
    </xdr:from>
    <xdr:to>
      <xdr:col>6</xdr:col>
      <xdr:colOff>748145</xdr:colOff>
      <xdr:row>60</xdr:row>
      <xdr:rowOff>96981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86624339-12FC-480D-B381-9FDF77068B87}"/>
            </a:ext>
          </a:extLst>
        </xdr:cNvPr>
        <xdr:cNvCxnSpPr/>
      </xdr:nvCxnSpPr>
      <xdr:spPr>
        <a:xfrm flipV="1">
          <a:off x="4211782" y="11026140"/>
          <a:ext cx="1291243" cy="310341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401782</xdr:colOff>
      <xdr:row>60</xdr:row>
      <xdr:rowOff>58523</xdr:rowOff>
    </xdr:from>
    <xdr:ext cx="1491932" cy="593304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4EBB5918-E09A-43F3-8C38-82C1A27AE589}"/>
            </a:ext>
          </a:extLst>
        </xdr:cNvPr>
        <xdr:cNvSpPr/>
      </xdr:nvSpPr>
      <xdr:spPr>
        <a:xfrm>
          <a:off x="3571702" y="11298023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0DA0-CF35-4A12-A8C4-0C2C20DE1EBF}">
  <dimension ref="B28:R98"/>
  <sheetViews>
    <sheetView tabSelected="1" topLeftCell="A24" zoomScale="90" zoomScaleNormal="90" workbookViewId="0">
      <selection activeCell="I52" sqref="I52"/>
    </sheetView>
  </sheetViews>
  <sheetFormatPr baseColWidth="10" defaultRowHeight="14.4" x14ac:dyDescent="0.3"/>
  <sheetData>
    <row r="28" spans="2:18" ht="15" thickBot="1" x14ac:dyDescent="0.35"/>
    <row r="29" spans="2:18" ht="15" thickBot="1" x14ac:dyDescent="0.35">
      <c r="C29" s="41" t="s">
        <v>0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3"/>
    </row>
    <row r="30" spans="2:18" ht="29.4" thickBot="1" x14ac:dyDescent="0.35">
      <c r="C30" s="36" t="s">
        <v>1</v>
      </c>
      <c r="D30" s="37"/>
      <c r="E30" s="1" t="s">
        <v>2</v>
      </c>
      <c r="F30" s="1" t="s">
        <v>3</v>
      </c>
      <c r="G30" s="1" t="s">
        <v>4</v>
      </c>
      <c r="H30" s="1" t="s">
        <v>5</v>
      </c>
      <c r="I30" s="1" t="s">
        <v>6</v>
      </c>
      <c r="J30" s="1" t="s">
        <v>7</v>
      </c>
      <c r="K30" s="1" t="s">
        <v>8</v>
      </c>
      <c r="L30" s="1" t="s">
        <v>9</v>
      </c>
      <c r="M30" s="1" t="s">
        <v>10</v>
      </c>
      <c r="N30" s="1" t="s">
        <v>11</v>
      </c>
      <c r="O30" s="1" t="s">
        <v>12</v>
      </c>
      <c r="P30" s="1" t="s">
        <v>13</v>
      </c>
      <c r="Q30" s="1" t="s">
        <v>14</v>
      </c>
      <c r="R30" s="1" t="s">
        <v>24</v>
      </c>
    </row>
    <row r="31" spans="2:18" ht="15" thickBot="1" x14ac:dyDescent="0.35">
      <c r="B31" s="38" t="s">
        <v>15</v>
      </c>
      <c r="C31" s="2">
        <v>0.75</v>
      </c>
      <c r="D31" s="3">
        <v>0.76041666666666663</v>
      </c>
      <c r="E31" s="47">
        <v>7</v>
      </c>
      <c r="F31" s="48">
        <v>17</v>
      </c>
      <c r="G31" s="48">
        <v>4</v>
      </c>
      <c r="H31" s="48">
        <v>17</v>
      </c>
      <c r="I31" s="49"/>
      <c r="J31" s="48">
        <v>2</v>
      </c>
      <c r="K31" s="49"/>
      <c r="L31" s="49"/>
      <c r="M31" s="49"/>
      <c r="N31" s="49"/>
      <c r="O31" s="49"/>
      <c r="P31" s="6">
        <f>SUM(E31:O31)</f>
        <v>47</v>
      </c>
      <c r="Q31" s="38">
        <f>SUM(P31:P34)</f>
        <v>47</v>
      </c>
      <c r="R31" s="32"/>
    </row>
    <row r="32" spans="2:18" ht="15" thickBot="1" x14ac:dyDescent="0.35">
      <c r="B32" s="39"/>
      <c r="C32" s="7">
        <v>0.76041666666666663</v>
      </c>
      <c r="D32" s="8">
        <v>0.77083333333333337</v>
      </c>
      <c r="E32" s="50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11">
        <f t="shared" ref="P32:P48" si="0">SUM(E32:O32)</f>
        <v>0</v>
      </c>
      <c r="Q32" s="39"/>
      <c r="R32" s="33"/>
    </row>
    <row r="33" spans="2:18" ht="15" thickBot="1" x14ac:dyDescent="0.35">
      <c r="B33" s="39"/>
      <c r="C33" s="12">
        <v>0.77083333333333304</v>
      </c>
      <c r="D33" s="13">
        <v>0.78125</v>
      </c>
      <c r="E33" s="50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11">
        <f t="shared" si="0"/>
        <v>0</v>
      </c>
      <c r="Q33" s="39"/>
      <c r="R33" s="33"/>
    </row>
    <row r="34" spans="2:18" ht="15" thickBot="1" x14ac:dyDescent="0.35">
      <c r="B34" s="40"/>
      <c r="C34" s="14">
        <v>0.78125</v>
      </c>
      <c r="D34" s="15">
        <v>0.79166666666666696</v>
      </c>
      <c r="E34" s="50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11">
        <f t="shared" si="0"/>
        <v>0</v>
      </c>
      <c r="Q34" s="40"/>
      <c r="R34" s="33"/>
    </row>
    <row r="35" spans="2:18" ht="15" thickBot="1" x14ac:dyDescent="0.35">
      <c r="B35" s="39" t="s">
        <v>16</v>
      </c>
      <c r="C35" s="2">
        <v>0.75</v>
      </c>
      <c r="D35" s="3">
        <v>0.76041666666666663</v>
      </c>
      <c r="E35" s="50"/>
      <c r="F35" s="52">
        <v>6</v>
      </c>
      <c r="G35" s="52">
        <v>1</v>
      </c>
      <c r="H35" s="51"/>
      <c r="I35" s="51"/>
      <c r="J35" s="51"/>
      <c r="K35" s="51"/>
      <c r="L35" s="51"/>
      <c r="M35" s="51"/>
      <c r="N35" s="51"/>
      <c r="O35" s="51"/>
      <c r="P35" s="11">
        <f t="shared" si="0"/>
        <v>7</v>
      </c>
      <c r="Q35" s="38">
        <f>SUM(P35:P38)</f>
        <v>7</v>
      </c>
      <c r="R35" s="33"/>
    </row>
    <row r="36" spans="2:18" ht="15" thickBot="1" x14ac:dyDescent="0.35">
      <c r="B36" s="39"/>
      <c r="C36" s="7">
        <v>0.76041666666666663</v>
      </c>
      <c r="D36" s="8">
        <v>0.77083333333333337</v>
      </c>
      <c r="E36" s="50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11">
        <f t="shared" si="0"/>
        <v>0</v>
      </c>
      <c r="Q36" s="39"/>
      <c r="R36" s="33"/>
    </row>
    <row r="37" spans="2:18" ht="15" thickBot="1" x14ac:dyDescent="0.35">
      <c r="B37" s="39"/>
      <c r="C37" s="12">
        <v>0.77083333333333304</v>
      </c>
      <c r="D37" s="13">
        <v>0.78125</v>
      </c>
      <c r="E37" s="5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11">
        <f t="shared" si="0"/>
        <v>0</v>
      </c>
      <c r="Q37" s="39"/>
      <c r="R37" s="33"/>
    </row>
    <row r="38" spans="2:18" ht="15" thickBot="1" x14ac:dyDescent="0.35">
      <c r="B38" s="39"/>
      <c r="C38" s="14">
        <v>0.78125</v>
      </c>
      <c r="D38" s="15">
        <v>0.79166666666666696</v>
      </c>
      <c r="E38" s="50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11">
        <f t="shared" si="0"/>
        <v>0</v>
      </c>
      <c r="Q38" s="40"/>
      <c r="R38" s="33"/>
    </row>
    <row r="39" spans="2:18" ht="15" thickBot="1" x14ac:dyDescent="0.35">
      <c r="B39" s="38" t="s">
        <v>17</v>
      </c>
      <c r="C39" s="12">
        <v>0.75</v>
      </c>
      <c r="D39" s="13">
        <v>0.76041666666666663</v>
      </c>
      <c r="E39" s="53">
        <v>10</v>
      </c>
      <c r="F39" s="52">
        <v>86</v>
      </c>
      <c r="G39" s="52">
        <v>41</v>
      </c>
      <c r="H39" s="52">
        <v>8</v>
      </c>
      <c r="I39" s="51"/>
      <c r="J39" s="52">
        <v>11</v>
      </c>
      <c r="K39" s="52">
        <v>4</v>
      </c>
      <c r="L39" s="51"/>
      <c r="M39" s="52">
        <v>1</v>
      </c>
      <c r="N39" s="51"/>
      <c r="O39" s="51"/>
      <c r="P39" s="11">
        <f t="shared" si="0"/>
        <v>161</v>
      </c>
      <c r="Q39" s="38">
        <f>SUM(P39:P42)</f>
        <v>161</v>
      </c>
      <c r="R39" s="33"/>
    </row>
    <row r="40" spans="2:18" ht="15" thickBot="1" x14ac:dyDescent="0.35">
      <c r="B40" s="39"/>
      <c r="C40" s="7">
        <v>0.76041666666666663</v>
      </c>
      <c r="D40" s="8">
        <v>0.77083333333333337</v>
      </c>
      <c r="E40" s="50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11">
        <f t="shared" si="0"/>
        <v>0</v>
      </c>
      <c r="Q40" s="39"/>
      <c r="R40" s="33"/>
    </row>
    <row r="41" spans="2:18" ht="15" thickBot="1" x14ac:dyDescent="0.35">
      <c r="B41" s="39"/>
      <c r="C41" s="12">
        <v>0.77083333333333304</v>
      </c>
      <c r="D41" s="13">
        <v>0.78125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11">
        <f t="shared" si="0"/>
        <v>0</v>
      </c>
      <c r="Q41" s="39"/>
      <c r="R41" s="33"/>
    </row>
    <row r="42" spans="2:18" ht="15" thickBot="1" x14ac:dyDescent="0.35">
      <c r="B42" s="40"/>
      <c r="C42" s="7">
        <v>0.78125</v>
      </c>
      <c r="D42" s="8">
        <v>0.79166666666666696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11">
        <f t="shared" si="0"/>
        <v>0</v>
      </c>
      <c r="Q42" s="39"/>
      <c r="R42" s="33"/>
    </row>
    <row r="43" spans="2:18" ht="15" thickBot="1" x14ac:dyDescent="0.35">
      <c r="B43" s="38" t="s">
        <v>18</v>
      </c>
      <c r="C43" s="12">
        <v>0.75</v>
      </c>
      <c r="D43" s="13">
        <v>0.76041666666666663</v>
      </c>
      <c r="E43" s="53">
        <v>7</v>
      </c>
      <c r="F43" s="52">
        <v>57</v>
      </c>
      <c r="G43" s="52">
        <v>8</v>
      </c>
      <c r="H43" s="51"/>
      <c r="I43" s="51"/>
      <c r="J43" s="52">
        <v>1</v>
      </c>
      <c r="K43" s="52">
        <v>3</v>
      </c>
      <c r="L43" s="51"/>
      <c r="M43" s="51"/>
      <c r="N43" s="51"/>
      <c r="O43" s="51"/>
      <c r="P43" s="11">
        <f t="shared" si="0"/>
        <v>76</v>
      </c>
      <c r="Q43" s="38">
        <f>SUM(P43:P46)</f>
        <v>76</v>
      </c>
      <c r="R43" s="33"/>
    </row>
    <row r="44" spans="2:18" ht="15" thickBot="1" x14ac:dyDescent="0.35">
      <c r="B44" s="39"/>
      <c r="C44" s="7">
        <v>0.76041666666666663</v>
      </c>
      <c r="D44" s="8">
        <v>0.77083333333333337</v>
      </c>
      <c r="E44" s="50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11">
        <f t="shared" si="0"/>
        <v>0</v>
      </c>
      <c r="Q44" s="39"/>
      <c r="R44" s="33"/>
    </row>
    <row r="45" spans="2:18" ht="15" thickBot="1" x14ac:dyDescent="0.35">
      <c r="B45" s="39"/>
      <c r="C45" s="12">
        <v>0.77083333333333304</v>
      </c>
      <c r="D45" s="13">
        <v>0.78125</v>
      </c>
      <c r="E45" s="50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11">
        <f t="shared" si="0"/>
        <v>0</v>
      </c>
      <c r="Q45" s="39"/>
      <c r="R45" s="33"/>
    </row>
    <row r="46" spans="2:18" ht="15" thickBot="1" x14ac:dyDescent="0.35">
      <c r="B46" s="40"/>
      <c r="C46" s="7">
        <v>0.78125</v>
      </c>
      <c r="D46" s="8">
        <v>0.79166666666666696</v>
      </c>
      <c r="E46" s="50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18">
        <f t="shared" si="0"/>
        <v>0</v>
      </c>
      <c r="Q46" s="39"/>
      <c r="R46" s="33"/>
    </row>
    <row r="47" spans="2:18" ht="15" thickBot="1" x14ac:dyDescent="0.35">
      <c r="C47" s="34" t="s">
        <v>19</v>
      </c>
      <c r="D47" s="35"/>
      <c r="E47" s="19">
        <f>SUM(E31:E46)</f>
        <v>24</v>
      </c>
      <c r="F47" s="20">
        <f t="shared" ref="F47:O47" si="1">SUM(F31:F46)</f>
        <v>166</v>
      </c>
      <c r="G47" s="20">
        <f t="shared" si="1"/>
        <v>54</v>
      </c>
      <c r="H47" s="20">
        <f t="shared" si="1"/>
        <v>25</v>
      </c>
      <c r="I47" s="20">
        <f t="shared" si="1"/>
        <v>0</v>
      </c>
      <c r="J47" s="20">
        <f t="shared" si="1"/>
        <v>14</v>
      </c>
      <c r="K47" s="20">
        <f t="shared" si="1"/>
        <v>7</v>
      </c>
      <c r="L47" s="20">
        <f t="shared" si="1"/>
        <v>0</v>
      </c>
      <c r="M47" s="20">
        <f t="shared" si="1"/>
        <v>1</v>
      </c>
      <c r="N47" s="20">
        <f t="shared" si="1"/>
        <v>0</v>
      </c>
      <c r="O47" s="21">
        <f t="shared" si="1"/>
        <v>0</v>
      </c>
      <c r="P47" s="22">
        <f t="shared" si="0"/>
        <v>291</v>
      </c>
      <c r="Q47" s="23">
        <f t="shared" ref="Q47" si="2">SUM(Q31:Q46)</f>
        <v>291</v>
      </c>
      <c r="R47" s="23">
        <f>SUM(R31:R46)</f>
        <v>0</v>
      </c>
    </row>
    <row r="48" spans="2:18" ht="15" thickBot="1" x14ac:dyDescent="0.35">
      <c r="C48" s="34" t="s">
        <v>20</v>
      </c>
      <c r="D48" s="35"/>
      <c r="E48" s="24">
        <f t="shared" ref="E48:O48" si="3">E47/$Q$47</f>
        <v>8.247422680412371E-2</v>
      </c>
      <c r="F48" s="25">
        <f t="shared" si="3"/>
        <v>0.57044673539518898</v>
      </c>
      <c r="G48" s="25">
        <f t="shared" si="3"/>
        <v>0.18556701030927836</v>
      </c>
      <c r="H48" s="25">
        <f t="shared" si="3"/>
        <v>8.5910652920962199E-2</v>
      </c>
      <c r="I48" s="25">
        <f t="shared" si="3"/>
        <v>0</v>
      </c>
      <c r="J48" s="25">
        <f t="shared" si="3"/>
        <v>4.8109965635738834E-2</v>
      </c>
      <c r="K48" s="25">
        <f t="shared" si="3"/>
        <v>2.4054982817869417E-2</v>
      </c>
      <c r="L48" s="25">
        <f t="shared" si="3"/>
        <v>0</v>
      </c>
      <c r="M48" s="25">
        <f t="shared" si="3"/>
        <v>3.4364261168384879E-3</v>
      </c>
      <c r="N48" s="25">
        <f t="shared" si="3"/>
        <v>0</v>
      </c>
      <c r="O48" s="26">
        <f t="shared" si="3"/>
        <v>0</v>
      </c>
      <c r="P48" s="27">
        <f t="shared" si="0"/>
        <v>1.0000000000000002</v>
      </c>
      <c r="Q48" s="28">
        <f>Q47/$Q$47</f>
        <v>1</v>
      </c>
    </row>
    <row r="49" spans="3:17" ht="15" thickBot="1" x14ac:dyDescent="0.35">
      <c r="C49" s="29"/>
      <c r="D49" s="29"/>
      <c r="N49" s="44" t="s">
        <v>21</v>
      </c>
      <c r="O49" s="45"/>
      <c r="P49" s="46"/>
      <c r="Q49" s="23">
        <f>AVERAGE(Q31:Q46)</f>
        <v>72.75</v>
      </c>
    </row>
    <row r="50" spans="3:17" ht="15" thickBot="1" x14ac:dyDescent="0.35">
      <c r="C50" s="29"/>
      <c r="D50" s="29"/>
      <c r="N50" s="44" t="s">
        <v>22</v>
      </c>
      <c r="O50" s="45"/>
      <c r="P50" s="46"/>
      <c r="Q50" s="30">
        <f>Q49*12</f>
        <v>873</v>
      </c>
    </row>
    <row r="51" spans="3:17" x14ac:dyDescent="0.3">
      <c r="C51" s="29"/>
      <c r="D51" s="29"/>
      <c r="N51" s="31"/>
      <c r="O51" s="31"/>
      <c r="P51" s="31"/>
      <c r="Q51" s="31"/>
    </row>
    <row r="52" spans="3:17" x14ac:dyDescent="0.3">
      <c r="C52" s="29"/>
      <c r="D52" s="29"/>
      <c r="N52" s="31"/>
      <c r="O52" s="31"/>
      <c r="P52" s="31"/>
      <c r="Q52" s="31"/>
    </row>
    <row r="53" spans="3:17" x14ac:dyDescent="0.3">
      <c r="C53" s="29"/>
      <c r="D53" s="29"/>
      <c r="N53" s="31"/>
      <c r="O53" s="31"/>
      <c r="P53" s="31"/>
      <c r="Q53" s="31"/>
    </row>
    <row r="54" spans="3:17" x14ac:dyDescent="0.3">
      <c r="C54" s="29"/>
      <c r="D54" s="29"/>
      <c r="N54" s="31"/>
      <c r="O54" s="31"/>
      <c r="P54" s="31"/>
      <c r="Q54" s="31"/>
    </row>
    <row r="55" spans="3:17" x14ac:dyDescent="0.3">
      <c r="C55" s="29"/>
      <c r="D55" s="29"/>
      <c r="N55" s="31"/>
      <c r="O55" s="31"/>
      <c r="P55" s="31"/>
      <c r="Q55" s="31"/>
    </row>
    <row r="56" spans="3:17" x14ac:dyDescent="0.3">
      <c r="C56" s="29"/>
      <c r="D56" s="29"/>
      <c r="N56" s="31"/>
      <c r="O56" s="31"/>
      <c r="P56" s="31"/>
      <c r="Q56" s="31"/>
    </row>
    <row r="57" spans="3:17" x14ac:dyDescent="0.3">
      <c r="C57" s="29"/>
      <c r="D57" s="29"/>
      <c r="N57" s="31"/>
      <c r="O57" s="31"/>
      <c r="P57" s="31"/>
      <c r="Q57" s="31"/>
    </row>
    <row r="58" spans="3:17" x14ac:dyDescent="0.3">
      <c r="C58" s="29"/>
      <c r="D58" s="29"/>
      <c r="N58" s="31"/>
      <c r="O58" s="31"/>
      <c r="P58" s="31"/>
      <c r="Q58" s="31"/>
    </row>
    <row r="59" spans="3:17" x14ac:dyDescent="0.3">
      <c r="C59" s="29"/>
      <c r="D59" s="29"/>
      <c r="N59" s="31"/>
      <c r="O59" s="31"/>
      <c r="P59" s="31"/>
      <c r="Q59" s="31"/>
    </row>
    <row r="60" spans="3:17" x14ac:dyDescent="0.3">
      <c r="C60" s="29"/>
      <c r="D60" s="29"/>
      <c r="N60" s="31"/>
      <c r="O60" s="31"/>
      <c r="P60" s="31"/>
      <c r="Q60" s="31"/>
    </row>
    <row r="61" spans="3:17" x14ac:dyDescent="0.3">
      <c r="C61" s="29"/>
      <c r="D61" s="29"/>
      <c r="N61" s="31"/>
      <c r="O61" s="31"/>
      <c r="P61" s="31"/>
      <c r="Q61" s="31"/>
    </row>
    <row r="62" spans="3:17" x14ac:dyDescent="0.3">
      <c r="C62" s="29"/>
      <c r="D62" s="29"/>
      <c r="N62" s="31"/>
      <c r="O62" s="31"/>
      <c r="P62" s="31"/>
      <c r="Q62" s="31"/>
    </row>
    <row r="63" spans="3:17" x14ac:dyDescent="0.3">
      <c r="C63" s="29"/>
      <c r="D63" s="29"/>
      <c r="N63" s="31"/>
      <c r="O63" s="31"/>
      <c r="P63" s="31"/>
      <c r="Q63" s="31"/>
    </row>
    <row r="64" spans="3:17" x14ac:dyDescent="0.3">
      <c r="C64" s="29"/>
      <c r="D64" s="29"/>
      <c r="N64" s="31"/>
      <c r="O64" s="31"/>
      <c r="P64" s="31"/>
      <c r="Q64" s="31"/>
    </row>
    <row r="65" spans="3:17" x14ac:dyDescent="0.3">
      <c r="C65" s="29"/>
      <c r="D65" s="29"/>
      <c r="N65" s="31"/>
      <c r="O65" s="31"/>
      <c r="P65" s="31"/>
      <c r="Q65" s="31"/>
    </row>
    <row r="66" spans="3:17" x14ac:dyDescent="0.3">
      <c r="C66" s="29"/>
      <c r="D66" s="29"/>
      <c r="N66" s="31"/>
      <c r="O66" s="31"/>
      <c r="P66" s="31"/>
      <c r="Q66" s="31"/>
    </row>
    <row r="67" spans="3:17" x14ac:dyDescent="0.3">
      <c r="C67" s="29"/>
      <c r="D67" s="29"/>
      <c r="N67" s="31"/>
      <c r="O67" s="31"/>
      <c r="P67" s="31"/>
      <c r="Q67" s="31"/>
    </row>
    <row r="68" spans="3:17" x14ac:dyDescent="0.3">
      <c r="C68" s="29"/>
      <c r="D68" s="29"/>
      <c r="N68" s="31"/>
      <c r="O68" s="31"/>
      <c r="P68" s="31"/>
      <c r="Q68" s="31"/>
    </row>
    <row r="69" spans="3:17" x14ac:dyDescent="0.3">
      <c r="C69" s="29"/>
      <c r="D69" s="29"/>
      <c r="N69" s="31"/>
      <c r="O69" s="31"/>
      <c r="P69" s="31"/>
      <c r="Q69" s="31"/>
    </row>
    <row r="70" spans="3:17" x14ac:dyDescent="0.3">
      <c r="C70" s="29"/>
      <c r="D70" s="29"/>
      <c r="N70" s="31"/>
      <c r="O70" s="31"/>
      <c r="P70" s="31"/>
      <c r="Q70" s="31"/>
    </row>
    <row r="71" spans="3:17" x14ac:dyDescent="0.3">
      <c r="C71" s="29"/>
      <c r="D71" s="29"/>
      <c r="N71" s="31"/>
      <c r="O71" s="31"/>
      <c r="P71" s="31"/>
      <c r="Q71" s="31"/>
    </row>
    <row r="72" spans="3:17" x14ac:dyDescent="0.3">
      <c r="C72" s="29"/>
      <c r="D72" s="29"/>
      <c r="N72" s="31"/>
      <c r="O72" s="31"/>
      <c r="P72" s="31"/>
      <c r="Q72" s="31"/>
    </row>
    <row r="73" spans="3:17" x14ac:dyDescent="0.3">
      <c r="C73" s="29"/>
      <c r="D73" s="29"/>
      <c r="N73" s="31"/>
      <c r="O73" s="31"/>
      <c r="P73" s="31"/>
      <c r="Q73" s="31"/>
    </row>
    <row r="74" spans="3:17" x14ac:dyDescent="0.3">
      <c r="C74" s="29"/>
      <c r="D74" s="29"/>
      <c r="N74" s="31"/>
      <c r="O74" s="31"/>
      <c r="P74" s="31"/>
      <c r="Q74" s="31"/>
    </row>
    <row r="75" spans="3:17" x14ac:dyDescent="0.3">
      <c r="C75" s="29"/>
      <c r="D75" s="29"/>
      <c r="N75" s="31"/>
      <c r="O75" s="31"/>
      <c r="P75" s="31"/>
      <c r="Q75" s="31"/>
    </row>
    <row r="76" spans="3:17" x14ac:dyDescent="0.3">
      <c r="C76" s="29"/>
      <c r="D76" s="29"/>
      <c r="N76" s="31"/>
      <c r="O76" s="31"/>
      <c r="P76" s="31"/>
      <c r="Q76" s="31"/>
    </row>
    <row r="77" spans="3:17" x14ac:dyDescent="0.3">
      <c r="C77" s="29"/>
      <c r="D77" s="29"/>
      <c r="N77" s="31"/>
      <c r="O77" s="31"/>
      <c r="P77" s="31"/>
      <c r="Q77" s="31"/>
    </row>
    <row r="78" spans="3:17" x14ac:dyDescent="0.3">
      <c r="C78" s="29"/>
      <c r="D78" s="29"/>
      <c r="N78" s="31"/>
      <c r="O78" s="31"/>
      <c r="P78" s="31"/>
      <c r="Q78" s="31"/>
    </row>
    <row r="79" spans="3:17" x14ac:dyDescent="0.3">
      <c r="C79" s="29"/>
      <c r="D79" s="29"/>
      <c r="N79" s="31"/>
      <c r="O79" s="31"/>
      <c r="P79" s="31"/>
      <c r="Q79" s="31"/>
    </row>
    <row r="80" spans="3:17" ht="15" thickBot="1" x14ac:dyDescent="0.35">
      <c r="C80" s="29"/>
      <c r="D80" s="29"/>
      <c r="N80" s="31"/>
      <c r="O80" s="31"/>
      <c r="P80" s="31"/>
      <c r="Q80" s="31"/>
    </row>
    <row r="81" spans="2:18" ht="15" thickBot="1" x14ac:dyDescent="0.35">
      <c r="C81" s="41" t="s">
        <v>23</v>
      </c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3"/>
    </row>
    <row r="82" spans="2:18" ht="29.4" thickBot="1" x14ac:dyDescent="0.35">
      <c r="C82" s="36" t="s">
        <v>1</v>
      </c>
      <c r="D82" s="37"/>
      <c r="E82" s="1" t="s">
        <v>2</v>
      </c>
      <c r="F82" s="1" t="s">
        <v>3</v>
      </c>
      <c r="G82" s="1" t="s">
        <v>4</v>
      </c>
      <c r="H82" s="1" t="s">
        <v>5</v>
      </c>
      <c r="I82" s="1" t="s">
        <v>6</v>
      </c>
      <c r="J82" s="1" t="s">
        <v>7</v>
      </c>
      <c r="K82" s="1" t="s">
        <v>8</v>
      </c>
      <c r="L82" s="1" t="s">
        <v>9</v>
      </c>
      <c r="M82" s="1" t="s">
        <v>10</v>
      </c>
      <c r="N82" s="1" t="s">
        <v>11</v>
      </c>
      <c r="O82" s="1" t="s">
        <v>12</v>
      </c>
      <c r="P82" s="1" t="s">
        <v>13</v>
      </c>
      <c r="Q82" s="1" t="s">
        <v>14</v>
      </c>
      <c r="R82" s="1" t="s">
        <v>24</v>
      </c>
    </row>
    <row r="83" spans="2:18" x14ac:dyDescent="0.3">
      <c r="B83" s="38" t="s">
        <v>15</v>
      </c>
      <c r="C83" s="12">
        <v>0.75</v>
      </c>
      <c r="D83" s="13">
        <v>0.76041666666666663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5"/>
      <c r="P83" s="6">
        <f>SUM(E83:O83)</f>
        <v>0</v>
      </c>
      <c r="Q83" s="38">
        <f>SUM(P83:P86)</f>
        <v>0</v>
      </c>
      <c r="R83" s="32"/>
    </row>
    <row r="84" spans="2:18" x14ac:dyDescent="0.3">
      <c r="B84" s="39"/>
      <c r="C84" s="7">
        <v>0.76041666666666663</v>
      </c>
      <c r="D84" s="8">
        <v>0.77083333333333337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10"/>
      <c r="P84" s="11">
        <f t="shared" ref="P84:P96" si="4">SUM(E84:O84)</f>
        <v>0</v>
      </c>
      <c r="Q84" s="39"/>
      <c r="R84" s="33"/>
    </row>
    <row r="85" spans="2:18" x14ac:dyDescent="0.3">
      <c r="B85" s="39"/>
      <c r="C85" s="12">
        <v>0.77083333333333304</v>
      </c>
      <c r="D85" s="13">
        <v>0.78125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10"/>
      <c r="P85" s="11">
        <f t="shared" si="4"/>
        <v>0</v>
      </c>
      <c r="Q85" s="39"/>
      <c r="R85" s="33"/>
    </row>
    <row r="86" spans="2:18" ht="15" thickBot="1" x14ac:dyDescent="0.35">
      <c r="B86" s="40"/>
      <c r="C86" s="7">
        <v>0.78125</v>
      </c>
      <c r="D86" s="8">
        <v>0.79166666666666696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10"/>
      <c r="P86" s="11">
        <f t="shared" si="4"/>
        <v>0</v>
      </c>
      <c r="Q86" s="40"/>
      <c r="R86" s="33"/>
    </row>
    <row r="87" spans="2:18" x14ac:dyDescent="0.3">
      <c r="B87" s="39" t="s">
        <v>16</v>
      </c>
      <c r="C87" s="12">
        <v>0.75</v>
      </c>
      <c r="D87" s="13">
        <v>0.76041666666666663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10"/>
      <c r="P87" s="11">
        <f t="shared" si="4"/>
        <v>0</v>
      </c>
      <c r="Q87" s="38">
        <f>SUM(P87:P90)</f>
        <v>0</v>
      </c>
      <c r="R87" s="33"/>
    </row>
    <row r="88" spans="2:18" x14ac:dyDescent="0.3">
      <c r="B88" s="39"/>
      <c r="C88" s="7">
        <v>0.76041666666666663</v>
      </c>
      <c r="D88" s="8">
        <v>0.77083333333333337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10"/>
      <c r="P88" s="11">
        <f t="shared" si="4"/>
        <v>0</v>
      </c>
      <c r="Q88" s="39"/>
      <c r="R88" s="33"/>
    </row>
    <row r="89" spans="2:18" x14ac:dyDescent="0.3">
      <c r="B89" s="39"/>
      <c r="C89" s="12">
        <v>0.77083333333333304</v>
      </c>
      <c r="D89" s="13">
        <v>0.78125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10"/>
      <c r="P89" s="11">
        <f t="shared" si="4"/>
        <v>0</v>
      </c>
      <c r="Q89" s="39"/>
      <c r="R89" s="33"/>
    </row>
    <row r="90" spans="2:18" ht="15" thickBot="1" x14ac:dyDescent="0.35">
      <c r="B90" s="39"/>
      <c r="C90" s="7">
        <v>0.78125</v>
      </c>
      <c r="D90" s="8">
        <v>0.79166666666666696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11">
        <f t="shared" si="4"/>
        <v>0</v>
      </c>
      <c r="Q90" s="40"/>
      <c r="R90" s="33"/>
    </row>
    <row r="91" spans="2:18" x14ac:dyDescent="0.3">
      <c r="B91" s="38" t="s">
        <v>17</v>
      </c>
      <c r="C91" s="12">
        <v>0.75</v>
      </c>
      <c r="D91" s="13">
        <v>0.76041666666666663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10"/>
      <c r="P91" s="11">
        <f t="shared" si="4"/>
        <v>0</v>
      </c>
      <c r="Q91" s="38">
        <f>SUM(P91:P94)</f>
        <v>0</v>
      </c>
      <c r="R91" s="33"/>
    </row>
    <row r="92" spans="2:18" x14ac:dyDescent="0.3">
      <c r="B92" s="39"/>
      <c r="C92" s="7">
        <v>0.76041666666666663</v>
      </c>
      <c r="D92" s="8">
        <v>0.77083333333333337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10"/>
      <c r="P92" s="11">
        <f t="shared" si="4"/>
        <v>0</v>
      </c>
      <c r="Q92" s="39"/>
      <c r="R92" s="33"/>
    </row>
    <row r="93" spans="2:18" x14ac:dyDescent="0.3">
      <c r="B93" s="39"/>
      <c r="C93" s="12">
        <v>0.77083333333333304</v>
      </c>
      <c r="D93" s="13">
        <v>0.78125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10"/>
      <c r="P93" s="11">
        <f t="shared" si="4"/>
        <v>0</v>
      </c>
      <c r="Q93" s="39"/>
      <c r="R93" s="33"/>
    </row>
    <row r="94" spans="2:18" ht="15" thickBot="1" x14ac:dyDescent="0.35">
      <c r="B94" s="40"/>
      <c r="C94" s="7">
        <v>0.78125</v>
      </c>
      <c r="D94" s="8">
        <v>0.79166666666666696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7"/>
      <c r="P94" s="18">
        <f t="shared" si="4"/>
        <v>0</v>
      </c>
      <c r="Q94" s="40"/>
      <c r="R94" s="33"/>
    </row>
    <row r="95" spans="2:18" ht="15" thickBot="1" x14ac:dyDescent="0.35">
      <c r="C95" s="34" t="s">
        <v>19</v>
      </c>
      <c r="D95" s="35"/>
      <c r="E95" s="19">
        <f>SUM(E83:E94)</f>
        <v>0</v>
      </c>
      <c r="F95" s="20">
        <f t="shared" ref="F95:O95" si="5">SUM(F83:F94)</f>
        <v>0</v>
      </c>
      <c r="G95" s="20">
        <f t="shared" si="5"/>
        <v>0</v>
      </c>
      <c r="H95" s="20">
        <f t="shared" si="5"/>
        <v>0</v>
      </c>
      <c r="I95" s="20">
        <f t="shared" si="5"/>
        <v>0</v>
      </c>
      <c r="J95" s="20">
        <f t="shared" si="5"/>
        <v>0</v>
      </c>
      <c r="K95" s="20">
        <f t="shared" si="5"/>
        <v>0</v>
      </c>
      <c r="L95" s="20">
        <f t="shared" si="5"/>
        <v>0</v>
      </c>
      <c r="M95" s="20">
        <f t="shared" si="5"/>
        <v>0</v>
      </c>
      <c r="N95" s="20">
        <f t="shared" si="5"/>
        <v>0</v>
      </c>
      <c r="O95" s="21">
        <f t="shared" si="5"/>
        <v>0</v>
      </c>
      <c r="P95" s="22">
        <f t="shared" si="4"/>
        <v>0</v>
      </c>
      <c r="Q95" s="23">
        <f t="shared" ref="Q95" si="6">SUM(Q83:Q94)</f>
        <v>0</v>
      </c>
      <c r="R95" s="23">
        <f>SUM(R83:R94)</f>
        <v>0</v>
      </c>
    </row>
    <row r="96" spans="2:18" ht="15" thickBot="1" x14ac:dyDescent="0.35">
      <c r="C96" s="34" t="s">
        <v>20</v>
      </c>
      <c r="D96" s="35"/>
      <c r="E96" s="24" t="e">
        <f>E95/$Q$95</f>
        <v>#DIV/0!</v>
      </c>
      <c r="F96" s="24" t="e">
        <f t="shared" ref="F96:O96" si="7">F95/$Q$95</f>
        <v>#DIV/0!</v>
      </c>
      <c r="G96" s="24" t="e">
        <f t="shared" si="7"/>
        <v>#DIV/0!</v>
      </c>
      <c r="H96" s="24" t="e">
        <f t="shared" si="7"/>
        <v>#DIV/0!</v>
      </c>
      <c r="I96" s="24" t="e">
        <f t="shared" si="7"/>
        <v>#DIV/0!</v>
      </c>
      <c r="J96" s="24" t="e">
        <f t="shared" si="7"/>
        <v>#DIV/0!</v>
      </c>
      <c r="K96" s="24" t="e">
        <f t="shared" si="7"/>
        <v>#DIV/0!</v>
      </c>
      <c r="L96" s="24" t="e">
        <f t="shared" si="7"/>
        <v>#DIV/0!</v>
      </c>
      <c r="M96" s="24" t="e">
        <f t="shared" si="7"/>
        <v>#DIV/0!</v>
      </c>
      <c r="N96" s="24" t="e">
        <f t="shared" si="7"/>
        <v>#DIV/0!</v>
      </c>
      <c r="O96" s="24" t="e">
        <f t="shared" si="7"/>
        <v>#DIV/0!</v>
      </c>
      <c r="P96" s="27" t="e">
        <f t="shared" si="4"/>
        <v>#DIV/0!</v>
      </c>
      <c r="Q96" s="28" t="e">
        <f>Q95/$Q$95</f>
        <v>#DIV/0!</v>
      </c>
      <c r="R96" s="33"/>
    </row>
    <row r="97" spans="3:17" ht="15" thickBot="1" x14ac:dyDescent="0.35">
      <c r="C97" s="29"/>
      <c r="D97" s="29"/>
      <c r="N97" s="44" t="s">
        <v>21</v>
      </c>
      <c r="O97" s="45"/>
      <c r="P97" s="46"/>
      <c r="Q97" s="23">
        <f>AVERAGE(Q83:Q94)</f>
        <v>0</v>
      </c>
    </row>
    <row r="98" spans="3:17" ht="15" thickBot="1" x14ac:dyDescent="0.35">
      <c r="C98" s="29"/>
      <c r="D98" s="29"/>
      <c r="N98" s="44" t="s">
        <v>22</v>
      </c>
      <c r="O98" s="45"/>
      <c r="P98" s="46"/>
      <c r="Q98" s="30">
        <f>Q97*12</f>
        <v>0</v>
      </c>
    </row>
  </sheetData>
  <mergeCells count="26">
    <mergeCell ref="N97:P97"/>
    <mergeCell ref="N98:P98"/>
    <mergeCell ref="B87:B90"/>
    <mergeCell ref="Q87:Q90"/>
    <mergeCell ref="B91:B94"/>
    <mergeCell ref="Q91:Q94"/>
    <mergeCell ref="C95:D95"/>
    <mergeCell ref="C96:D96"/>
    <mergeCell ref="N49:P49"/>
    <mergeCell ref="N50:P50"/>
    <mergeCell ref="C81:R81"/>
    <mergeCell ref="C82:D82"/>
    <mergeCell ref="B83:B86"/>
    <mergeCell ref="Q83:Q86"/>
    <mergeCell ref="B39:B42"/>
    <mergeCell ref="Q39:Q42"/>
    <mergeCell ref="B43:B46"/>
    <mergeCell ref="Q43:Q46"/>
    <mergeCell ref="C47:D47"/>
    <mergeCell ref="C48:D48"/>
    <mergeCell ref="C29:R29"/>
    <mergeCell ref="C30:D30"/>
    <mergeCell ref="B31:B34"/>
    <mergeCell ref="Q31:Q34"/>
    <mergeCell ref="B35:B38"/>
    <mergeCell ref="Q35:Q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233E-1039-4CBB-9177-F6A47737D0AB}">
  <dimension ref="B28:R98"/>
  <sheetViews>
    <sheetView topLeftCell="A24" zoomScale="90" zoomScaleNormal="90" workbookViewId="0">
      <selection activeCell="E31" sqref="E31"/>
    </sheetView>
  </sheetViews>
  <sheetFormatPr baseColWidth="10" defaultRowHeight="14.4" x14ac:dyDescent="0.3"/>
  <sheetData>
    <row r="28" spans="2:18" ht="15" thickBot="1" x14ac:dyDescent="0.35"/>
    <row r="29" spans="2:18" ht="15" thickBot="1" x14ac:dyDescent="0.35">
      <c r="C29" s="41" t="s">
        <v>0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3"/>
    </row>
    <row r="30" spans="2:18" ht="29.4" thickBot="1" x14ac:dyDescent="0.35">
      <c r="C30" s="36" t="s">
        <v>1</v>
      </c>
      <c r="D30" s="37"/>
      <c r="E30" s="1" t="s">
        <v>2</v>
      </c>
      <c r="F30" s="1" t="s">
        <v>3</v>
      </c>
      <c r="G30" s="1" t="s">
        <v>4</v>
      </c>
      <c r="H30" s="1" t="s">
        <v>5</v>
      </c>
      <c r="I30" s="1" t="s">
        <v>6</v>
      </c>
      <c r="J30" s="1" t="s">
        <v>7</v>
      </c>
      <c r="K30" s="1" t="s">
        <v>8</v>
      </c>
      <c r="L30" s="1" t="s">
        <v>9</v>
      </c>
      <c r="M30" s="1" t="s">
        <v>10</v>
      </c>
      <c r="N30" s="1" t="s">
        <v>11</v>
      </c>
      <c r="O30" s="1" t="s">
        <v>12</v>
      </c>
      <c r="P30" s="1" t="s">
        <v>13</v>
      </c>
      <c r="Q30" s="1" t="s">
        <v>14</v>
      </c>
      <c r="R30" s="1" t="s">
        <v>24</v>
      </c>
    </row>
    <row r="31" spans="2:18" x14ac:dyDescent="0.3">
      <c r="B31" s="38" t="s">
        <v>15</v>
      </c>
      <c r="C31" s="2">
        <v>0.75</v>
      </c>
      <c r="D31" s="3">
        <v>0.76041666666666663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6">
        <f>SUM(E31:O31)</f>
        <v>0</v>
      </c>
      <c r="Q31" s="38">
        <f>SUM(P31:P34)</f>
        <v>0</v>
      </c>
      <c r="R31" s="32"/>
    </row>
    <row r="32" spans="2:18" x14ac:dyDescent="0.3">
      <c r="B32" s="39"/>
      <c r="C32" s="7">
        <v>0.76041666666666663</v>
      </c>
      <c r="D32" s="8">
        <v>0.77083333333333337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11">
        <f t="shared" ref="P32:P48" si="0">SUM(E32:O32)</f>
        <v>0</v>
      </c>
      <c r="Q32" s="39"/>
      <c r="R32" s="33"/>
    </row>
    <row r="33" spans="2:18" x14ac:dyDescent="0.3">
      <c r="B33" s="39"/>
      <c r="C33" s="12">
        <v>0.77083333333333304</v>
      </c>
      <c r="D33" s="13">
        <v>0.78125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11">
        <f t="shared" si="0"/>
        <v>0</v>
      </c>
      <c r="Q33" s="39"/>
      <c r="R33" s="33"/>
    </row>
    <row r="34" spans="2:18" ht="15" thickBot="1" x14ac:dyDescent="0.35">
      <c r="B34" s="40"/>
      <c r="C34" s="14">
        <v>0.78125</v>
      </c>
      <c r="D34" s="15">
        <v>0.79166666666666696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11">
        <f t="shared" si="0"/>
        <v>0</v>
      </c>
      <c r="Q34" s="40"/>
      <c r="R34" s="33"/>
    </row>
    <row r="35" spans="2:18" x14ac:dyDescent="0.3">
      <c r="B35" s="39" t="s">
        <v>16</v>
      </c>
      <c r="C35" s="2">
        <v>0.75</v>
      </c>
      <c r="D35" s="3">
        <v>0.76041666666666663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11">
        <f t="shared" si="0"/>
        <v>0</v>
      </c>
      <c r="Q35" s="38">
        <f>SUM(P35:P38)</f>
        <v>0</v>
      </c>
      <c r="R35" s="33"/>
    </row>
    <row r="36" spans="2:18" x14ac:dyDescent="0.3">
      <c r="B36" s="39"/>
      <c r="C36" s="7">
        <v>0.76041666666666663</v>
      </c>
      <c r="D36" s="8">
        <v>0.77083333333333337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11">
        <f t="shared" si="0"/>
        <v>0</v>
      </c>
      <c r="Q36" s="39"/>
      <c r="R36" s="33"/>
    </row>
    <row r="37" spans="2:18" x14ac:dyDescent="0.3">
      <c r="B37" s="39"/>
      <c r="C37" s="12">
        <v>0.77083333333333304</v>
      </c>
      <c r="D37" s="13">
        <v>0.78125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11">
        <f t="shared" si="0"/>
        <v>0</v>
      </c>
      <c r="Q37" s="39"/>
      <c r="R37" s="33"/>
    </row>
    <row r="38" spans="2:18" ht="15" thickBot="1" x14ac:dyDescent="0.35">
      <c r="B38" s="39"/>
      <c r="C38" s="14">
        <v>0.78125</v>
      </c>
      <c r="D38" s="15">
        <v>0.79166666666666696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11">
        <f t="shared" si="0"/>
        <v>0</v>
      </c>
      <c r="Q38" s="40"/>
      <c r="R38" s="33"/>
    </row>
    <row r="39" spans="2:18" x14ac:dyDescent="0.3">
      <c r="B39" s="38" t="s">
        <v>17</v>
      </c>
      <c r="C39" s="12">
        <v>0.75</v>
      </c>
      <c r="D39" s="13">
        <v>0.76041666666666663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11">
        <f t="shared" si="0"/>
        <v>0</v>
      </c>
      <c r="Q39" s="38">
        <f>SUM(P39:P42)</f>
        <v>0</v>
      </c>
      <c r="R39" s="33"/>
    </row>
    <row r="40" spans="2:18" x14ac:dyDescent="0.3">
      <c r="B40" s="39"/>
      <c r="C40" s="7">
        <v>0.76041666666666663</v>
      </c>
      <c r="D40" s="8">
        <v>0.77083333333333337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11">
        <f t="shared" si="0"/>
        <v>0</v>
      </c>
      <c r="Q40" s="39"/>
      <c r="R40" s="33"/>
    </row>
    <row r="41" spans="2:18" x14ac:dyDescent="0.3">
      <c r="B41" s="39"/>
      <c r="C41" s="12">
        <v>0.77083333333333304</v>
      </c>
      <c r="D41" s="13">
        <v>0.78125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11">
        <f t="shared" si="0"/>
        <v>0</v>
      </c>
      <c r="Q41" s="39"/>
      <c r="R41" s="33"/>
    </row>
    <row r="42" spans="2:18" ht="15" thickBot="1" x14ac:dyDescent="0.35">
      <c r="B42" s="40"/>
      <c r="C42" s="7">
        <v>0.78125</v>
      </c>
      <c r="D42" s="8">
        <v>0.79166666666666696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7"/>
      <c r="P42" s="11">
        <f t="shared" si="0"/>
        <v>0</v>
      </c>
      <c r="Q42" s="39"/>
      <c r="R42" s="33"/>
    </row>
    <row r="43" spans="2:18" x14ac:dyDescent="0.3">
      <c r="B43" s="38" t="s">
        <v>18</v>
      </c>
      <c r="C43" s="12">
        <v>0.75</v>
      </c>
      <c r="D43" s="13">
        <v>0.76041666666666663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7"/>
      <c r="P43" s="11">
        <f t="shared" si="0"/>
        <v>0</v>
      </c>
      <c r="Q43" s="38">
        <f>SUM(P43:P46)</f>
        <v>0</v>
      </c>
      <c r="R43" s="33"/>
    </row>
    <row r="44" spans="2:18" x14ac:dyDescent="0.3">
      <c r="B44" s="39"/>
      <c r="C44" s="7">
        <v>0.76041666666666663</v>
      </c>
      <c r="D44" s="8">
        <v>0.77083333333333337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7"/>
      <c r="P44" s="11">
        <f t="shared" si="0"/>
        <v>0</v>
      </c>
      <c r="Q44" s="39"/>
      <c r="R44" s="33"/>
    </row>
    <row r="45" spans="2:18" x14ac:dyDescent="0.3">
      <c r="B45" s="39"/>
      <c r="C45" s="12">
        <v>0.77083333333333304</v>
      </c>
      <c r="D45" s="13">
        <v>0.78125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7"/>
      <c r="P45" s="11">
        <f t="shared" si="0"/>
        <v>0</v>
      </c>
      <c r="Q45" s="39"/>
      <c r="R45" s="33"/>
    </row>
    <row r="46" spans="2:18" ht="15" thickBot="1" x14ac:dyDescent="0.35">
      <c r="B46" s="40"/>
      <c r="C46" s="7">
        <v>0.78125</v>
      </c>
      <c r="D46" s="8">
        <v>0.79166666666666696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7"/>
      <c r="P46" s="18">
        <f t="shared" si="0"/>
        <v>0</v>
      </c>
      <c r="Q46" s="39"/>
      <c r="R46" s="33"/>
    </row>
    <row r="47" spans="2:18" ht="15" thickBot="1" x14ac:dyDescent="0.35">
      <c r="C47" s="34" t="s">
        <v>19</v>
      </c>
      <c r="D47" s="35"/>
      <c r="E47" s="19">
        <f>SUM(E31:E46)</f>
        <v>0</v>
      </c>
      <c r="F47" s="20">
        <f t="shared" ref="F47:O47" si="1">SUM(F31:F46)</f>
        <v>0</v>
      </c>
      <c r="G47" s="20">
        <f t="shared" si="1"/>
        <v>0</v>
      </c>
      <c r="H47" s="20">
        <f t="shared" si="1"/>
        <v>0</v>
      </c>
      <c r="I47" s="20">
        <f t="shared" si="1"/>
        <v>0</v>
      </c>
      <c r="J47" s="20">
        <f t="shared" si="1"/>
        <v>0</v>
      </c>
      <c r="K47" s="20">
        <f t="shared" si="1"/>
        <v>0</v>
      </c>
      <c r="L47" s="20">
        <f t="shared" si="1"/>
        <v>0</v>
      </c>
      <c r="M47" s="20">
        <f t="shared" si="1"/>
        <v>0</v>
      </c>
      <c r="N47" s="20">
        <f t="shared" si="1"/>
        <v>0</v>
      </c>
      <c r="O47" s="21">
        <f t="shared" si="1"/>
        <v>0</v>
      </c>
      <c r="P47" s="22">
        <f t="shared" si="0"/>
        <v>0</v>
      </c>
      <c r="Q47" s="23">
        <f t="shared" ref="Q47" si="2">SUM(Q31:Q46)</f>
        <v>0</v>
      </c>
      <c r="R47" s="23">
        <f>SUM(R31:R46)</f>
        <v>0</v>
      </c>
    </row>
    <row r="48" spans="2:18" ht="15" thickBot="1" x14ac:dyDescent="0.35">
      <c r="C48" s="34" t="s">
        <v>20</v>
      </c>
      <c r="D48" s="35"/>
      <c r="E48" s="24" t="e">
        <f t="shared" ref="E48:O48" si="3">E47/$Q$47</f>
        <v>#DIV/0!</v>
      </c>
      <c r="F48" s="25" t="e">
        <f t="shared" si="3"/>
        <v>#DIV/0!</v>
      </c>
      <c r="G48" s="25" t="e">
        <f t="shared" si="3"/>
        <v>#DIV/0!</v>
      </c>
      <c r="H48" s="25" t="e">
        <f t="shared" si="3"/>
        <v>#DIV/0!</v>
      </c>
      <c r="I48" s="25" t="e">
        <f t="shared" si="3"/>
        <v>#DIV/0!</v>
      </c>
      <c r="J48" s="25" t="e">
        <f t="shared" si="3"/>
        <v>#DIV/0!</v>
      </c>
      <c r="K48" s="25" t="e">
        <f t="shared" si="3"/>
        <v>#DIV/0!</v>
      </c>
      <c r="L48" s="25" t="e">
        <f t="shared" si="3"/>
        <v>#DIV/0!</v>
      </c>
      <c r="M48" s="25" t="e">
        <f t="shared" si="3"/>
        <v>#DIV/0!</v>
      </c>
      <c r="N48" s="25" t="e">
        <f t="shared" si="3"/>
        <v>#DIV/0!</v>
      </c>
      <c r="O48" s="26" t="e">
        <f t="shared" si="3"/>
        <v>#DIV/0!</v>
      </c>
      <c r="P48" s="27" t="e">
        <f t="shared" si="0"/>
        <v>#DIV/0!</v>
      </c>
      <c r="Q48" s="28" t="e">
        <f>Q47/$Q$47</f>
        <v>#DIV/0!</v>
      </c>
    </row>
    <row r="49" spans="3:17" ht="15" thickBot="1" x14ac:dyDescent="0.35">
      <c r="C49" s="29"/>
      <c r="D49" s="29"/>
      <c r="N49" s="44" t="s">
        <v>21</v>
      </c>
      <c r="O49" s="45"/>
      <c r="P49" s="46"/>
      <c r="Q49" s="23">
        <f>AVERAGE(Q31:Q46)</f>
        <v>0</v>
      </c>
    </row>
    <row r="50" spans="3:17" ht="15" thickBot="1" x14ac:dyDescent="0.35">
      <c r="C50" s="29"/>
      <c r="D50" s="29"/>
      <c r="N50" s="44" t="s">
        <v>22</v>
      </c>
      <c r="O50" s="45"/>
      <c r="P50" s="46"/>
      <c r="Q50" s="30">
        <f>Q49*12</f>
        <v>0</v>
      </c>
    </row>
    <row r="51" spans="3:17" x14ac:dyDescent="0.3">
      <c r="C51" s="29"/>
      <c r="D51" s="29"/>
      <c r="N51" s="31"/>
      <c r="O51" s="31"/>
      <c r="P51" s="31"/>
      <c r="Q51" s="31"/>
    </row>
    <row r="52" spans="3:17" x14ac:dyDescent="0.3">
      <c r="C52" s="29"/>
      <c r="D52" s="29"/>
      <c r="N52" s="31"/>
      <c r="O52" s="31"/>
      <c r="P52" s="31"/>
      <c r="Q52" s="31"/>
    </row>
    <row r="53" spans="3:17" x14ac:dyDescent="0.3">
      <c r="C53" s="29"/>
      <c r="D53" s="29"/>
      <c r="N53" s="31"/>
      <c r="O53" s="31"/>
      <c r="P53" s="31"/>
      <c r="Q53" s="31"/>
    </row>
    <row r="54" spans="3:17" x14ac:dyDescent="0.3">
      <c r="C54" s="29"/>
      <c r="D54" s="29"/>
      <c r="N54" s="31"/>
      <c r="O54" s="31"/>
      <c r="P54" s="31"/>
      <c r="Q54" s="31"/>
    </row>
    <row r="55" spans="3:17" x14ac:dyDescent="0.3">
      <c r="C55" s="29"/>
      <c r="D55" s="29"/>
      <c r="N55" s="31"/>
      <c r="O55" s="31"/>
      <c r="P55" s="31"/>
      <c r="Q55" s="31"/>
    </row>
    <row r="56" spans="3:17" x14ac:dyDescent="0.3">
      <c r="C56" s="29"/>
      <c r="D56" s="29"/>
      <c r="N56" s="31"/>
      <c r="O56" s="31"/>
      <c r="P56" s="31"/>
      <c r="Q56" s="31"/>
    </row>
    <row r="57" spans="3:17" x14ac:dyDescent="0.3">
      <c r="C57" s="29"/>
      <c r="D57" s="29"/>
      <c r="N57" s="31"/>
      <c r="O57" s="31"/>
      <c r="P57" s="31"/>
      <c r="Q57" s="31"/>
    </row>
    <row r="58" spans="3:17" x14ac:dyDescent="0.3">
      <c r="C58" s="29"/>
      <c r="D58" s="29"/>
      <c r="N58" s="31"/>
      <c r="O58" s="31"/>
      <c r="P58" s="31"/>
      <c r="Q58" s="31"/>
    </row>
    <row r="59" spans="3:17" x14ac:dyDescent="0.3">
      <c r="C59" s="29"/>
      <c r="D59" s="29"/>
      <c r="N59" s="31"/>
      <c r="O59" s="31"/>
      <c r="P59" s="31"/>
      <c r="Q59" s="31"/>
    </row>
    <row r="60" spans="3:17" x14ac:dyDescent="0.3">
      <c r="C60" s="29"/>
      <c r="D60" s="29"/>
      <c r="N60" s="31"/>
      <c r="O60" s="31"/>
      <c r="P60" s="31"/>
      <c r="Q60" s="31"/>
    </row>
    <row r="61" spans="3:17" x14ac:dyDescent="0.3">
      <c r="C61" s="29"/>
      <c r="D61" s="29"/>
      <c r="N61" s="31"/>
      <c r="O61" s="31"/>
      <c r="P61" s="31"/>
      <c r="Q61" s="31"/>
    </row>
    <row r="62" spans="3:17" x14ac:dyDescent="0.3">
      <c r="C62" s="29"/>
      <c r="D62" s="29"/>
      <c r="N62" s="31"/>
      <c r="O62" s="31"/>
      <c r="P62" s="31"/>
      <c r="Q62" s="31"/>
    </row>
    <row r="63" spans="3:17" x14ac:dyDescent="0.3">
      <c r="C63" s="29"/>
      <c r="D63" s="29"/>
      <c r="N63" s="31"/>
      <c r="O63" s="31"/>
      <c r="P63" s="31"/>
      <c r="Q63" s="31"/>
    </row>
    <row r="64" spans="3:17" x14ac:dyDescent="0.3">
      <c r="C64" s="29"/>
      <c r="D64" s="29"/>
      <c r="N64" s="31"/>
      <c r="O64" s="31"/>
      <c r="P64" s="31"/>
      <c r="Q64" s="31"/>
    </row>
    <row r="65" spans="3:17" x14ac:dyDescent="0.3">
      <c r="C65" s="29"/>
      <c r="D65" s="29"/>
      <c r="N65" s="31"/>
      <c r="O65" s="31"/>
      <c r="P65" s="31"/>
      <c r="Q65" s="31"/>
    </row>
    <row r="66" spans="3:17" x14ac:dyDescent="0.3">
      <c r="C66" s="29"/>
      <c r="D66" s="29"/>
      <c r="N66" s="31"/>
      <c r="O66" s="31"/>
      <c r="P66" s="31"/>
      <c r="Q66" s="31"/>
    </row>
    <row r="67" spans="3:17" x14ac:dyDescent="0.3">
      <c r="C67" s="29"/>
      <c r="D67" s="29"/>
      <c r="N67" s="31"/>
      <c r="O67" s="31"/>
      <c r="P67" s="31"/>
      <c r="Q67" s="31"/>
    </row>
    <row r="68" spans="3:17" x14ac:dyDescent="0.3">
      <c r="C68" s="29"/>
      <c r="D68" s="29"/>
      <c r="N68" s="31"/>
      <c r="O68" s="31"/>
      <c r="P68" s="31"/>
      <c r="Q68" s="31"/>
    </row>
    <row r="69" spans="3:17" x14ac:dyDescent="0.3">
      <c r="C69" s="29"/>
      <c r="D69" s="29"/>
      <c r="N69" s="31"/>
      <c r="O69" s="31"/>
      <c r="P69" s="31"/>
      <c r="Q69" s="31"/>
    </row>
    <row r="70" spans="3:17" x14ac:dyDescent="0.3">
      <c r="C70" s="29"/>
      <c r="D70" s="29"/>
      <c r="N70" s="31"/>
      <c r="O70" s="31"/>
      <c r="P70" s="31"/>
      <c r="Q70" s="31"/>
    </row>
    <row r="71" spans="3:17" x14ac:dyDescent="0.3">
      <c r="C71" s="29"/>
      <c r="D71" s="29"/>
      <c r="N71" s="31"/>
      <c r="O71" s="31"/>
      <c r="P71" s="31"/>
      <c r="Q71" s="31"/>
    </row>
    <row r="72" spans="3:17" x14ac:dyDescent="0.3">
      <c r="C72" s="29"/>
      <c r="D72" s="29"/>
      <c r="N72" s="31"/>
      <c r="O72" s="31"/>
      <c r="P72" s="31"/>
      <c r="Q72" s="31"/>
    </row>
    <row r="73" spans="3:17" x14ac:dyDescent="0.3">
      <c r="C73" s="29"/>
      <c r="D73" s="29"/>
      <c r="N73" s="31"/>
      <c r="O73" s="31"/>
      <c r="P73" s="31"/>
      <c r="Q73" s="31"/>
    </row>
    <row r="74" spans="3:17" x14ac:dyDescent="0.3">
      <c r="C74" s="29"/>
      <c r="D74" s="29"/>
      <c r="N74" s="31"/>
      <c r="O74" s="31"/>
      <c r="P74" s="31"/>
      <c r="Q74" s="31"/>
    </row>
    <row r="75" spans="3:17" x14ac:dyDescent="0.3">
      <c r="C75" s="29"/>
      <c r="D75" s="29"/>
      <c r="N75" s="31"/>
      <c r="O75" s="31"/>
      <c r="P75" s="31"/>
      <c r="Q75" s="31"/>
    </row>
    <row r="76" spans="3:17" x14ac:dyDescent="0.3">
      <c r="C76" s="29"/>
      <c r="D76" s="29"/>
      <c r="N76" s="31"/>
      <c r="O76" s="31"/>
      <c r="P76" s="31"/>
      <c r="Q76" s="31"/>
    </row>
    <row r="77" spans="3:17" x14ac:dyDescent="0.3">
      <c r="C77" s="29"/>
      <c r="D77" s="29"/>
      <c r="N77" s="31"/>
      <c r="O77" s="31"/>
      <c r="P77" s="31"/>
      <c r="Q77" s="31"/>
    </row>
    <row r="78" spans="3:17" x14ac:dyDescent="0.3">
      <c r="C78" s="29"/>
      <c r="D78" s="29"/>
      <c r="N78" s="31"/>
      <c r="O78" s="31"/>
      <c r="P78" s="31"/>
      <c r="Q78" s="31"/>
    </row>
    <row r="79" spans="3:17" x14ac:dyDescent="0.3">
      <c r="C79" s="29"/>
      <c r="D79" s="29"/>
      <c r="N79" s="31"/>
      <c r="O79" s="31"/>
      <c r="P79" s="31"/>
      <c r="Q79" s="31"/>
    </row>
    <row r="80" spans="3:17" ht="15" thickBot="1" x14ac:dyDescent="0.35">
      <c r="C80" s="29"/>
      <c r="D80" s="29"/>
      <c r="N80" s="31"/>
      <c r="O80" s="31"/>
      <c r="P80" s="31"/>
      <c r="Q80" s="31"/>
    </row>
    <row r="81" spans="2:18" ht="15" thickBot="1" x14ac:dyDescent="0.35">
      <c r="C81" s="41" t="s">
        <v>23</v>
      </c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3"/>
    </row>
    <row r="82" spans="2:18" ht="29.4" thickBot="1" x14ac:dyDescent="0.35">
      <c r="C82" s="36" t="s">
        <v>1</v>
      </c>
      <c r="D82" s="37"/>
      <c r="E82" s="1" t="s">
        <v>2</v>
      </c>
      <c r="F82" s="1" t="s">
        <v>3</v>
      </c>
      <c r="G82" s="1" t="s">
        <v>4</v>
      </c>
      <c r="H82" s="1" t="s">
        <v>5</v>
      </c>
      <c r="I82" s="1" t="s">
        <v>6</v>
      </c>
      <c r="J82" s="1" t="s">
        <v>7</v>
      </c>
      <c r="K82" s="1" t="s">
        <v>8</v>
      </c>
      <c r="L82" s="1" t="s">
        <v>9</v>
      </c>
      <c r="M82" s="1" t="s">
        <v>10</v>
      </c>
      <c r="N82" s="1" t="s">
        <v>11</v>
      </c>
      <c r="O82" s="1" t="s">
        <v>12</v>
      </c>
      <c r="P82" s="1" t="s">
        <v>13</v>
      </c>
      <c r="Q82" s="1" t="s">
        <v>14</v>
      </c>
      <c r="R82" s="1" t="s">
        <v>24</v>
      </c>
    </row>
    <row r="83" spans="2:18" x14ac:dyDescent="0.3">
      <c r="B83" s="38" t="s">
        <v>15</v>
      </c>
      <c r="C83" s="12">
        <v>0.75</v>
      </c>
      <c r="D83" s="13">
        <v>0.76041666666666663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5"/>
      <c r="P83" s="6">
        <f>SUM(E83:O83)</f>
        <v>0</v>
      </c>
      <c r="Q83" s="38">
        <f>SUM(P83:P86)</f>
        <v>0</v>
      </c>
      <c r="R83" s="32"/>
    </row>
    <row r="84" spans="2:18" x14ac:dyDescent="0.3">
      <c r="B84" s="39"/>
      <c r="C84" s="7">
        <v>0.76041666666666663</v>
      </c>
      <c r="D84" s="8">
        <v>0.77083333333333337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10"/>
      <c r="P84" s="11">
        <f t="shared" ref="P84:P96" si="4">SUM(E84:O84)</f>
        <v>0</v>
      </c>
      <c r="Q84" s="39"/>
      <c r="R84" s="33"/>
    </row>
    <row r="85" spans="2:18" x14ac:dyDescent="0.3">
      <c r="B85" s="39"/>
      <c r="C85" s="12">
        <v>0.77083333333333304</v>
      </c>
      <c r="D85" s="13">
        <v>0.78125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10"/>
      <c r="P85" s="11">
        <f t="shared" si="4"/>
        <v>0</v>
      </c>
      <c r="Q85" s="39"/>
      <c r="R85" s="33"/>
    </row>
    <row r="86" spans="2:18" ht="15" thickBot="1" x14ac:dyDescent="0.35">
      <c r="B86" s="40"/>
      <c r="C86" s="7">
        <v>0.78125</v>
      </c>
      <c r="D86" s="8">
        <v>0.79166666666666696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10"/>
      <c r="P86" s="11">
        <f t="shared" si="4"/>
        <v>0</v>
      </c>
      <c r="Q86" s="40"/>
      <c r="R86" s="33"/>
    </row>
    <row r="87" spans="2:18" x14ac:dyDescent="0.3">
      <c r="B87" s="39" t="s">
        <v>16</v>
      </c>
      <c r="C87" s="12">
        <v>0.75</v>
      </c>
      <c r="D87" s="13">
        <v>0.76041666666666663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10"/>
      <c r="P87" s="11">
        <f t="shared" si="4"/>
        <v>0</v>
      </c>
      <c r="Q87" s="38">
        <f>SUM(P87:P90)</f>
        <v>0</v>
      </c>
      <c r="R87" s="33"/>
    </row>
    <row r="88" spans="2:18" x14ac:dyDescent="0.3">
      <c r="B88" s="39"/>
      <c r="C88" s="7">
        <v>0.76041666666666663</v>
      </c>
      <c r="D88" s="8">
        <v>0.77083333333333337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10"/>
      <c r="P88" s="11">
        <f t="shared" si="4"/>
        <v>0</v>
      </c>
      <c r="Q88" s="39"/>
      <c r="R88" s="33"/>
    </row>
    <row r="89" spans="2:18" x14ac:dyDescent="0.3">
      <c r="B89" s="39"/>
      <c r="C89" s="12">
        <v>0.77083333333333304</v>
      </c>
      <c r="D89" s="13">
        <v>0.78125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10"/>
      <c r="P89" s="11">
        <f t="shared" si="4"/>
        <v>0</v>
      </c>
      <c r="Q89" s="39"/>
      <c r="R89" s="33"/>
    </row>
    <row r="90" spans="2:18" ht="15" thickBot="1" x14ac:dyDescent="0.35">
      <c r="B90" s="39"/>
      <c r="C90" s="7">
        <v>0.78125</v>
      </c>
      <c r="D90" s="8">
        <v>0.79166666666666696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11">
        <f t="shared" si="4"/>
        <v>0</v>
      </c>
      <c r="Q90" s="40"/>
      <c r="R90" s="33"/>
    </row>
    <row r="91" spans="2:18" x14ac:dyDescent="0.3">
      <c r="B91" s="38" t="s">
        <v>17</v>
      </c>
      <c r="C91" s="12">
        <v>0.75</v>
      </c>
      <c r="D91" s="13">
        <v>0.76041666666666663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10"/>
      <c r="P91" s="11">
        <f t="shared" si="4"/>
        <v>0</v>
      </c>
      <c r="Q91" s="38">
        <f>SUM(P91:P94)</f>
        <v>0</v>
      </c>
      <c r="R91" s="33"/>
    </row>
    <row r="92" spans="2:18" x14ac:dyDescent="0.3">
      <c r="B92" s="39"/>
      <c r="C92" s="7">
        <v>0.76041666666666663</v>
      </c>
      <c r="D92" s="8">
        <v>0.77083333333333337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10"/>
      <c r="P92" s="11">
        <f t="shared" si="4"/>
        <v>0</v>
      </c>
      <c r="Q92" s="39"/>
      <c r="R92" s="33"/>
    </row>
    <row r="93" spans="2:18" x14ac:dyDescent="0.3">
      <c r="B93" s="39"/>
      <c r="C93" s="12">
        <v>0.77083333333333304</v>
      </c>
      <c r="D93" s="13">
        <v>0.78125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10"/>
      <c r="P93" s="11">
        <f t="shared" si="4"/>
        <v>0</v>
      </c>
      <c r="Q93" s="39"/>
      <c r="R93" s="33"/>
    </row>
    <row r="94" spans="2:18" ht="15" thickBot="1" x14ac:dyDescent="0.35">
      <c r="B94" s="40"/>
      <c r="C94" s="7">
        <v>0.78125</v>
      </c>
      <c r="D94" s="8">
        <v>0.79166666666666696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7"/>
      <c r="P94" s="18">
        <f t="shared" si="4"/>
        <v>0</v>
      </c>
      <c r="Q94" s="40"/>
      <c r="R94" s="33"/>
    </row>
    <row r="95" spans="2:18" ht="15" thickBot="1" x14ac:dyDescent="0.35">
      <c r="C95" s="34" t="s">
        <v>19</v>
      </c>
      <c r="D95" s="35"/>
      <c r="E95" s="19">
        <f>SUM(E83:E94)</f>
        <v>0</v>
      </c>
      <c r="F95" s="20">
        <f t="shared" ref="F95:O95" si="5">SUM(F83:F94)</f>
        <v>0</v>
      </c>
      <c r="G95" s="20">
        <f t="shared" si="5"/>
        <v>0</v>
      </c>
      <c r="H95" s="20">
        <f t="shared" si="5"/>
        <v>0</v>
      </c>
      <c r="I95" s="20">
        <f t="shared" si="5"/>
        <v>0</v>
      </c>
      <c r="J95" s="20">
        <f t="shared" si="5"/>
        <v>0</v>
      </c>
      <c r="K95" s="20">
        <f t="shared" si="5"/>
        <v>0</v>
      </c>
      <c r="L95" s="20">
        <f t="shared" si="5"/>
        <v>0</v>
      </c>
      <c r="M95" s="20">
        <f t="shared" si="5"/>
        <v>0</v>
      </c>
      <c r="N95" s="20">
        <f t="shared" si="5"/>
        <v>0</v>
      </c>
      <c r="O95" s="21">
        <f t="shared" si="5"/>
        <v>0</v>
      </c>
      <c r="P95" s="22">
        <f t="shared" si="4"/>
        <v>0</v>
      </c>
      <c r="Q95" s="23">
        <f t="shared" ref="Q95" si="6">SUM(Q83:Q94)</f>
        <v>0</v>
      </c>
      <c r="R95" s="23">
        <f>SUM(R83:R94)</f>
        <v>0</v>
      </c>
    </row>
    <row r="96" spans="2:18" ht="15" thickBot="1" x14ac:dyDescent="0.35">
      <c r="C96" s="34" t="s">
        <v>20</v>
      </c>
      <c r="D96" s="35"/>
      <c r="E96" s="24" t="e">
        <f>E95/$Q$95</f>
        <v>#DIV/0!</v>
      </c>
      <c r="F96" s="24" t="e">
        <f t="shared" ref="F96:O96" si="7">F95/$Q$95</f>
        <v>#DIV/0!</v>
      </c>
      <c r="G96" s="24" t="e">
        <f t="shared" si="7"/>
        <v>#DIV/0!</v>
      </c>
      <c r="H96" s="24" t="e">
        <f t="shared" si="7"/>
        <v>#DIV/0!</v>
      </c>
      <c r="I96" s="24" t="e">
        <f t="shared" si="7"/>
        <v>#DIV/0!</v>
      </c>
      <c r="J96" s="24" t="e">
        <f t="shared" si="7"/>
        <v>#DIV/0!</v>
      </c>
      <c r="K96" s="24" t="e">
        <f t="shared" si="7"/>
        <v>#DIV/0!</v>
      </c>
      <c r="L96" s="24" t="e">
        <f t="shared" si="7"/>
        <v>#DIV/0!</v>
      </c>
      <c r="M96" s="24" t="e">
        <f t="shared" si="7"/>
        <v>#DIV/0!</v>
      </c>
      <c r="N96" s="24" t="e">
        <f t="shared" si="7"/>
        <v>#DIV/0!</v>
      </c>
      <c r="O96" s="24" t="e">
        <f t="shared" si="7"/>
        <v>#DIV/0!</v>
      </c>
      <c r="P96" s="27" t="e">
        <f t="shared" si="4"/>
        <v>#DIV/0!</v>
      </c>
      <c r="Q96" s="28" t="e">
        <f>Q95/$Q$95</f>
        <v>#DIV/0!</v>
      </c>
      <c r="R96" s="33"/>
    </row>
    <row r="97" spans="3:17" ht="15" thickBot="1" x14ac:dyDescent="0.35">
      <c r="C97" s="29"/>
      <c r="D97" s="29"/>
      <c r="N97" s="44" t="s">
        <v>21</v>
      </c>
      <c r="O97" s="45"/>
      <c r="P97" s="46"/>
      <c r="Q97" s="23">
        <f>AVERAGE(Q83:Q94)</f>
        <v>0</v>
      </c>
    </row>
    <row r="98" spans="3:17" ht="15" thickBot="1" x14ac:dyDescent="0.35">
      <c r="C98" s="29"/>
      <c r="D98" s="29"/>
      <c r="N98" s="44" t="s">
        <v>22</v>
      </c>
      <c r="O98" s="45"/>
      <c r="P98" s="46"/>
      <c r="Q98" s="30">
        <f>Q97*12</f>
        <v>0</v>
      </c>
    </row>
  </sheetData>
  <mergeCells count="26">
    <mergeCell ref="N97:P97"/>
    <mergeCell ref="N98:P98"/>
    <mergeCell ref="B87:B90"/>
    <mergeCell ref="Q87:Q90"/>
    <mergeCell ref="B91:B94"/>
    <mergeCell ref="Q91:Q94"/>
    <mergeCell ref="C95:D95"/>
    <mergeCell ref="C96:D96"/>
    <mergeCell ref="N49:P49"/>
    <mergeCell ref="N50:P50"/>
    <mergeCell ref="C82:D82"/>
    <mergeCell ref="B83:B86"/>
    <mergeCell ref="Q83:Q86"/>
    <mergeCell ref="C81:R81"/>
    <mergeCell ref="C29:R29"/>
    <mergeCell ref="B39:B42"/>
    <mergeCell ref="Q39:Q42"/>
    <mergeCell ref="B43:B46"/>
    <mergeCell ref="Q43:Q46"/>
    <mergeCell ref="C48:D48"/>
    <mergeCell ref="C30:D30"/>
    <mergeCell ref="B31:B34"/>
    <mergeCell ref="Q31:Q34"/>
    <mergeCell ref="B35:B38"/>
    <mergeCell ref="Q35:Q38"/>
    <mergeCell ref="C47:D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Glorieta Quiroga (2)</vt:lpstr>
      <vt:lpstr>Glorieta Quiroga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Carlos Tovar</cp:lastModifiedBy>
  <dcterms:created xsi:type="dcterms:W3CDTF">2023-11-07T01:28:44Z</dcterms:created>
  <dcterms:modified xsi:type="dcterms:W3CDTF">2023-12-07T18:07:35Z</dcterms:modified>
</cp:coreProperties>
</file>