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 activeTab="5"/>
  </bookViews>
  <sheets>
    <sheet name="Semtembro 2020" sheetId="9" r:id="rId1"/>
    <sheet name="Outubro 2020" sheetId="10" r:id="rId2"/>
    <sheet name="Novembro 2020" sheetId="11" r:id="rId3"/>
    <sheet name="Dezembro 2020" sheetId="12" r:id="rId4"/>
    <sheet name="Janeiro 2021" sheetId="13" r:id="rId5"/>
    <sheet name="Fevereiro 2021" sheetId="14" r:id="rId6"/>
    <sheet name="Marco 2021" sheetId="15" r:id="rId7"/>
  </sheets>
  <definedNames>
    <definedName name="_xlnm._FilterDatabase" localSheetId="3" hidden="1">'Dezembro 2020'!$A$2:$G$2</definedName>
    <definedName name="_xlnm._FilterDatabase" localSheetId="2" hidden="1">'Novembro 2020'!$A$2:$G$2</definedName>
    <definedName name="_xlnm._FilterDatabase" localSheetId="1" hidden="1">'Outubro 2020'!$A$2:$G$2</definedName>
    <definedName name="_xlnm._FilterDatabase" localSheetId="0" hidden="1">'Semtembro 2020'!$A$2:$G$2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5" l="1"/>
  <c r="F26" i="15"/>
  <c r="F25" i="15"/>
  <c r="F21" i="15"/>
  <c r="F19" i="15"/>
  <c r="F18" i="15"/>
  <c r="F14" i="15"/>
  <c r="F12" i="15"/>
  <c r="F11" i="15"/>
  <c r="F7" i="15"/>
  <c r="G5" i="15"/>
  <c r="F5" i="15"/>
  <c r="G4" i="15"/>
  <c r="F4" i="15"/>
  <c r="G3" i="15"/>
  <c r="G33" i="15"/>
  <c r="F33" i="15"/>
  <c r="G32" i="15"/>
  <c r="F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F34" i="15" l="1"/>
  <c r="F35" i="15" s="1"/>
  <c r="G34" i="15"/>
  <c r="G35" i="15" s="1"/>
  <c r="F28" i="14"/>
  <c r="F27" i="14"/>
  <c r="F26" i="14"/>
  <c r="F25" i="14"/>
  <c r="F24" i="14"/>
  <c r="G24" i="14"/>
  <c r="F21" i="14" l="1"/>
  <c r="F20" i="14"/>
  <c r="F19" i="14"/>
  <c r="F18" i="14"/>
  <c r="F17" i="14"/>
  <c r="F10" i="14" l="1"/>
  <c r="F14" i="14" l="1"/>
  <c r="F13" i="14"/>
  <c r="F12" i="14"/>
  <c r="F11" i="14"/>
  <c r="G7" i="14" l="1"/>
  <c r="F7" i="14"/>
  <c r="G6" i="14"/>
  <c r="F6" i="14"/>
  <c r="G5" i="14"/>
  <c r="F5" i="14"/>
  <c r="G4" i="14"/>
  <c r="F4" i="14"/>
  <c r="G30" i="14"/>
  <c r="G29" i="14"/>
  <c r="G28" i="14"/>
  <c r="G23" i="14"/>
  <c r="G22" i="14"/>
  <c r="G21" i="14"/>
  <c r="G20" i="14"/>
  <c r="G19" i="14"/>
  <c r="G18" i="14"/>
  <c r="G17" i="14"/>
  <c r="G16" i="14"/>
  <c r="G15" i="14"/>
  <c r="G14" i="14"/>
  <c r="G13" i="14"/>
  <c r="G10" i="14"/>
  <c r="G9" i="14"/>
  <c r="G8" i="14"/>
  <c r="G27" i="14"/>
  <c r="G26" i="14"/>
  <c r="G25" i="14"/>
  <c r="G12" i="14"/>
  <c r="G11" i="14"/>
  <c r="G3" i="14"/>
  <c r="F3" i="14"/>
  <c r="F31" i="14" l="1"/>
  <c r="F32" i="14" s="1"/>
  <c r="G31" i="14"/>
  <c r="G32" i="14" s="1"/>
  <c r="F30" i="13"/>
  <c r="F28" i="13" l="1"/>
  <c r="F20" i="13" l="1"/>
  <c r="G33" i="13" l="1"/>
  <c r="F33" i="13"/>
  <c r="G32" i="13"/>
  <c r="F32" i="13"/>
  <c r="G31" i="13"/>
  <c r="F31" i="13"/>
  <c r="G30" i="13"/>
  <c r="G29" i="13"/>
  <c r="F29" i="13"/>
  <c r="G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3" i="13"/>
  <c r="F3" i="13"/>
  <c r="G21" i="13"/>
  <c r="F21" i="13"/>
  <c r="G5" i="13"/>
  <c r="G4" i="13"/>
  <c r="F34" i="13" l="1"/>
  <c r="F35" i="13" s="1"/>
  <c r="G34" i="13"/>
  <c r="G35" i="13" s="1"/>
  <c r="F6" i="12"/>
  <c r="F5" i="12"/>
  <c r="F4" i="12"/>
  <c r="F3" i="12"/>
  <c r="F16" i="10" l="1"/>
  <c r="F15" i="10"/>
  <c r="F18" i="10"/>
  <c r="F17" i="10"/>
  <c r="F10" i="10"/>
  <c r="F25" i="10" l="1"/>
  <c r="F32" i="9"/>
  <c r="F31" i="9"/>
  <c r="F30" i="9"/>
  <c r="F27" i="9"/>
  <c r="F26" i="9"/>
  <c r="F25" i="9"/>
  <c r="F24" i="9"/>
  <c r="F23" i="9"/>
  <c r="F20" i="9"/>
  <c r="F19" i="9"/>
  <c r="F18" i="9"/>
  <c r="F17" i="9"/>
  <c r="F16" i="9"/>
  <c r="F10" i="12" l="1"/>
  <c r="F8" i="12"/>
  <c r="F17" i="12"/>
  <c r="F15" i="12"/>
  <c r="F24" i="12"/>
  <c r="F22" i="12"/>
  <c r="F31" i="12"/>
  <c r="F29" i="12"/>
  <c r="F5" i="11"/>
  <c r="F3" i="11"/>
  <c r="F12" i="11"/>
  <c r="F10" i="11"/>
  <c r="F19" i="11"/>
  <c r="F17" i="11"/>
  <c r="F26" i="11"/>
  <c r="F24" i="11"/>
  <c r="F31" i="11"/>
  <c r="F29" i="10"/>
  <c r="F27" i="10"/>
  <c r="F22" i="10"/>
  <c r="F20" i="10"/>
  <c r="F13" i="10"/>
  <c r="F8" i="10"/>
  <c r="F6" i="10"/>
  <c r="F3" i="10"/>
  <c r="F3" i="9"/>
  <c r="F10" i="9"/>
  <c r="F8" i="9"/>
  <c r="F15" i="9"/>
  <c r="F22" i="9"/>
  <c r="F29" i="9"/>
  <c r="F33" i="10" l="1"/>
  <c r="G26" i="12"/>
  <c r="F26" i="12"/>
  <c r="G19" i="12"/>
  <c r="F19" i="12"/>
  <c r="G12" i="12"/>
  <c r="F12" i="12"/>
  <c r="G5" i="12"/>
  <c r="G3" i="12"/>
  <c r="G10" i="12"/>
  <c r="G17" i="12"/>
  <c r="G24" i="12"/>
  <c r="G31" i="12"/>
  <c r="F33" i="12"/>
  <c r="G33" i="12"/>
  <c r="G32" i="12"/>
  <c r="F32" i="12"/>
  <c r="G30" i="12"/>
  <c r="F30" i="12"/>
  <c r="G29" i="12"/>
  <c r="G28" i="12"/>
  <c r="F28" i="12"/>
  <c r="G27" i="12"/>
  <c r="F27" i="12"/>
  <c r="G25" i="12"/>
  <c r="F25" i="12"/>
  <c r="G23" i="12"/>
  <c r="F23" i="12"/>
  <c r="G22" i="12"/>
  <c r="G21" i="12"/>
  <c r="F21" i="12"/>
  <c r="G20" i="12"/>
  <c r="F20" i="12"/>
  <c r="G18" i="12"/>
  <c r="F18" i="12"/>
  <c r="G16" i="12"/>
  <c r="F16" i="12"/>
  <c r="G15" i="12"/>
  <c r="G14" i="12"/>
  <c r="F14" i="12"/>
  <c r="G13" i="12"/>
  <c r="F13" i="12"/>
  <c r="G11" i="12"/>
  <c r="F11" i="12"/>
  <c r="G9" i="12"/>
  <c r="F9" i="12"/>
  <c r="G8" i="12"/>
  <c r="G7" i="12"/>
  <c r="F7" i="12"/>
  <c r="G6" i="12"/>
  <c r="G4" i="12"/>
  <c r="G3" i="11"/>
  <c r="G8" i="11"/>
  <c r="F8" i="11"/>
  <c r="G15" i="11"/>
  <c r="F15" i="11"/>
  <c r="G22" i="11"/>
  <c r="F22" i="11"/>
  <c r="G29" i="11"/>
  <c r="F29" i="11"/>
  <c r="G26" i="11"/>
  <c r="G19" i="11"/>
  <c r="G12" i="11"/>
  <c r="G5" i="11"/>
  <c r="G32" i="11"/>
  <c r="F32" i="11"/>
  <c r="G31" i="11"/>
  <c r="G30" i="11"/>
  <c r="F30" i="11"/>
  <c r="G28" i="11"/>
  <c r="F28" i="11"/>
  <c r="G27" i="11"/>
  <c r="F27" i="11"/>
  <c r="G25" i="11"/>
  <c r="F25" i="11"/>
  <c r="G24" i="11"/>
  <c r="G23" i="11"/>
  <c r="F23" i="11"/>
  <c r="G21" i="11"/>
  <c r="F21" i="11"/>
  <c r="G20" i="11"/>
  <c r="F20" i="11"/>
  <c r="G18" i="11"/>
  <c r="F18" i="11"/>
  <c r="G17" i="11"/>
  <c r="G16" i="11"/>
  <c r="F16" i="11"/>
  <c r="G14" i="11"/>
  <c r="F14" i="11"/>
  <c r="G13" i="11"/>
  <c r="F13" i="11"/>
  <c r="G11" i="11"/>
  <c r="F11" i="11"/>
  <c r="G10" i="11"/>
  <c r="G9" i="11"/>
  <c r="F9" i="11"/>
  <c r="G7" i="11"/>
  <c r="F7" i="11"/>
  <c r="G6" i="11"/>
  <c r="F6" i="11"/>
  <c r="G4" i="11"/>
  <c r="F4" i="11"/>
  <c r="G31" i="10"/>
  <c r="F31" i="10"/>
  <c r="G24" i="10"/>
  <c r="F24" i="10"/>
  <c r="G17" i="10"/>
  <c r="G10" i="10"/>
  <c r="G8" i="10"/>
  <c r="G15" i="10"/>
  <c r="G29" i="10"/>
  <c r="G22" i="10"/>
  <c r="G33" i="10"/>
  <c r="G32" i="10"/>
  <c r="F32" i="10"/>
  <c r="G30" i="10"/>
  <c r="F30" i="10"/>
  <c r="G28" i="10"/>
  <c r="F28" i="10"/>
  <c r="G27" i="10"/>
  <c r="G26" i="10"/>
  <c r="F26" i="10"/>
  <c r="G25" i="10"/>
  <c r="G23" i="10"/>
  <c r="F23" i="10"/>
  <c r="G21" i="10"/>
  <c r="F21" i="10"/>
  <c r="G20" i="10"/>
  <c r="G19" i="10"/>
  <c r="F19" i="10"/>
  <c r="G18" i="10"/>
  <c r="G16" i="10"/>
  <c r="G14" i="10"/>
  <c r="F14" i="10"/>
  <c r="G13" i="10"/>
  <c r="G12" i="10"/>
  <c r="F12" i="10"/>
  <c r="G11" i="10"/>
  <c r="F11" i="10"/>
  <c r="G9" i="10"/>
  <c r="F9" i="10"/>
  <c r="G7" i="10"/>
  <c r="F7" i="10"/>
  <c r="G6" i="10"/>
  <c r="G5" i="10"/>
  <c r="F5" i="10"/>
  <c r="G4" i="10"/>
  <c r="F4" i="10"/>
  <c r="G3" i="10"/>
  <c r="G6" i="9"/>
  <c r="F6" i="9"/>
  <c r="G13" i="9"/>
  <c r="F13" i="9"/>
  <c r="G20" i="9"/>
  <c r="G27" i="9"/>
  <c r="G31" i="9"/>
  <c r="G24" i="9"/>
  <c r="G17" i="9"/>
  <c r="G10" i="9"/>
  <c r="G3" i="9"/>
  <c r="G32" i="9"/>
  <c r="G30" i="9"/>
  <c r="G29" i="9"/>
  <c r="G28" i="9"/>
  <c r="F28" i="9"/>
  <c r="G26" i="9"/>
  <c r="G25" i="9"/>
  <c r="G23" i="9"/>
  <c r="G22" i="9"/>
  <c r="G21" i="9"/>
  <c r="F21" i="9"/>
  <c r="G19" i="9"/>
  <c r="G18" i="9"/>
  <c r="G16" i="9"/>
  <c r="G15" i="9"/>
  <c r="G14" i="9"/>
  <c r="F14" i="9"/>
  <c r="G12" i="9"/>
  <c r="F12" i="9"/>
  <c r="G11" i="9"/>
  <c r="F11" i="9"/>
  <c r="G9" i="9"/>
  <c r="F9" i="9"/>
  <c r="G8" i="9"/>
  <c r="G7" i="9"/>
  <c r="F7" i="9"/>
  <c r="G5" i="9"/>
  <c r="F5" i="9"/>
  <c r="G4" i="9"/>
  <c r="F4" i="9"/>
  <c r="F34" i="12" l="1"/>
  <c r="F35" i="12" s="1"/>
  <c r="F33" i="9"/>
  <c r="F34" i="9" s="1"/>
  <c r="G34" i="12"/>
  <c r="G35" i="12" s="1"/>
  <c r="G34" i="10"/>
  <c r="G35" i="10" s="1"/>
  <c r="F34" i="10"/>
  <c r="F35" i="10" s="1"/>
  <c r="F33" i="11"/>
  <c r="F34" i="11" s="1"/>
  <c r="G33" i="11"/>
  <c r="G34" i="11" s="1"/>
  <c r="G33" i="9"/>
  <c r="G34" i="9" s="1"/>
</calcChain>
</file>

<file path=xl/sharedStrings.xml><?xml version="1.0" encoding="utf-8"?>
<sst xmlns="http://schemas.openxmlformats.org/spreadsheetml/2006/main" count="85" uniqueCount="13">
  <si>
    <t>Entrada 01</t>
  </si>
  <si>
    <t>Saída 01</t>
  </si>
  <si>
    <t>Entrada 02</t>
  </si>
  <si>
    <t>Saída 02</t>
  </si>
  <si>
    <t>Total</t>
  </si>
  <si>
    <t>Horas Totais:</t>
  </si>
  <si>
    <t>Valor da hora</t>
  </si>
  <si>
    <t>Controle de Ponto</t>
  </si>
  <si>
    <t>Data</t>
  </si>
  <si>
    <t>Hora Extra</t>
  </si>
  <si>
    <t>Pagamento Total:</t>
  </si>
  <si>
    <t>Dia trabalhado:</t>
  </si>
  <si>
    <t>Hora extra: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</si>
</sst>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-F800]dddd\,\ mmmm\ dd\,\ yyyy"/>
    <numFmt numFmtId="165" formatCode="h:mm;@"/>
    <numFmt numFmtId="166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272D32"/>
      <name val="Arial"/>
      <family val="2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72D32"/>
      <name val="Calibri"/>
      <family val="2"/>
      <scheme val="minor"/>
    </font>
    <font>
      <i/>
      <sz val="2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/>
      <right style="hair">
        <color theme="1" tint="4.9989318521683403E-2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2" fillId="0" borderId="0" xfId="1" applyNumberFormat="1" applyFont="1"/>
    <xf numFmtId="0" fontId="4" fillId="3" borderId="1" xfId="0" applyFont="1" applyFill="1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6" fontId="3" fillId="0" borderId="1" xfId="0" applyNumberFormat="1" applyFont="1" applyBorder="1"/>
    <xf numFmtId="164" fontId="0" fillId="4" borderId="1" xfId="0" applyNumberFormat="1" applyFill="1" applyBorder="1" applyAlignment="1">
      <alignment horizontal="left" vertical="center"/>
    </xf>
    <xf numFmtId="165" fontId="0" fillId="4" borderId="1" xfId="0" applyNumberFormat="1" applyFill="1" applyBorder="1"/>
    <xf numFmtId="2" fontId="0" fillId="4" borderId="1" xfId="0" applyNumberFormat="1" applyFill="1" applyBorder="1"/>
    <xf numFmtId="2" fontId="5" fillId="0" borderId="1" xfId="1" applyNumberFormat="1" applyFont="1" applyBorder="1"/>
    <xf numFmtId="2" fontId="5" fillId="4" borderId="1" xfId="1" applyNumberFormat="1" applyFont="1" applyFill="1" applyBorder="1"/>
    <xf numFmtId="2" fontId="1" fillId="0" borderId="1" xfId="0" applyNumberFormat="1" applyFont="1" applyBorder="1"/>
    <xf numFmtId="166" fontId="6" fillId="0" borderId="1" xfId="0" applyNumberFormat="1" applyFont="1" applyBorder="1"/>
    <xf numFmtId="164" fontId="0" fillId="5" borderId="1" xfId="0" applyNumberFormat="1" applyFill="1" applyBorder="1" applyAlignment="1">
      <alignment horizontal="left" vertical="center"/>
    </xf>
    <xf numFmtId="165" fontId="0" fillId="5" borderId="1" xfId="0" applyNumberFormat="1" applyFill="1" applyBorder="1"/>
    <xf numFmtId="2" fontId="0" fillId="5" borderId="1" xfId="0" applyNumberFormat="1" applyFill="1" applyBorder="1"/>
    <xf numFmtId="2" fontId="5" fillId="5" borderId="1" xfId="1" applyNumberFormat="1" applyFont="1" applyFill="1" applyBorder="1"/>
    <xf numFmtId="2" fontId="4" fillId="6" borderId="0" xfId="1" applyNumberFormat="1" applyFont="1" applyFill="1"/>
    <xf numFmtId="14" fontId="4" fillId="3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left" vertic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left" vertical="center"/>
    </xf>
    <xf numFmtId="165" fontId="0" fillId="7" borderId="1" xfId="0" applyNumberFormat="1" applyFill="1" applyBorder="1"/>
    <xf numFmtId="2" fontId="0" fillId="7" borderId="1" xfId="0" applyNumberFormat="1" applyFill="1" applyBorder="1"/>
    <xf numFmtId="2" fontId="5" fillId="7" borderId="1" xfId="1" applyNumberFormat="1" applyFont="1" applyFill="1" applyBorder="1"/>
    <xf numFmtId="0" fontId="7" fillId="5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3" sqref="B23:E23"/>
    </sheetView>
  </sheetViews>
  <sheetFormatPr defaultRowHeight="15" x14ac:dyDescent="0.25"/>
  <cols>
    <col min="1" max="1" width="10.7109375" style="23" bestFit="1" customWidth="1"/>
    <col min="2" max="2" width="14.7109375" bestFit="1" customWidth="1"/>
    <col min="3" max="3" width="12.5703125" bestFit="1" customWidth="1"/>
    <col min="4" max="4" width="14.7109375" bestFit="1" customWidth="1"/>
    <col min="5" max="5" width="16.5703125" bestFit="1" customWidth="1"/>
    <col min="6" max="6" width="10" bestFit="1" customWidth="1"/>
    <col min="7" max="7" width="14.5703125" bestFit="1" customWidth="1"/>
    <col min="9" max="9" width="14.5703125" bestFit="1" customWidth="1"/>
    <col min="10" max="10" width="12.7109375" customWidth="1"/>
  </cols>
  <sheetData>
    <row r="1" spans="1:10" ht="60.75" customHeight="1" x14ac:dyDescent="0.25">
      <c r="A1" s="29" t="s">
        <v>7</v>
      </c>
      <c r="B1" s="29"/>
      <c r="C1" s="29"/>
      <c r="D1" s="29"/>
      <c r="E1" s="29"/>
      <c r="F1" s="29"/>
      <c r="G1" s="29"/>
    </row>
    <row r="2" spans="1:10" x14ac:dyDescent="0.25">
      <c r="A2" s="21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24">
        <v>44075</v>
      </c>
      <c r="B3" s="17">
        <v>0.33333333333333331</v>
      </c>
      <c r="C3" s="17">
        <v>0.5</v>
      </c>
      <c r="D3" s="17">
        <v>0.54166666666666663</v>
      </c>
      <c r="E3" s="17">
        <v>0.70833333333333337</v>
      </c>
      <c r="F3" s="18">
        <f t="shared" ref="F3:F9" si="0">((E3-B3)+(C3-D3))*24</f>
        <v>8.0000000000000018</v>
      </c>
      <c r="G3" s="19">
        <f t="shared" ref="G3" si="1">IF(((C3-B3)+(E3-D3))*24&gt;8, ((C3-B3)+(E3-D3))*24-8,0)</f>
        <v>0</v>
      </c>
      <c r="H3" s="2"/>
      <c r="I3" s="20" t="s">
        <v>11</v>
      </c>
      <c r="J3" s="5"/>
    </row>
    <row r="4" spans="1:10" x14ac:dyDescent="0.25">
      <c r="A4" s="24">
        <v>44076</v>
      </c>
      <c r="B4" s="4">
        <v>0.375</v>
      </c>
      <c r="C4" s="17">
        <v>0.5</v>
      </c>
      <c r="D4" s="17">
        <v>0.54166666666666663</v>
      </c>
      <c r="E4" s="4">
        <v>0.75</v>
      </c>
      <c r="F4" s="5">
        <f t="shared" si="0"/>
        <v>8</v>
      </c>
      <c r="G4" s="12">
        <f t="shared" ref="G4:G32" si="2">IF(((C4-B4)+(E4-D4))*24&gt;8, ((C4-B4)+(E4-D4))*24-8,0)</f>
        <v>0</v>
      </c>
      <c r="H4" s="2"/>
      <c r="I4" s="20" t="s">
        <v>12</v>
      </c>
      <c r="J4" s="5"/>
    </row>
    <row r="5" spans="1:10" x14ac:dyDescent="0.25">
      <c r="A5" s="24">
        <v>44077</v>
      </c>
      <c r="B5" s="4">
        <v>0.375</v>
      </c>
      <c r="C5" s="17">
        <v>0.5</v>
      </c>
      <c r="D5" s="17">
        <v>0.54166666666666663</v>
      </c>
      <c r="E5" s="4">
        <v>0.75</v>
      </c>
      <c r="F5" s="5">
        <f t="shared" si="0"/>
        <v>8</v>
      </c>
      <c r="G5" s="12">
        <f t="shared" si="2"/>
        <v>0</v>
      </c>
      <c r="H5" s="2"/>
      <c r="I5" s="2"/>
    </row>
    <row r="6" spans="1:10" x14ac:dyDescent="0.25">
      <c r="A6" s="24">
        <v>44078</v>
      </c>
      <c r="B6" s="4">
        <v>0.375</v>
      </c>
      <c r="C6" s="17">
        <v>0.5</v>
      </c>
      <c r="D6" s="17">
        <v>0.54166666666666663</v>
      </c>
      <c r="E6" s="4">
        <v>0.75</v>
      </c>
      <c r="F6" s="5">
        <f t="shared" si="0"/>
        <v>8</v>
      </c>
      <c r="G6" s="12">
        <f t="shared" ref="G6" si="3">IF(((C6-B6)+(E6-D6))*24&gt;8, ((C6-B6)+(E6-D6))*24-8,0)</f>
        <v>0</v>
      </c>
    </row>
    <row r="7" spans="1:10" x14ac:dyDescent="0.25">
      <c r="A7" s="24">
        <v>44079</v>
      </c>
      <c r="B7" s="4">
        <v>0</v>
      </c>
      <c r="C7" s="4">
        <v>0</v>
      </c>
      <c r="D7" s="4">
        <v>0</v>
      </c>
      <c r="E7" s="4">
        <v>0</v>
      </c>
      <c r="F7" s="5">
        <f t="shared" si="0"/>
        <v>0</v>
      </c>
      <c r="G7" s="12">
        <f t="shared" si="2"/>
        <v>0</v>
      </c>
    </row>
    <row r="8" spans="1:10" x14ac:dyDescent="0.25">
      <c r="A8" s="22">
        <v>44080</v>
      </c>
      <c r="B8" s="10">
        <v>0</v>
      </c>
      <c r="C8" s="10">
        <v>0</v>
      </c>
      <c r="D8" s="10">
        <v>0</v>
      </c>
      <c r="E8" s="10">
        <v>0</v>
      </c>
      <c r="F8" s="11">
        <f>((E8-B8)+(C8-D8))*24*2</f>
        <v>0</v>
      </c>
      <c r="G8" s="13">
        <f t="shared" si="2"/>
        <v>0</v>
      </c>
    </row>
    <row r="9" spans="1:10" x14ac:dyDescent="0.25">
      <c r="A9" s="24">
        <v>44081</v>
      </c>
      <c r="B9" s="4">
        <v>0</v>
      </c>
      <c r="C9" s="4">
        <v>0</v>
      </c>
      <c r="D9" s="4">
        <v>0</v>
      </c>
      <c r="E9" s="4">
        <v>0</v>
      </c>
      <c r="F9" s="5">
        <f t="shared" si="0"/>
        <v>0</v>
      </c>
      <c r="G9" s="12">
        <f t="shared" si="2"/>
        <v>0</v>
      </c>
    </row>
    <row r="10" spans="1:10" x14ac:dyDescent="0.25">
      <c r="A10" s="24">
        <v>44082</v>
      </c>
      <c r="B10" s="17">
        <v>0.37847222222222227</v>
      </c>
      <c r="C10" s="17">
        <v>0.5</v>
      </c>
      <c r="D10" s="17">
        <v>0.54166666666666663</v>
      </c>
      <c r="E10" s="17">
        <v>0.75347222222222221</v>
      </c>
      <c r="F10" s="18">
        <f t="shared" ref="F10:F14" si="4">((E10-B10)+(C10-D10))*24</f>
        <v>8</v>
      </c>
      <c r="G10" s="19">
        <f t="shared" ref="G10" si="5">IF(((C10-B10)+(E10-D10))*24&gt;8, ((C10-B10)+(E10-D10))*24-8,0)</f>
        <v>0</v>
      </c>
    </row>
    <row r="11" spans="1:10" x14ac:dyDescent="0.25">
      <c r="A11" s="24">
        <v>44083</v>
      </c>
      <c r="B11" s="4">
        <v>0.375</v>
      </c>
      <c r="C11" s="17">
        <v>0.5</v>
      </c>
      <c r="D11" s="17">
        <v>0.54166666666666663</v>
      </c>
      <c r="E11" s="4">
        <v>0.75</v>
      </c>
      <c r="F11" s="5">
        <f t="shared" si="4"/>
        <v>8</v>
      </c>
      <c r="G11" s="12">
        <f t="shared" si="2"/>
        <v>0</v>
      </c>
    </row>
    <row r="12" spans="1:10" x14ac:dyDescent="0.25">
      <c r="A12" s="24">
        <v>44084</v>
      </c>
      <c r="B12" s="4">
        <v>0.38055555555555554</v>
      </c>
      <c r="C12" s="17">
        <v>0.5</v>
      </c>
      <c r="D12" s="17">
        <v>0.54166666666666663</v>
      </c>
      <c r="E12" s="4">
        <v>0.75555555555555554</v>
      </c>
      <c r="F12" s="5">
        <f t="shared" si="4"/>
        <v>8</v>
      </c>
      <c r="G12" s="12">
        <f t="shared" si="2"/>
        <v>0</v>
      </c>
    </row>
    <row r="13" spans="1:10" x14ac:dyDescent="0.25">
      <c r="A13" s="24">
        <v>44085</v>
      </c>
      <c r="B13" s="4">
        <v>0.36805555555555558</v>
      </c>
      <c r="C13" s="17">
        <v>0.5</v>
      </c>
      <c r="D13" s="17">
        <v>0.54166666666666663</v>
      </c>
      <c r="E13" s="4">
        <v>0.74305555555555547</v>
      </c>
      <c r="F13" s="5">
        <f t="shared" si="4"/>
        <v>7.9999999999999982</v>
      </c>
      <c r="G13" s="12">
        <f t="shared" ref="G13" si="6">IF(((C13-B13)+(E13-D13))*24&gt;8, ((C13-B13)+(E13-D13))*24-8,0)</f>
        <v>0</v>
      </c>
    </row>
    <row r="14" spans="1:10" x14ac:dyDescent="0.25">
      <c r="A14" s="24">
        <v>44086</v>
      </c>
      <c r="B14" s="4">
        <v>0</v>
      </c>
      <c r="C14" s="4">
        <v>0</v>
      </c>
      <c r="D14" s="4">
        <v>0</v>
      </c>
      <c r="E14" s="4">
        <v>0</v>
      </c>
      <c r="F14" s="5">
        <f t="shared" si="4"/>
        <v>0</v>
      </c>
      <c r="G14" s="12">
        <f t="shared" si="2"/>
        <v>0</v>
      </c>
    </row>
    <row r="15" spans="1:10" x14ac:dyDescent="0.25">
      <c r="A15" s="22">
        <v>44087</v>
      </c>
      <c r="B15" s="10">
        <v>0</v>
      </c>
      <c r="C15" s="10">
        <v>0</v>
      </c>
      <c r="D15" s="10">
        <v>0</v>
      </c>
      <c r="E15" s="10">
        <v>0</v>
      </c>
      <c r="F15" s="11">
        <f>((E15-B15)+(C15-D15))*24*2</f>
        <v>0</v>
      </c>
      <c r="G15" s="13">
        <f t="shared" si="2"/>
        <v>0</v>
      </c>
    </row>
    <row r="16" spans="1:10" x14ac:dyDescent="0.25">
      <c r="A16" s="24">
        <v>44088</v>
      </c>
      <c r="B16" s="17">
        <v>0.33333333333333331</v>
      </c>
      <c r="C16" s="17">
        <v>0.5</v>
      </c>
      <c r="D16" s="17">
        <v>0.54166666666666663</v>
      </c>
      <c r="E16" s="17">
        <v>0.70833333333333337</v>
      </c>
      <c r="F16" s="18">
        <f t="shared" ref="F16:F20" si="7">((E16-B16)+(C16-D16))*24</f>
        <v>8.0000000000000018</v>
      </c>
      <c r="G16" s="12">
        <f t="shared" si="2"/>
        <v>0</v>
      </c>
    </row>
    <row r="17" spans="1:7" x14ac:dyDescent="0.25">
      <c r="A17" s="24">
        <v>44089</v>
      </c>
      <c r="B17" s="4">
        <v>0.375</v>
      </c>
      <c r="C17" s="17">
        <v>0.5</v>
      </c>
      <c r="D17" s="17">
        <v>0.54166666666666663</v>
      </c>
      <c r="E17" s="4">
        <v>0.75</v>
      </c>
      <c r="F17" s="5">
        <f t="shared" si="7"/>
        <v>8</v>
      </c>
      <c r="G17" s="19">
        <f t="shared" ref="G17" si="8">IF(((C17-B17)+(E17-D17))*24&gt;8, ((C17-B17)+(E17-D17))*24-8,0)</f>
        <v>0</v>
      </c>
    </row>
    <row r="18" spans="1:7" x14ac:dyDescent="0.25">
      <c r="A18" s="24">
        <v>44090</v>
      </c>
      <c r="B18" s="4">
        <v>0.375</v>
      </c>
      <c r="C18" s="17">
        <v>0.5</v>
      </c>
      <c r="D18" s="17">
        <v>0.54166666666666663</v>
      </c>
      <c r="E18" s="4">
        <v>0.75</v>
      </c>
      <c r="F18" s="5">
        <f t="shared" si="7"/>
        <v>8</v>
      </c>
      <c r="G18" s="12">
        <f t="shared" si="2"/>
        <v>0</v>
      </c>
    </row>
    <row r="19" spans="1:7" x14ac:dyDescent="0.25">
      <c r="A19" s="24">
        <v>44091</v>
      </c>
      <c r="B19" s="4">
        <v>0.375</v>
      </c>
      <c r="C19" s="17">
        <v>0.5</v>
      </c>
      <c r="D19" s="17">
        <v>0.54166666666666663</v>
      </c>
      <c r="E19" s="4">
        <v>0.75</v>
      </c>
      <c r="F19" s="5">
        <f t="shared" si="7"/>
        <v>8</v>
      </c>
      <c r="G19" s="12">
        <f t="shared" si="2"/>
        <v>0</v>
      </c>
    </row>
    <row r="20" spans="1:7" x14ac:dyDescent="0.25">
      <c r="A20" s="24">
        <v>44092</v>
      </c>
      <c r="B20" s="4">
        <v>0.36805555555555558</v>
      </c>
      <c r="C20" s="17">
        <v>0.5</v>
      </c>
      <c r="D20" s="17">
        <v>0.54166666666666663</v>
      </c>
      <c r="E20" s="4">
        <v>0.74305555555555547</v>
      </c>
      <c r="F20" s="5">
        <f t="shared" si="7"/>
        <v>7.9999999999999982</v>
      </c>
      <c r="G20" s="12">
        <f t="shared" ref="G20" si="9">IF(((C20-B20)+(E20-D20))*24&gt;8, ((C20-B20)+(E20-D20))*24-8,0)</f>
        <v>0</v>
      </c>
    </row>
    <row r="21" spans="1:7" x14ac:dyDescent="0.25">
      <c r="A21" s="24">
        <v>44093</v>
      </c>
      <c r="B21" s="4">
        <v>0</v>
      </c>
      <c r="C21" s="4">
        <v>0</v>
      </c>
      <c r="D21" s="4">
        <v>0</v>
      </c>
      <c r="E21" s="4">
        <v>0</v>
      </c>
      <c r="F21" s="5">
        <f t="shared" ref="F21" si="10">((E21-B21)+(C21-D21))*24</f>
        <v>0</v>
      </c>
      <c r="G21" s="12">
        <f t="shared" si="2"/>
        <v>0</v>
      </c>
    </row>
    <row r="22" spans="1:7" x14ac:dyDescent="0.25">
      <c r="A22" s="22">
        <v>44094</v>
      </c>
      <c r="B22" s="10">
        <v>0</v>
      </c>
      <c r="C22" s="10">
        <v>0</v>
      </c>
      <c r="D22" s="10">
        <v>0</v>
      </c>
      <c r="E22" s="10">
        <v>0</v>
      </c>
      <c r="F22" s="11">
        <f>((E22-B22)+(C22-D22))*24*2</f>
        <v>0</v>
      </c>
      <c r="G22" s="13">
        <f t="shared" si="2"/>
        <v>0</v>
      </c>
    </row>
    <row r="23" spans="1:7" x14ac:dyDescent="0.25">
      <c r="A23" s="24">
        <v>44095</v>
      </c>
      <c r="B23" s="17">
        <v>0.37847222222222227</v>
      </c>
      <c r="C23" s="17">
        <v>0.5</v>
      </c>
      <c r="D23" s="17">
        <v>0.54166666666666663</v>
      </c>
      <c r="E23" s="17">
        <v>0.75347222222222221</v>
      </c>
      <c r="F23" s="18">
        <f t="shared" ref="F23:F27" si="11">((E23-B23)+(C23-D23))*24</f>
        <v>8</v>
      </c>
      <c r="G23" s="12">
        <f t="shared" si="2"/>
        <v>0</v>
      </c>
    </row>
    <row r="24" spans="1:7" x14ac:dyDescent="0.25">
      <c r="A24" s="24">
        <v>44096</v>
      </c>
      <c r="B24" s="4">
        <v>0.375</v>
      </c>
      <c r="C24" s="17">
        <v>0.5</v>
      </c>
      <c r="D24" s="17">
        <v>0.54166666666666663</v>
      </c>
      <c r="E24" s="4">
        <v>0.75</v>
      </c>
      <c r="F24" s="5">
        <f t="shared" si="11"/>
        <v>8</v>
      </c>
      <c r="G24" s="19">
        <f t="shared" ref="G24" si="12">IF(((C24-B24)+(E24-D24))*24&gt;8, ((C24-B24)+(E24-D24))*24-8,0)</f>
        <v>0</v>
      </c>
    </row>
    <row r="25" spans="1:7" x14ac:dyDescent="0.25">
      <c r="A25" s="24">
        <v>44097</v>
      </c>
      <c r="B25" s="4">
        <v>0.38055555555555554</v>
      </c>
      <c r="C25" s="17">
        <v>0.5</v>
      </c>
      <c r="D25" s="17">
        <v>0.54166666666666663</v>
      </c>
      <c r="E25" s="4">
        <v>0.75555555555555554</v>
      </c>
      <c r="F25" s="5">
        <f t="shared" si="11"/>
        <v>8</v>
      </c>
      <c r="G25" s="12">
        <f t="shared" si="2"/>
        <v>0</v>
      </c>
    </row>
    <row r="26" spans="1:7" x14ac:dyDescent="0.25">
      <c r="A26" s="24">
        <v>44098</v>
      </c>
      <c r="B26" s="4">
        <v>0.36805555555555558</v>
      </c>
      <c r="C26" s="17">
        <v>0.5</v>
      </c>
      <c r="D26" s="17">
        <v>0.54166666666666663</v>
      </c>
      <c r="E26" s="4">
        <v>0.74305555555555547</v>
      </c>
      <c r="F26" s="5">
        <f t="shared" si="11"/>
        <v>7.9999999999999982</v>
      </c>
      <c r="G26" s="12">
        <f t="shared" si="2"/>
        <v>0</v>
      </c>
    </row>
    <row r="27" spans="1:7" x14ac:dyDescent="0.25">
      <c r="A27" s="24">
        <v>44099</v>
      </c>
      <c r="B27" s="17">
        <v>0.33333333333333331</v>
      </c>
      <c r="C27" s="17">
        <v>0.5</v>
      </c>
      <c r="D27" s="17">
        <v>0.54166666666666663</v>
      </c>
      <c r="E27" s="17">
        <v>0.70833333333333337</v>
      </c>
      <c r="F27" s="18">
        <f t="shared" si="11"/>
        <v>8.0000000000000018</v>
      </c>
      <c r="G27" s="12">
        <f t="shared" ref="G27" si="13">IF(((C27-B27)+(E27-D27))*24&gt;8, ((C27-B27)+(E27-D27))*24-8,0)</f>
        <v>0</v>
      </c>
    </row>
    <row r="28" spans="1:7" x14ac:dyDescent="0.25">
      <c r="A28" s="24">
        <v>44100</v>
      </c>
      <c r="B28" s="4">
        <v>0</v>
      </c>
      <c r="C28" s="4">
        <v>0</v>
      </c>
      <c r="D28" s="4">
        <v>0</v>
      </c>
      <c r="E28" s="4">
        <v>0</v>
      </c>
      <c r="F28" s="5">
        <f t="shared" ref="F28" si="14">((E28-B28)+(C28-D28))*24</f>
        <v>0</v>
      </c>
      <c r="G28" s="12">
        <f t="shared" si="2"/>
        <v>0</v>
      </c>
    </row>
    <row r="29" spans="1:7" x14ac:dyDescent="0.25">
      <c r="A29" s="22">
        <v>44101</v>
      </c>
      <c r="B29" s="10">
        <v>0</v>
      </c>
      <c r="C29" s="10">
        <v>0</v>
      </c>
      <c r="D29" s="10">
        <v>0</v>
      </c>
      <c r="E29" s="10">
        <v>0</v>
      </c>
      <c r="F29" s="11">
        <f>((E29-B29)+(C29-D29))*24*2</f>
        <v>0</v>
      </c>
      <c r="G29" s="13">
        <f t="shared" si="2"/>
        <v>0</v>
      </c>
    </row>
    <row r="30" spans="1:7" x14ac:dyDescent="0.25">
      <c r="A30" s="24">
        <v>44102</v>
      </c>
      <c r="B30" s="4">
        <v>0.38055555555555554</v>
      </c>
      <c r="C30" s="17">
        <v>0.5</v>
      </c>
      <c r="D30" s="17">
        <v>0.54166666666666663</v>
      </c>
      <c r="E30" s="4">
        <v>0.75555555555555554</v>
      </c>
      <c r="F30" s="5">
        <f t="shared" ref="F30:F32" si="15">((E30-B30)+(C30-D30))*24</f>
        <v>8</v>
      </c>
      <c r="G30" s="12">
        <f t="shared" si="2"/>
        <v>0</v>
      </c>
    </row>
    <row r="31" spans="1:7" x14ac:dyDescent="0.25">
      <c r="A31" s="24">
        <v>44103</v>
      </c>
      <c r="B31" s="4">
        <v>0.36805555555555558</v>
      </c>
      <c r="C31" s="17">
        <v>0.5</v>
      </c>
      <c r="D31" s="17">
        <v>0.54166666666666663</v>
      </c>
      <c r="E31" s="4">
        <v>0.74305555555555547</v>
      </c>
      <c r="F31" s="5">
        <f t="shared" si="15"/>
        <v>7.9999999999999982</v>
      </c>
      <c r="G31" s="19">
        <f t="shared" ref="G31" si="16">IF(((C31-B31)+(E31-D31))*24&gt;8, ((C31-B31)+(E31-D31))*24-8,0)</f>
        <v>0</v>
      </c>
    </row>
    <row r="32" spans="1:7" x14ac:dyDescent="0.25">
      <c r="A32" s="24">
        <v>44104</v>
      </c>
      <c r="B32" s="17">
        <v>0.33333333333333331</v>
      </c>
      <c r="C32" s="17">
        <v>0.5</v>
      </c>
      <c r="D32" s="17">
        <v>0.54166666666666663</v>
      </c>
      <c r="E32" s="17">
        <v>0.70833333333333337</v>
      </c>
      <c r="F32" s="18">
        <f t="shared" si="15"/>
        <v>8.0000000000000018</v>
      </c>
      <c r="G32" s="12">
        <f t="shared" si="2"/>
        <v>0</v>
      </c>
    </row>
    <row r="33" spans="5:9" x14ac:dyDescent="0.25">
      <c r="E33" s="6" t="s">
        <v>5</v>
      </c>
      <c r="F33" s="5">
        <f>SUM(F3:F32)</f>
        <v>168</v>
      </c>
      <c r="G33" s="14">
        <f>SUM(G3:G32)</f>
        <v>0</v>
      </c>
      <c r="H33" s="1"/>
      <c r="I33" s="1"/>
    </row>
    <row r="34" spans="5:9" x14ac:dyDescent="0.25">
      <c r="E34" s="7" t="s">
        <v>10</v>
      </c>
      <c r="F34" s="8">
        <f>SUM(F33*$J$3)</f>
        <v>0</v>
      </c>
      <c r="G34" s="15">
        <f>SUM(G33*$J$4)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31" sqref="G31"/>
    </sheetView>
  </sheetViews>
  <sheetFormatPr defaultRowHeight="15" x14ac:dyDescent="0.25"/>
  <cols>
    <col min="1" max="1" width="35.42578125" customWidth="1"/>
    <col min="2" max="2" width="14.7109375" bestFit="1" customWidth="1"/>
    <col min="3" max="3" width="12.5703125" bestFit="1" customWidth="1"/>
    <col min="4" max="4" width="14.7109375" bestFit="1" customWidth="1"/>
    <col min="5" max="5" width="16.28515625" customWidth="1"/>
    <col min="6" max="6" width="10" bestFit="1" customWidth="1"/>
    <col min="7" max="7" width="14.5703125" bestFit="1" customWidth="1"/>
    <col min="9" max="9" width="14.5703125" bestFit="1" customWidth="1"/>
    <col min="10" max="10" width="14.28515625" customWidth="1"/>
  </cols>
  <sheetData>
    <row r="1" spans="1:10" ht="60.75" customHeight="1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16">
        <v>44105</v>
      </c>
      <c r="B3" s="17">
        <v>0.375</v>
      </c>
      <c r="C3" s="17">
        <v>0.5</v>
      </c>
      <c r="D3" s="17">
        <v>0.54166666666666663</v>
      </c>
      <c r="E3" s="17">
        <v>0.75</v>
      </c>
      <c r="F3" s="18">
        <f>((E3-B3)+(C3-D3))*24</f>
        <v>8</v>
      </c>
      <c r="G3" s="19">
        <f t="shared" ref="G3:G32" si="0">IF(((C3-B3)+(E3-D3))*24&gt;8, ((C3-B3)+(E3-D3))*24-8,0)</f>
        <v>0</v>
      </c>
      <c r="H3" s="2"/>
      <c r="I3" s="20" t="s">
        <v>11</v>
      </c>
      <c r="J3" s="5"/>
    </row>
    <row r="4" spans="1:10" x14ac:dyDescent="0.25">
      <c r="A4" s="16">
        <v>44106</v>
      </c>
      <c r="B4" s="17">
        <v>0.375</v>
      </c>
      <c r="C4" s="17">
        <v>0.5</v>
      </c>
      <c r="D4" s="17">
        <v>0.54166666666666663</v>
      </c>
      <c r="E4" s="17">
        <v>0.75</v>
      </c>
      <c r="F4" s="5">
        <f>((E4-B4)+(C4-D4))*24</f>
        <v>8</v>
      </c>
      <c r="G4" s="12">
        <f t="shared" si="0"/>
        <v>0</v>
      </c>
      <c r="H4" s="2"/>
      <c r="I4" s="20" t="s">
        <v>12</v>
      </c>
      <c r="J4" s="5"/>
    </row>
    <row r="5" spans="1:10" x14ac:dyDescent="0.25">
      <c r="A5" s="9">
        <v>44107</v>
      </c>
      <c r="B5" s="10">
        <v>0</v>
      </c>
      <c r="C5" s="10">
        <v>0</v>
      </c>
      <c r="D5" s="10">
        <v>0</v>
      </c>
      <c r="E5" s="10">
        <v>0</v>
      </c>
      <c r="F5" s="11">
        <f>((E5-B5)+(C5-D5))*24</f>
        <v>0</v>
      </c>
      <c r="G5" s="13">
        <f t="shared" si="0"/>
        <v>0</v>
      </c>
    </row>
    <row r="6" spans="1:10" x14ac:dyDescent="0.25">
      <c r="A6" s="9">
        <v>44108</v>
      </c>
      <c r="B6" s="10">
        <v>0</v>
      </c>
      <c r="C6" s="10">
        <v>0</v>
      </c>
      <c r="D6" s="10">
        <v>0</v>
      </c>
      <c r="E6" s="10">
        <v>0</v>
      </c>
      <c r="F6" s="11">
        <f>((E6-B6)+(C6-D6))*24*2</f>
        <v>0</v>
      </c>
      <c r="G6" s="13">
        <f t="shared" si="0"/>
        <v>0</v>
      </c>
    </row>
    <row r="7" spans="1:10" x14ac:dyDescent="0.25">
      <c r="A7" s="16">
        <v>44109</v>
      </c>
      <c r="B7" s="17">
        <v>0.375</v>
      </c>
      <c r="C7" s="17">
        <v>0.5</v>
      </c>
      <c r="D7" s="17">
        <v>0.54166666666666663</v>
      </c>
      <c r="E7" s="17">
        <v>0.75</v>
      </c>
      <c r="F7" s="5">
        <f>((E7-B7)+(C7-D7))*24</f>
        <v>8</v>
      </c>
      <c r="G7" s="12">
        <f t="shared" si="0"/>
        <v>0</v>
      </c>
    </row>
    <row r="8" spans="1:10" x14ac:dyDescent="0.25">
      <c r="A8" s="16">
        <v>44110</v>
      </c>
      <c r="B8" s="17">
        <v>0.33333333333333331</v>
      </c>
      <c r="C8" s="17">
        <v>0.5</v>
      </c>
      <c r="D8" s="17">
        <v>0.54166666666666663</v>
      </c>
      <c r="E8" s="17">
        <v>0.70833333333333337</v>
      </c>
      <c r="F8" s="18">
        <f t="shared" ref="F8:F15" si="1">((E8-B8)+(C8-D8))*24</f>
        <v>8.0000000000000018</v>
      </c>
      <c r="G8" s="19">
        <f t="shared" ref="G8" si="2">IF(((C8-B8)+(E8-D8))*24&gt;8, ((C8-B8)+(E8-D8))*24-8,0)</f>
        <v>0</v>
      </c>
    </row>
    <row r="9" spans="1:10" x14ac:dyDescent="0.25">
      <c r="A9" s="16">
        <v>44111</v>
      </c>
      <c r="B9" s="17">
        <v>0.33333333333333331</v>
      </c>
      <c r="C9" s="17">
        <v>0.5</v>
      </c>
      <c r="D9" s="17">
        <v>0.54166666666666663</v>
      </c>
      <c r="E9" s="17">
        <v>0.70833333333333337</v>
      </c>
      <c r="F9" s="5">
        <f t="shared" si="1"/>
        <v>8.0000000000000018</v>
      </c>
      <c r="G9" s="12">
        <f t="shared" si="0"/>
        <v>0</v>
      </c>
    </row>
    <row r="10" spans="1:10" x14ac:dyDescent="0.25">
      <c r="A10" s="16">
        <v>44112</v>
      </c>
      <c r="B10" s="17">
        <v>0.375</v>
      </c>
      <c r="C10" s="17">
        <v>0.5</v>
      </c>
      <c r="D10" s="17">
        <v>0.54166666666666663</v>
      </c>
      <c r="E10" s="17">
        <v>0.75</v>
      </c>
      <c r="F10" s="5">
        <f t="shared" ref="F10" si="3">((E10-B10)+(C10-D10))*24</f>
        <v>8</v>
      </c>
      <c r="G10" s="12">
        <f t="shared" ref="G10" si="4">IF(((C10-B10)+(E10-D10))*24&gt;8, ((C10-B10)+(E10-D10))*24-8,0)</f>
        <v>0</v>
      </c>
    </row>
    <row r="11" spans="1:10" x14ac:dyDescent="0.25">
      <c r="A11" s="16">
        <v>44113</v>
      </c>
      <c r="B11" s="17">
        <v>0.375</v>
      </c>
      <c r="C11" s="17">
        <v>0.5</v>
      </c>
      <c r="D11" s="17">
        <v>0.54166666666666663</v>
      </c>
      <c r="E11" s="17">
        <v>0.75</v>
      </c>
      <c r="F11" s="5">
        <f t="shared" si="1"/>
        <v>8</v>
      </c>
      <c r="G11" s="12">
        <f t="shared" si="0"/>
        <v>0</v>
      </c>
    </row>
    <row r="12" spans="1:10" x14ac:dyDescent="0.25">
      <c r="A12" s="9">
        <v>44114</v>
      </c>
      <c r="B12" s="10">
        <v>0</v>
      </c>
      <c r="C12" s="10">
        <v>0</v>
      </c>
      <c r="D12" s="10">
        <v>0</v>
      </c>
      <c r="E12" s="10">
        <v>0</v>
      </c>
      <c r="F12" s="11">
        <f t="shared" si="1"/>
        <v>0</v>
      </c>
      <c r="G12" s="13">
        <f t="shared" si="0"/>
        <v>0</v>
      </c>
    </row>
    <row r="13" spans="1:10" x14ac:dyDescent="0.25">
      <c r="A13" s="9">
        <v>44115</v>
      </c>
      <c r="B13" s="10">
        <v>0</v>
      </c>
      <c r="C13" s="10">
        <v>0</v>
      </c>
      <c r="D13" s="10">
        <v>0</v>
      </c>
      <c r="E13" s="10">
        <v>0</v>
      </c>
      <c r="F13" s="11">
        <f>((E13-B13)+(C13-D13))*24*2</f>
        <v>0</v>
      </c>
      <c r="G13" s="13">
        <f t="shared" si="0"/>
        <v>0</v>
      </c>
    </row>
    <row r="14" spans="1:10" x14ac:dyDescent="0.25">
      <c r="A14" s="25">
        <v>44116</v>
      </c>
      <c r="B14" s="26">
        <v>0</v>
      </c>
      <c r="C14" s="26">
        <v>0</v>
      </c>
      <c r="D14" s="26">
        <v>0</v>
      </c>
      <c r="E14" s="26">
        <v>0</v>
      </c>
      <c r="F14" s="27">
        <f t="shared" si="1"/>
        <v>0</v>
      </c>
      <c r="G14" s="28">
        <f t="shared" si="0"/>
        <v>0</v>
      </c>
    </row>
    <row r="15" spans="1:10" x14ac:dyDescent="0.25">
      <c r="A15" s="16">
        <v>44117</v>
      </c>
      <c r="B15" s="17">
        <v>0.38541666666666669</v>
      </c>
      <c r="C15" s="17">
        <v>0.5</v>
      </c>
      <c r="D15" s="17">
        <v>0.54166666666666663</v>
      </c>
      <c r="E15" s="17">
        <v>0.76041666666666663</v>
      </c>
      <c r="F15" s="5">
        <f t="shared" si="1"/>
        <v>8</v>
      </c>
      <c r="G15" s="19">
        <f t="shared" ref="G15" si="5">IF(((C15-B15)+(E15-D15))*24&gt;8, ((C15-B15)+(E15-D15))*24-8,0)</f>
        <v>0</v>
      </c>
    </row>
    <row r="16" spans="1:10" x14ac:dyDescent="0.25">
      <c r="A16" s="16">
        <v>44118</v>
      </c>
      <c r="B16" s="17">
        <v>0.375</v>
      </c>
      <c r="C16" s="17">
        <v>0.5</v>
      </c>
      <c r="D16" s="17">
        <v>0.54166666666666663</v>
      </c>
      <c r="E16" s="17">
        <v>0.75</v>
      </c>
      <c r="F16" s="5">
        <f t="shared" ref="F16" si="6">((E16-B16)+(C16-D16))*24</f>
        <v>8</v>
      </c>
      <c r="G16" s="12">
        <f t="shared" si="0"/>
        <v>0</v>
      </c>
    </row>
    <row r="17" spans="1:7" x14ac:dyDescent="0.25">
      <c r="A17" s="16">
        <v>44119</v>
      </c>
      <c r="B17" s="17">
        <v>0.34027777777777773</v>
      </c>
      <c r="C17" s="17">
        <v>0.5</v>
      </c>
      <c r="D17" s="17">
        <v>0.54166666666666663</v>
      </c>
      <c r="E17" s="17">
        <v>0.71527777777777779</v>
      </c>
      <c r="F17" s="18">
        <f t="shared" ref="F17:F21" si="7">((E17-B17)+(C17-D17))*24</f>
        <v>8.0000000000000018</v>
      </c>
      <c r="G17" s="12">
        <f t="shared" ref="G17" si="8">IF(((C17-B17)+(E17-D17))*24&gt;8, ((C17-B17)+(E17-D17))*24-8,0)</f>
        <v>0</v>
      </c>
    </row>
    <row r="18" spans="1:7" x14ac:dyDescent="0.25">
      <c r="A18" s="16">
        <v>44120</v>
      </c>
      <c r="B18" s="17">
        <v>0.3611111111111111</v>
      </c>
      <c r="C18" s="17">
        <v>0.5</v>
      </c>
      <c r="D18" s="17">
        <v>0.54166666666666663</v>
      </c>
      <c r="E18" s="17">
        <v>0.73611111111111116</v>
      </c>
      <c r="F18" s="5">
        <f t="shared" si="7"/>
        <v>8.0000000000000018</v>
      </c>
      <c r="G18" s="12">
        <f t="shared" si="0"/>
        <v>0</v>
      </c>
    </row>
    <row r="19" spans="1:7" x14ac:dyDescent="0.25">
      <c r="A19" s="9">
        <v>44121</v>
      </c>
      <c r="B19" s="10">
        <v>0</v>
      </c>
      <c r="C19" s="10">
        <v>0</v>
      </c>
      <c r="D19" s="10">
        <v>0</v>
      </c>
      <c r="E19" s="10">
        <v>0</v>
      </c>
      <c r="F19" s="11">
        <f t="shared" si="7"/>
        <v>0</v>
      </c>
      <c r="G19" s="13">
        <f t="shared" si="0"/>
        <v>0</v>
      </c>
    </row>
    <row r="20" spans="1:7" x14ac:dyDescent="0.25">
      <c r="A20" s="9">
        <v>44122</v>
      </c>
      <c r="B20" s="10">
        <v>0</v>
      </c>
      <c r="C20" s="10">
        <v>0</v>
      </c>
      <c r="D20" s="10">
        <v>0</v>
      </c>
      <c r="E20" s="10">
        <v>0</v>
      </c>
      <c r="F20" s="11">
        <f>((E20-B20)+(C20-D20))*24*2</f>
        <v>0</v>
      </c>
      <c r="G20" s="13">
        <f t="shared" si="0"/>
        <v>0</v>
      </c>
    </row>
    <row r="21" spans="1:7" x14ac:dyDescent="0.25">
      <c r="A21" s="16">
        <v>44123</v>
      </c>
      <c r="B21" s="17">
        <v>0.34027777777777773</v>
      </c>
      <c r="C21" s="17">
        <v>0.5</v>
      </c>
      <c r="D21" s="17">
        <v>0.54166666666666663</v>
      </c>
      <c r="E21" s="17">
        <v>0.71527777777777779</v>
      </c>
      <c r="F21" s="5">
        <f t="shared" si="7"/>
        <v>8.0000000000000018</v>
      </c>
      <c r="G21" s="12">
        <f t="shared" si="0"/>
        <v>0</v>
      </c>
    </row>
    <row r="22" spans="1:7" x14ac:dyDescent="0.25">
      <c r="A22" s="16">
        <v>44124</v>
      </c>
      <c r="B22" s="17">
        <v>0.375</v>
      </c>
      <c r="C22" s="17">
        <v>0.5</v>
      </c>
      <c r="D22" s="17">
        <v>0.54166666666666663</v>
      </c>
      <c r="E22" s="17">
        <v>0.75</v>
      </c>
      <c r="F22" s="18">
        <f t="shared" ref="F22:F28" si="9">((E22-B22)+(C22-D22))*24</f>
        <v>8</v>
      </c>
      <c r="G22" s="19">
        <f t="shared" ref="G22" si="10">IF(((C22-B22)+(E22-D22))*24&gt;8, ((C22-B22)+(E22-D22))*24-8,0)</f>
        <v>0</v>
      </c>
    </row>
    <row r="23" spans="1:7" x14ac:dyDescent="0.25">
      <c r="A23" s="16">
        <v>44125</v>
      </c>
      <c r="B23" s="4">
        <v>0.36805555555555558</v>
      </c>
      <c r="C23" s="17">
        <v>0.5</v>
      </c>
      <c r="D23" s="17">
        <v>0.54166666666666663</v>
      </c>
      <c r="E23" s="4">
        <v>0.74305555555555547</v>
      </c>
      <c r="F23" s="5">
        <f t="shared" si="9"/>
        <v>7.9999999999999982</v>
      </c>
      <c r="G23" s="12">
        <f t="shared" si="0"/>
        <v>0</v>
      </c>
    </row>
    <row r="24" spans="1:7" x14ac:dyDescent="0.25">
      <c r="A24" s="16">
        <v>44126</v>
      </c>
      <c r="B24" s="17">
        <v>0.37847222222222227</v>
      </c>
      <c r="C24" s="17">
        <v>0.5</v>
      </c>
      <c r="D24" s="17">
        <v>0.54166666666666663</v>
      </c>
      <c r="E24" s="17">
        <v>0.75347222222222221</v>
      </c>
      <c r="F24" s="5">
        <f t="shared" si="9"/>
        <v>8</v>
      </c>
      <c r="G24" s="12">
        <f t="shared" ref="G24" si="11">IF(((C24-B24)+(E24-D24))*24&gt;8, ((C24-B24)+(E24-D24))*24-8,0)</f>
        <v>0</v>
      </c>
    </row>
    <row r="25" spans="1:7" x14ac:dyDescent="0.25">
      <c r="A25" s="16">
        <v>44127</v>
      </c>
      <c r="B25" s="17">
        <v>0.33333333333333331</v>
      </c>
      <c r="C25" s="17">
        <v>0.5</v>
      </c>
      <c r="D25" s="17">
        <v>0.54166666666666663</v>
      </c>
      <c r="E25" s="17">
        <v>0.70833333333333337</v>
      </c>
      <c r="F25" s="18">
        <f t="shared" si="9"/>
        <v>8.0000000000000018</v>
      </c>
      <c r="G25" s="12">
        <f t="shared" si="0"/>
        <v>0</v>
      </c>
    </row>
    <row r="26" spans="1:7" x14ac:dyDescent="0.25">
      <c r="A26" s="9">
        <v>44128</v>
      </c>
      <c r="B26" s="10">
        <v>0</v>
      </c>
      <c r="C26" s="10">
        <v>0</v>
      </c>
      <c r="D26" s="10">
        <v>0</v>
      </c>
      <c r="E26" s="10">
        <v>0</v>
      </c>
      <c r="F26" s="11">
        <f t="shared" si="9"/>
        <v>0</v>
      </c>
      <c r="G26" s="13">
        <f t="shared" si="0"/>
        <v>0</v>
      </c>
    </row>
    <row r="27" spans="1:7" x14ac:dyDescent="0.25">
      <c r="A27" s="9">
        <v>44129</v>
      </c>
      <c r="B27" s="10">
        <v>0</v>
      </c>
      <c r="C27" s="10">
        <v>0</v>
      </c>
      <c r="D27" s="10">
        <v>0</v>
      </c>
      <c r="E27" s="10">
        <v>0</v>
      </c>
      <c r="F27" s="11">
        <f>((E27-B27)+(C27-D27))*24*2</f>
        <v>0</v>
      </c>
      <c r="G27" s="13">
        <f t="shared" si="0"/>
        <v>0</v>
      </c>
    </row>
    <row r="28" spans="1:7" x14ac:dyDescent="0.25">
      <c r="A28" s="16">
        <v>44130</v>
      </c>
      <c r="B28" s="4">
        <v>0.3611111111111111</v>
      </c>
      <c r="C28" s="4">
        <v>0.5</v>
      </c>
      <c r="D28" s="4">
        <v>0.54166666666666663</v>
      </c>
      <c r="E28" s="4">
        <v>0.73611111111111116</v>
      </c>
      <c r="F28" s="5">
        <f t="shared" si="9"/>
        <v>8.0000000000000018</v>
      </c>
      <c r="G28" s="12">
        <f t="shared" si="0"/>
        <v>0</v>
      </c>
    </row>
    <row r="29" spans="1:7" x14ac:dyDescent="0.25">
      <c r="A29" s="16">
        <v>44131</v>
      </c>
      <c r="B29" s="4">
        <v>0.36458333333333331</v>
      </c>
      <c r="C29" s="4">
        <v>0.5</v>
      </c>
      <c r="D29" s="4">
        <v>0.54166666666666663</v>
      </c>
      <c r="E29" s="4">
        <v>0.73958333333333337</v>
      </c>
      <c r="F29" s="18">
        <f>((E29-B29)+(C29-D29))*24</f>
        <v>8.0000000000000018</v>
      </c>
      <c r="G29" s="19">
        <f t="shared" ref="G29" si="12">IF(((C29-B29)+(E29-D29))*24&gt;8, ((C29-B29)+(E29-D29))*24-8,0)</f>
        <v>0</v>
      </c>
    </row>
    <row r="30" spans="1:7" x14ac:dyDescent="0.25">
      <c r="A30" s="16">
        <v>44132</v>
      </c>
      <c r="B30" s="4">
        <v>0.3611111111111111</v>
      </c>
      <c r="C30" s="4">
        <v>0.5</v>
      </c>
      <c r="D30" s="4">
        <v>0.54166666666666663</v>
      </c>
      <c r="E30" s="4">
        <v>0.73611111111111116</v>
      </c>
      <c r="F30" s="5">
        <f>((E30-B30)+(C30-D30))*24</f>
        <v>8.0000000000000018</v>
      </c>
      <c r="G30" s="12">
        <f t="shared" si="0"/>
        <v>0</v>
      </c>
    </row>
    <row r="31" spans="1:7" x14ac:dyDescent="0.25">
      <c r="A31" s="16">
        <v>44133</v>
      </c>
      <c r="B31" s="4">
        <v>0.35416666666666669</v>
      </c>
      <c r="C31" s="4">
        <v>0.5</v>
      </c>
      <c r="D31" s="4">
        <v>0.54166666666666663</v>
      </c>
      <c r="E31" s="4">
        <v>0.72916666666666663</v>
      </c>
      <c r="F31" s="5">
        <f>((E31-B31)+(C31-D31))*24</f>
        <v>8</v>
      </c>
      <c r="G31" s="12">
        <f t="shared" ref="G31" si="13">IF(((C31-B31)+(E31-D31))*24&gt;8, ((C31-B31)+(E31-D31))*24-8,0)</f>
        <v>0</v>
      </c>
    </row>
    <row r="32" spans="1:7" x14ac:dyDescent="0.25">
      <c r="A32" s="16">
        <v>44134</v>
      </c>
      <c r="B32" s="4">
        <v>0.3611111111111111</v>
      </c>
      <c r="C32" s="4">
        <v>0.5</v>
      </c>
      <c r="D32" s="4">
        <v>0.54166666666666663</v>
      </c>
      <c r="E32" s="4">
        <v>0.73611111111111116</v>
      </c>
      <c r="F32" s="5">
        <f>((E32-B32)+(C32-D32))*24</f>
        <v>8.0000000000000018</v>
      </c>
      <c r="G32" s="12">
        <f t="shared" si="0"/>
        <v>0</v>
      </c>
    </row>
    <row r="33" spans="1:9" x14ac:dyDescent="0.25">
      <c r="A33" s="9">
        <v>44135</v>
      </c>
      <c r="B33" s="10">
        <v>0</v>
      </c>
      <c r="C33" s="10">
        <v>0</v>
      </c>
      <c r="D33" s="10">
        <v>0</v>
      </c>
      <c r="E33" s="10">
        <v>0</v>
      </c>
      <c r="F33" s="11">
        <f>((E33-B33)+(C33-D33))*24</f>
        <v>0</v>
      </c>
      <c r="G33" s="13">
        <f t="shared" ref="G33" si="14">IF(((C33-B33)+(E33-D33))*24&gt;8, ((C33-B33)+(E33-D33))*24-8,0)</f>
        <v>0</v>
      </c>
    </row>
    <row r="34" spans="1:9" x14ac:dyDescent="0.25">
      <c r="E34" s="6" t="s">
        <v>5</v>
      </c>
      <c r="F34" s="5">
        <f>SUM(F3:F33)</f>
        <v>168</v>
      </c>
      <c r="G34" s="14">
        <f>SUM(G3:G33)</f>
        <v>0</v>
      </c>
      <c r="H34" s="1"/>
      <c r="I34" s="1"/>
    </row>
    <row r="35" spans="1:9" x14ac:dyDescent="0.25">
      <c r="E35" s="7" t="s">
        <v>10</v>
      </c>
      <c r="F35" s="8">
        <f>SUM(F34*$J$3)</f>
        <v>0</v>
      </c>
      <c r="G35" s="15">
        <f>SUM(G34*$J$4)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9" sqref="B29:F29"/>
    </sheetView>
  </sheetViews>
  <sheetFormatPr defaultRowHeight="15" x14ac:dyDescent="0.25"/>
  <cols>
    <col min="1" max="1" width="37.28515625" customWidth="1"/>
    <col min="2" max="2" width="14.7109375" bestFit="1" customWidth="1"/>
    <col min="3" max="3" width="12.5703125" bestFit="1" customWidth="1"/>
    <col min="4" max="4" width="14.7109375" bestFit="1" customWidth="1"/>
    <col min="5" max="5" width="16.140625" customWidth="1"/>
    <col min="6" max="6" width="10" bestFit="1" customWidth="1"/>
    <col min="7" max="7" width="14.5703125" bestFit="1" customWidth="1"/>
    <col min="9" max="9" width="14.5703125" bestFit="1" customWidth="1"/>
    <col min="10" max="10" width="13.7109375" customWidth="1"/>
  </cols>
  <sheetData>
    <row r="1" spans="1:10" ht="60.75" customHeight="1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9">
        <v>44136</v>
      </c>
      <c r="B3" s="10">
        <v>0</v>
      </c>
      <c r="C3" s="10">
        <v>0</v>
      </c>
      <c r="D3" s="10">
        <v>0</v>
      </c>
      <c r="E3" s="10">
        <v>0</v>
      </c>
      <c r="F3" s="11">
        <f>((E3-B3)+(C3-D3))*24*2</f>
        <v>0</v>
      </c>
      <c r="G3" s="13">
        <f t="shared" ref="G3" si="0">IF(((C3-B3)+(E3-D3))*24&gt;8, ((C3-B3)+(E3-D3))*24-8,0)</f>
        <v>0</v>
      </c>
      <c r="H3" s="2"/>
      <c r="I3" s="20" t="s">
        <v>11</v>
      </c>
      <c r="J3" s="5"/>
    </row>
    <row r="4" spans="1:10" x14ac:dyDescent="0.25">
      <c r="A4" s="25">
        <v>44137</v>
      </c>
      <c r="B4" s="26">
        <v>0</v>
      </c>
      <c r="C4" s="26">
        <v>0</v>
      </c>
      <c r="D4" s="26">
        <v>0</v>
      </c>
      <c r="E4" s="26">
        <v>0</v>
      </c>
      <c r="F4" s="27">
        <f>((E4-B4)+(C4-D4))*24</f>
        <v>0</v>
      </c>
      <c r="G4" s="28">
        <f t="shared" ref="G4:G32" si="1">IF(((C4-B4)+(E4-D4))*24&gt;8, ((C4-B4)+(E4-D4))*24-8,0)</f>
        <v>0</v>
      </c>
      <c r="H4" s="2"/>
      <c r="I4" s="20" t="s">
        <v>12</v>
      </c>
      <c r="J4" s="5"/>
    </row>
    <row r="5" spans="1:10" x14ac:dyDescent="0.25">
      <c r="A5" s="16">
        <v>44138</v>
      </c>
      <c r="B5" s="17">
        <v>0.36319444444444443</v>
      </c>
      <c r="C5" s="17">
        <v>0.50694444444444442</v>
      </c>
      <c r="D5" s="17">
        <v>0.54861111111111105</v>
      </c>
      <c r="E5" s="17">
        <v>0.73958333333333337</v>
      </c>
      <c r="F5" s="18">
        <f t="shared" ref="F5:F11" si="2">((E5-B5)+(C5-D5))*24</f>
        <v>8.033333333333335</v>
      </c>
      <c r="G5" s="19">
        <f t="shared" ref="G5" si="3">IF(((C5-B5)+(E5-D5))*24&gt;8, ((C5-B5)+(E5-D5))*24-8,0)</f>
        <v>3.3333333333334991E-2</v>
      </c>
      <c r="H5" s="2"/>
      <c r="I5" s="2"/>
    </row>
    <row r="6" spans="1:10" x14ac:dyDescent="0.25">
      <c r="A6" s="16">
        <v>44139</v>
      </c>
      <c r="B6" s="4">
        <v>0.3576388888888889</v>
      </c>
      <c r="C6" s="17">
        <v>0.50347222222222221</v>
      </c>
      <c r="D6" s="17">
        <v>0.54513888888888895</v>
      </c>
      <c r="E6" s="4">
        <v>0.73055555555555562</v>
      </c>
      <c r="F6" s="5">
        <f t="shared" si="2"/>
        <v>7.9499999999999993</v>
      </c>
      <c r="G6" s="12">
        <f t="shared" si="1"/>
        <v>0</v>
      </c>
    </row>
    <row r="7" spans="1:10" x14ac:dyDescent="0.25">
      <c r="A7" s="16">
        <v>44140</v>
      </c>
      <c r="B7" s="4">
        <v>0.36805555555555558</v>
      </c>
      <c r="C7" s="17">
        <v>0.50138888888888888</v>
      </c>
      <c r="D7" s="17">
        <v>0.54305555555555551</v>
      </c>
      <c r="E7" s="4">
        <v>0.74652777777777779</v>
      </c>
      <c r="F7" s="5">
        <f t="shared" si="2"/>
        <v>8.0833333333333339</v>
      </c>
      <c r="G7" s="12">
        <f t="shared" si="1"/>
        <v>8.3333333333333925E-2</v>
      </c>
    </row>
    <row r="8" spans="1:10" x14ac:dyDescent="0.25">
      <c r="A8" s="16">
        <v>44141</v>
      </c>
      <c r="B8" s="4">
        <v>0.36180555555555555</v>
      </c>
      <c r="C8" s="17">
        <v>0.52569444444444446</v>
      </c>
      <c r="D8" s="17">
        <v>0.56736111111111109</v>
      </c>
      <c r="E8" s="4">
        <v>0.7368055555555556</v>
      </c>
      <c r="F8" s="5">
        <f t="shared" si="2"/>
        <v>8.0000000000000018</v>
      </c>
      <c r="G8" s="12">
        <f t="shared" ref="G8" si="4">IF(((C8-B8)+(E8-D8))*24&gt;8, ((C8-B8)+(E8-D8))*24-8,0)</f>
        <v>0</v>
      </c>
    </row>
    <row r="9" spans="1:10" x14ac:dyDescent="0.25">
      <c r="A9" s="9">
        <v>44142</v>
      </c>
      <c r="B9" s="10">
        <v>0</v>
      </c>
      <c r="C9" s="10">
        <v>0</v>
      </c>
      <c r="D9" s="10">
        <v>0</v>
      </c>
      <c r="E9" s="10">
        <v>0</v>
      </c>
      <c r="F9" s="11">
        <f t="shared" si="2"/>
        <v>0</v>
      </c>
      <c r="G9" s="13">
        <f t="shared" si="1"/>
        <v>0</v>
      </c>
    </row>
    <row r="10" spans="1:10" x14ac:dyDescent="0.25">
      <c r="A10" s="9">
        <v>44143</v>
      </c>
      <c r="B10" s="10">
        <v>0</v>
      </c>
      <c r="C10" s="10">
        <v>0</v>
      </c>
      <c r="D10" s="10">
        <v>0</v>
      </c>
      <c r="E10" s="10">
        <v>0</v>
      </c>
      <c r="F10" s="11">
        <f>((E10-B10)+(C10-D10))*24*2</f>
        <v>0</v>
      </c>
      <c r="G10" s="13">
        <f t="shared" si="1"/>
        <v>0</v>
      </c>
    </row>
    <row r="11" spans="1:10" x14ac:dyDescent="0.25">
      <c r="A11" s="16">
        <v>44144</v>
      </c>
      <c r="B11" s="4">
        <v>0.36874999999999997</v>
      </c>
      <c r="C11" s="17">
        <v>0.50694444444444442</v>
      </c>
      <c r="D11" s="17">
        <v>0.54861111111111105</v>
      </c>
      <c r="E11" s="4">
        <v>0.74305555555555547</v>
      </c>
      <c r="F11" s="5">
        <f t="shared" si="2"/>
        <v>7.9833333333333325</v>
      </c>
      <c r="G11" s="12">
        <f t="shared" si="1"/>
        <v>0</v>
      </c>
    </row>
    <row r="12" spans="1:10" x14ac:dyDescent="0.25">
      <c r="A12" s="16">
        <v>44145</v>
      </c>
      <c r="B12" s="17">
        <v>0.37013888888888885</v>
      </c>
      <c r="C12" s="17">
        <v>0.52916666666666667</v>
      </c>
      <c r="D12" s="17">
        <v>0.5708333333333333</v>
      </c>
      <c r="E12" s="17">
        <v>0.74513888888888891</v>
      </c>
      <c r="F12" s="18">
        <f t="shared" ref="F12:F18" si="5">((E12-B12)+(C12-D12))*24</f>
        <v>8.0000000000000018</v>
      </c>
      <c r="G12" s="19">
        <f t="shared" ref="G12" si="6">IF(((C12-B12)+(E12-D12))*24&gt;8, ((C12-B12)+(E12-D12))*24-8,0)</f>
        <v>0</v>
      </c>
    </row>
    <row r="13" spans="1:10" x14ac:dyDescent="0.25">
      <c r="A13" s="16">
        <v>44146</v>
      </c>
      <c r="B13" s="4">
        <v>0.36388888888888887</v>
      </c>
      <c r="C13" s="17">
        <v>0.51527777777777783</v>
      </c>
      <c r="D13" s="17">
        <v>0.55694444444444446</v>
      </c>
      <c r="E13" s="4">
        <v>0.73888888888888893</v>
      </c>
      <c r="F13" s="5">
        <f t="shared" si="5"/>
        <v>8.0000000000000018</v>
      </c>
      <c r="G13" s="12">
        <f t="shared" si="1"/>
        <v>0</v>
      </c>
    </row>
    <row r="14" spans="1:10" x14ac:dyDescent="0.25">
      <c r="A14" s="16">
        <v>44147</v>
      </c>
      <c r="B14" s="4">
        <v>0.37013888888888885</v>
      </c>
      <c r="C14" s="17">
        <v>0.50416666666666665</v>
      </c>
      <c r="D14" s="17">
        <v>0.54583333333333328</v>
      </c>
      <c r="E14" s="4">
        <v>0.74513888888888891</v>
      </c>
      <c r="F14" s="5">
        <f t="shared" si="5"/>
        <v>8.0000000000000018</v>
      </c>
      <c r="G14" s="12">
        <f t="shared" si="1"/>
        <v>0</v>
      </c>
    </row>
    <row r="15" spans="1:10" x14ac:dyDescent="0.25">
      <c r="A15" s="16">
        <v>44148</v>
      </c>
      <c r="B15" s="4">
        <v>0.35069444444444442</v>
      </c>
      <c r="C15" s="17">
        <v>0.50555555555555554</v>
      </c>
      <c r="D15" s="17">
        <v>0.54722222222222217</v>
      </c>
      <c r="E15" s="4">
        <v>0.72916666666666663</v>
      </c>
      <c r="F15" s="5">
        <f t="shared" si="5"/>
        <v>8.0833333333333339</v>
      </c>
      <c r="G15" s="12">
        <f t="shared" ref="G15" si="7">IF(((C15-B15)+(E15-D15))*24&gt;8, ((C15-B15)+(E15-D15))*24-8,0)</f>
        <v>8.3333333333333925E-2</v>
      </c>
    </row>
    <row r="16" spans="1:10" x14ac:dyDescent="0.25">
      <c r="A16" s="9">
        <v>44149</v>
      </c>
      <c r="B16" s="10">
        <v>0</v>
      </c>
      <c r="C16" s="10">
        <v>0</v>
      </c>
      <c r="D16" s="10">
        <v>0</v>
      </c>
      <c r="E16" s="10">
        <v>0</v>
      </c>
      <c r="F16" s="11">
        <f t="shared" si="5"/>
        <v>0</v>
      </c>
      <c r="G16" s="13">
        <f t="shared" si="1"/>
        <v>0</v>
      </c>
    </row>
    <row r="17" spans="1:7" x14ac:dyDescent="0.25">
      <c r="A17" s="9">
        <v>44150</v>
      </c>
      <c r="B17" s="10">
        <v>0</v>
      </c>
      <c r="C17" s="10">
        <v>0</v>
      </c>
      <c r="D17" s="10">
        <v>0</v>
      </c>
      <c r="E17" s="10">
        <v>0</v>
      </c>
      <c r="F17" s="11">
        <f>((E17-B17)+(C17-D17))*24*2</f>
        <v>0</v>
      </c>
      <c r="G17" s="13">
        <f t="shared" si="1"/>
        <v>0</v>
      </c>
    </row>
    <row r="18" spans="1:7" x14ac:dyDescent="0.25">
      <c r="A18" s="16">
        <v>44151</v>
      </c>
      <c r="B18" s="4">
        <v>0.35902777777777778</v>
      </c>
      <c r="C18" s="17">
        <v>0.50138888888888888</v>
      </c>
      <c r="D18" s="17">
        <v>0.54305555555555551</v>
      </c>
      <c r="E18" s="4">
        <v>0.73263888888888884</v>
      </c>
      <c r="F18" s="5">
        <f t="shared" si="5"/>
        <v>7.9666666666666668</v>
      </c>
      <c r="G18" s="12">
        <f t="shared" si="1"/>
        <v>0</v>
      </c>
    </row>
    <row r="19" spans="1:7" x14ac:dyDescent="0.25">
      <c r="A19" s="16">
        <v>44152</v>
      </c>
      <c r="B19" s="17">
        <v>0.36180555555555555</v>
      </c>
      <c r="C19" s="17">
        <v>0.5229166666666667</v>
      </c>
      <c r="D19" s="17">
        <v>0.56458333333333333</v>
      </c>
      <c r="E19" s="17">
        <v>0.73888888888888893</v>
      </c>
      <c r="F19" s="18">
        <f t="shared" ref="F19:F25" si="8">((E19-B19)+(C19-D19))*24</f>
        <v>8.0500000000000025</v>
      </c>
      <c r="G19" s="19">
        <f t="shared" ref="G19" si="9">IF(((C19-B19)+(E19-D19))*24&gt;8, ((C19-B19)+(E19-D19))*24-8,0)</f>
        <v>5.0000000000002487E-2</v>
      </c>
    </row>
    <row r="20" spans="1:7" x14ac:dyDescent="0.25">
      <c r="A20" s="16">
        <v>44153</v>
      </c>
      <c r="B20" s="4">
        <v>0.35555555555555557</v>
      </c>
      <c r="C20" s="17">
        <v>0.50694444444444442</v>
      </c>
      <c r="D20" s="17">
        <v>0.54861111111111105</v>
      </c>
      <c r="E20" s="4">
        <v>0.73472222222222217</v>
      </c>
      <c r="F20" s="5">
        <f t="shared" si="8"/>
        <v>8.1</v>
      </c>
      <c r="G20" s="12">
        <f t="shared" si="1"/>
        <v>9.9999999999999645E-2</v>
      </c>
    </row>
    <row r="21" spans="1:7" x14ac:dyDescent="0.25">
      <c r="A21" s="16">
        <v>44154</v>
      </c>
      <c r="B21" s="4">
        <v>0.3576388888888889</v>
      </c>
      <c r="C21" s="17">
        <v>0.50347222222222221</v>
      </c>
      <c r="D21" s="17">
        <v>0.54513888888888895</v>
      </c>
      <c r="E21" s="4">
        <v>0.72569444444444453</v>
      </c>
      <c r="F21" s="5">
        <f t="shared" si="8"/>
        <v>7.8333333333333339</v>
      </c>
      <c r="G21" s="12">
        <f t="shared" si="1"/>
        <v>0</v>
      </c>
    </row>
    <row r="22" spans="1:7" x14ac:dyDescent="0.25">
      <c r="A22" s="16">
        <v>44155</v>
      </c>
      <c r="B22" s="17">
        <v>0.35972222222222222</v>
      </c>
      <c r="C22" s="17">
        <v>0.51250000000000007</v>
      </c>
      <c r="D22" s="17">
        <v>0.5541666666666667</v>
      </c>
      <c r="E22" s="4">
        <v>0.73263888888888884</v>
      </c>
      <c r="F22" s="5">
        <f t="shared" si="8"/>
        <v>7.9499999999999993</v>
      </c>
      <c r="G22" s="12">
        <f t="shared" ref="G22" si="10">IF(((C22-B22)+(E22-D22))*24&gt;8, ((C22-B22)+(E22-D22))*24-8,0)</f>
        <v>0</v>
      </c>
    </row>
    <row r="23" spans="1:7" x14ac:dyDescent="0.25">
      <c r="A23" s="9">
        <v>44156</v>
      </c>
      <c r="B23" s="10">
        <v>0</v>
      </c>
      <c r="C23" s="10">
        <v>0</v>
      </c>
      <c r="D23" s="10">
        <v>0</v>
      </c>
      <c r="E23" s="10">
        <v>0</v>
      </c>
      <c r="F23" s="11">
        <f t="shared" si="8"/>
        <v>0</v>
      </c>
      <c r="G23" s="13">
        <f t="shared" si="1"/>
        <v>0</v>
      </c>
    </row>
    <row r="24" spans="1:7" x14ac:dyDescent="0.25">
      <c r="A24" s="9">
        <v>44157</v>
      </c>
      <c r="B24" s="10">
        <v>0</v>
      </c>
      <c r="C24" s="10">
        <v>0</v>
      </c>
      <c r="D24" s="10">
        <v>0</v>
      </c>
      <c r="E24" s="10">
        <v>0</v>
      </c>
      <c r="F24" s="11">
        <f>((E24-B24)+(C24-D24))*24*2</f>
        <v>0</v>
      </c>
      <c r="G24" s="13">
        <f t="shared" si="1"/>
        <v>0</v>
      </c>
    </row>
    <row r="25" spans="1:7" x14ac:dyDescent="0.25">
      <c r="A25" s="16">
        <v>44158</v>
      </c>
      <c r="B25" s="4">
        <v>0.3520833333333333</v>
      </c>
      <c r="C25" s="17">
        <v>0.50208333333333333</v>
      </c>
      <c r="D25" s="17">
        <v>0.54375000000000007</v>
      </c>
      <c r="E25" s="4">
        <v>0.72569444444444453</v>
      </c>
      <c r="F25" s="5">
        <f t="shared" si="8"/>
        <v>7.9666666666666677</v>
      </c>
      <c r="G25" s="12">
        <f t="shared" si="1"/>
        <v>0</v>
      </c>
    </row>
    <row r="26" spans="1:7" x14ac:dyDescent="0.25">
      <c r="A26" s="16">
        <v>44159</v>
      </c>
      <c r="B26" s="17">
        <v>0.35069444444444442</v>
      </c>
      <c r="C26" s="17">
        <v>0.51597222222222217</v>
      </c>
      <c r="D26" s="17">
        <v>0.55763888888888891</v>
      </c>
      <c r="E26" s="17">
        <v>0.72916666666666663</v>
      </c>
      <c r="F26" s="18">
        <f t="shared" ref="F26:F32" si="11">((E26-B26)+(C26-D26))*24</f>
        <v>8.0833333333333321</v>
      </c>
      <c r="G26" s="19">
        <f t="shared" ref="G26" si="12">IF(((C26-B26)+(E26-D26))*24&gt;8, ((C26-B26)+(E26-D26))*24-8,0)</f>
        <v>8.3333333333332149E-2</v>
      </c>
    </row>
    <row r="27" spans="1:7" x14ac:dyDescent="0.25">
      <c r="A27" s="16">
        <v>44160</v>
      </c>
      <c r="B27" s="4">
        <v>0.36249999999999999</v>
      </c>
      <c r="C27" s="17">
        <v>0.51041666666666663</v>
      </c>
      <c r="D27" s="17">
        <v>0.55208333333333337</v>
      </c>
      <c r="E27" s="4">
        <v>0.73611111111111116</v>
      </c>
      <c r="F27" s="5">
        <f t="shared" si="11"/>
        <v>7.9666666666666668</v>
      </c>
      <c r="G27" s="12">
        <f t="shared" si="1"/>
        <v>0</v>
      </c>
    </row>
    <row r="28" spans="1:7" x14ac:dyDescent="0.25">
      <c r="A28" s="16">
        <v>44161</v>
      </c>
      <c r="B28" s="4">
        <v>0.36458333333333331</v>
      </c>
      <c r="C28" s="17">
        <v>0.50138888888888888</v>
      </c>
      <c r="D28" s="17">
        <v>0.54305555555555551</v>
      </c>
      <c r="E28" s="4">
        <v>0.7368055555555556</v>
      </c>
      <c r="F28" s="5">
        <f t="shared" si="11"/>
        <v>7.9333333333333353</v>
      </c>
      <c r="G28" s="12">
        <f t="shared" si="1"/>
        <v>0</v>
      </c>
    </row>
    <row r="29" spans="1:7" x14ac:dyDescent="0.25">
      <c r="A29" s="16">
        <v>44162</v>
      </c>
      <c r="B29" s="4">
        <v>0.34513888888888888</v>
      </c>
      <c r="C29" s="17">
        <v>0.52083333333333337</v>
      </c>
      <c r="D29" s="17">
        <v>0.5625</v>
      </c>
      <c r="E29" s="4">
        <v>0.72569444444444453</v>
      </c>
      <c r="F29" s="5">
        <f t="shared" si="11"/>
        <v>8.1333333333333364</v>
      </c>
      <c r="G29" s="12">
        <f t="shared" ref="G29" si="13">IF(((C29-B29)+(E29-D29))*24&gt;8, ((C29-B29)+(E29-D29))*24-8,0)</f>
        <v>0.13333333333333641</v>
      </c>
    </row>
    <row r="30" spans="1:7" x14ac:dyDescent="0.25">
      <c r="A30" s="9">
        <v>44163</v>
      </c>
      <c r="B30" s="10">
        <v>0</v>
      </c>
      <c r="C30" s="10">
        <v>0</v>
      </c>
      <c r="D30" s="10">
        <v>0</v>
      </c>
      <c r="E30" s="10">
        <v>0</v>
      </c>
      <c r="F30" s="11">
        <f t="shared" si="11"/>
        <v>0</v>
      </c>
      <c r="G30" s="13">
        <f t="shared" si="1"/>
        <v>0</v>
      </c>
    </row>
    <row r="31" spans="1:7" x14ac:dyDescent="0.25">
      <c r="A31" s="9">
        <v>44164</v>
      </c>
      <c r="B31" s="10">
        <v>0</v>
      </c>
      <c r="C31" s="10">
        <v>0</v>
      </c>
      <c r="D31" s="10">
        <v>0</v>
      </c>
      <c r="E31" s="10">
        <v>0</v>
      </c>
      <c r="F31" s="11">
        <f>((E31-B31)+(C31-D31))*24*2</f>
        <v>0</v>
      </c>
      <c r="G31" s="13">
        <f t="shared" si="1"/>
        <v>0</v>
      </c>
    </row>
    <row r="32" spans="1:7" x14ac:dyDescent="0.25">
      <c r="A32" s="16">
        <v>44165</v>
      </c>
      <c r="B32" s="4">
        <v>0.34861111111111115</v>
      </c>
      <c r="C32" s="17">
        <v>0.50486111111111109</v>
      </c>
      <c r="D32" s="17">
        <v>0.54652777777777783</v>
      </c>
      <c r="E32" s="4">
        <v>0.71875</v>
      </c>
      <c r="F32" s="5">
        <f t="shared" si="11"/>
        <v>7.8833333333333311</v>
      </c>
      <c r="G32" s="12">
        <f t="shared" si="1"/>
        <v>0</v>
      </c>
    </row>
    <row r="33" spans="5:9" x14ac:dyDescent="0.25">
      <c r="E33" s="6" t="s">
        <v>5</v>
      </c>
      <c r="F33" s="5">
        <f>SUM(F3:F32)</f>
        <v>160</v>
      </c>
      <c r="G33" s="14">
        <f>SUM(G3:G32)</f>
        <v>0.56666666666667354</v>
      </c>
      <c r="H33" s="1"/>
      <c r="I33" s="1"/>
    </row>
    <row r="34" spans="5:9" x14ac:dyDescent="0.25">
      <c r="E34" s="7" t="s">
        <v>10</v>
      </c>
      <c r="F34" s="8">
        <f>SUM(F33*$J$3)</f>
        <v>0</v>
      </c>
      <c r="G34" s="15">
        <f>SUM(G33*$J$4)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0" sqref="B10:F13"/>
    </sheetView>
  </sheetViews>
  <sheetFormatPr defaultRowHeight="15" x14ac:dyDescent="0.25"/>
  <cols>
    <col min="1" max="1" width="38.5703125" customWidth="1"/>
    <col min="2" max="2" width="14.7109375" bestFit="1" customWidth="1"/>
    <col min="3" max="3" width="12.5703125" bestFit="1" customWidth="1"/>
    <col min="4" max="4" width="14.7109375" bestFit="1" customWidth="1"/>
    <col min="5" max="5" width="16.28515625" customWidth="1"/>
    <col min="6" max="6" width="10" bestFit="1" customWidth="1"/>
    <col min="7" max="7" width="14.5703125" bestFit="1" customWidth="1"/>
    <col min="9" max="9" width="14.5703125" bestFit="1" customWidth="1"/>
    <col min="10" max="10" width="13.7109375" customWidth="1"/>
  </cols>
  <sheetData>
    <row r="1" spans="1:10" ht="60.75" customHeight="1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16">
        <v>44166</v>
      </c>
      <c r="B3" s="4">
        <v>0.3347222222222222</v>
      </c>
      <c r="C3" s="17">
        <v>0.50208333333333333</v>
      </c>
      <c r="D3" s="17">
        <v>0.54375000000000007</v>
      </c>
      <c r="E3" s="4">
        <v>0.71180555555555547</v>
      </c>
      <c r="F3" s="5">
        <f t="shared" ref="F3:F6" si="0">((E3-B3)+(C3-D3))*24</f>
        <v>8.0499999999999972</v>
      </c>
      <c r="G3" s="19">
        <f t="shared" ref="G3" si="1">IF(((C3-B3)+(E3-D3))*24&gt;8, ((C3-B3)+(E3-D3))*24-8,0)</f>
        <v>4.9999999999997158E-2</v>
      </c>
      <c r="H3" s="2"/>
      <c r="I3" s="20" t="s">
        <v>11</v>
      </c>
      <c r="J3" s="5"/>
    </row>
    <row r="4" spans="1:10" x14ac:dyDescent="0.25">
      <c r="A4" s="16">
        <v>44167</v>
      </c>
      <c r="B4" s="17">
        <v>0.33055555555555555</v>
      </c>
      <c r="C4" s="17">
        <v>0.50347222222222221</v>
      </c>
      <c r="D4" s="17">
        <v>0.5444444444444444</v>
      </c>
      <c r="E4" s="17">
        <v>0.70416666666666661</v>
      </c>
      <c r="F4" s="18">
        <f t="shared" si="0"/>
        <v>7.9833333333333325</v>
      </c>
      <c r="G4" s="12">
        <f t="shared" ref="G4:G32" si="2">IF(((C4-B4)+(E4-D4))*24&gt;8, ((C4-B4)+(E4-D4))*24-8,0)</f>
        <v>0</v>
      </c>
      <c r="H4" s="2"/>
      <c r="I4" s="20" t="s">
        <v>12</v>
      </c>
      <c r="J4" s="5"/>
    </row>
    <row r="5" spans="1:10" x14ac:dyDescent="0.25">
      <c r="A5" s="16">
        <v>44168</v>
      </c>
      <c r="B5" s="4">
        <v>0.33194444444444443</v>
      </c>
      <c r="C5" s="17">
        <v>0.51041666666666663</v>
      </c>
      <c r="D5" s="17">
        <v>0.55208333333333337</v>
      </c>
      <c r="E5" s="4">
        <v>0.7104166666666667</v>
      </c>
      <c r="F5" s="5">
        <f t="shared" si="0"/>
        <v>8.0833333333333321</v>
      </c>
      <c r="G5" s="12">
        <f t="shared" ref="G5" si="3">IF(((C5-B5)+(E5-D5))*24&gt;8, ((C5-B5)+(E5-D5))*24-8,0)</f>
        <v>8.3333333333332149E-2</v>
      </c>
      <c r="H5" s="2"/>
      <c r="I5" s="2"/>
    </row>
    <row r="6" spans="1:10" x14ac:dyDescent="0.25">
      <c r="A6" s="16">
        <v>44169</v>
      </c>
      <c r="B6" s="4">
        <v>0.32777777777777778</v>
      </c>
      <c r="C6" s="17">
        <v>0.50138888888888888</v>
      </c>
      <c r="D6" s="17">
        <v>0.54305555555555551</v>
      </c>
      <c r="E6" s="4">
        <v>0.70138888888888884</v>
      </c>
      <c r="F6" s="5">
        <f t="shared" si="0"/>
        <v>7.9666666666666668</v>
      </c>
      <c r="G6" s="12">
        <f t="shared" si="2"/>
        <v>0</v>
      </c>
    </row>
    <row r="7" spans="1:10" x14ac:dyDescent="0.25">
      <c r="A7" s="9">
        <v>44170</v>
      </c>
      <c r="B7" s="10">
        <v>0</v>
      </c>
      <c r="C7" s="10">
        <v>0</v>
      </c>
      <c r="D7" s="10">
        <v>0</v>
      </c>
      <c r="E7" s="10">
        <v>0</v>
      </c>
      <c r="F7" s="11">
        <f t="shared" ref="F7:F9" si="4">((E7-B7)+(C7-D7))*24</f>
        <v>0</v>
      </c>
      <c r="G7" s="13">
        <f t="shared" si="2"/>
        <v>0</v>
      </c>
    </row>
    <row r="8" spans="1:10" x14ac:dyDescent="0.25">
      <c r="A8" s="9">
        <v>44171</v>
      </c>
      <c r="B8" s="10">
        <v>0</v>
      </c>
      <c r="C8" s="10">
        <v>0</v>
      </c>
      <c r="D8" s="10">
        <v>0</v>
      </c>
      <c r="E8" s="10">
        <v>0</v>
      </c>
      <c r="F8" s="11">
        <f>((E8-B8)+(C8-D8))*24*2</f>
        <v>0</v>
      </c>
      <c r="G8" s="13">
        <f t="shared" si="2"/>
        <v>0</v>
      </c>
    </row>
    <row r="9" spans="1:10" x14ac:dyDescent="0.25">
      <c r="A9" s="16">
        <v>44172</v>
      </c>
      <c r="B9" s="4">
        <v>0.35416666666666669</v>
      </c>
      <c r="C9" s="4">
        <v>0.52430555555555558</v>
      </c>
      <c r="D9" s="4">
        <v>0.56180555555555556</v>
      </c>
      <c r="E9" s="4">
        <v>0.7270833333333333</v>
      </c>
      <c r="F9" s="5">
        <f t="shared" si="4"/>
        <v>8.0499999999999989</v>
      </c>
      <c r="G9" s="12">
        <f t="shared" si="2"/>
        <v>4.9999999999998934E-2</v>
      </c>
    </row>
    <row r="10" spans="1:10" x14ac:dyDescent="0.25">
      <c r="A10" s="16">
        <v>44173</v>
      </c>
      <c r="B10" s="17">
        <v>0.34513888888888888</v>
      </c>
      <c r="C10" s="17">
        <v>0.50555555555555554</v>
      </c>
      <c r="D10" s="17">
        <v>0.55208333333333337</v>
      </c>
      <c r="E10" s="17">
        <v>0.72430555555555554</v>
      </c>
      <c r="F10" s="18">
        <f t="shared" ref="F10:F16" si="5">((E10-B10)+(C10-D10))*24</f>
        <v>7.9833333333333316</v>
      </c>
      <c r="G10" s="19">
        <f t="shared" ref="G10" si="6">IF(((C10-B10)+(E10-D10))*24&gt;8, ((C10-B10)+(E10-D10))*24-8,0)</f>
        <v>0</v>
      </c>
    </row>
    <row r="11" spans="1:10" x14ac:dyDescent="0.25">
      <c r="A11" s="16">
        <v>44174</v>
      </c>
      <c r="B11" s="4">
        <v>0.34375</v>
      </c>
      <c r="C11" s="4">
        <v>0.51388888888888895</v>
      </c>
      <c r="D11" s="4">
        <v>0.55902777777777779</v>
      </c>
      <c r="E11" s="4">
        <v>0.72083333333333333</v>
      </c>
      <c r="F11" s="5">
        <f t="shared" si="5"/>
        <v>7.9666666666666677</v>
      </c>
      <c r="G11" s="12">
        <f t="shared" si="2"/>
        <v>0</v>
      </c>
    </row>
    <row r="12" spans="1:10" x14ac:dyDescent="0.25">
      <c r="A12" s="16">
        <v>44175</v>
      </c>
      <c r="B12" s="4">
        <v>0.33819444444444446</v>
      </c>
      <c r="C12" s="4">
        <v>0.52222222222222225</v>
      </c>
      <c r="D12" s="4">
        <v>0.56111111111111112</v>
      </c>
      <c r="E12" s="4">
        <v>0.7104166666666667</v>
      </c>
      <c r="F12" s="5">
        <f t="shared" si="5"/>
        <v>8</v>
      </c>
      <c r="G12" s="12">
        <f t="shared" ref="G12" si="7">IF(((C12-B12)+(E12-D12))*24&gt;8, ((C12-B12)+(E12-D12))*24-8,0)</f>
        <v>0</v>
      </c>
    </row>
    <row r="13" spans="1:10" x14ac:dyDescent="0.25">
      <c r="A13" s="16">
        <v>44176</v>
      </c>
      <c r="B13" s="4">
        <v>0.34166666666666662</v>
      </c>
      <c r="C13" s="4">
        <v>0.50694444444444442</v>
      </c>
      <c r="D13" s="4">
        <v>0.54513888888888895</v>
      </c>
      <c r="E13" s="4">
        <v>0.71319444444444446</v>
      </c>
      <c r="F13" s="5">
        <f t="shared" si="5"/>
        <v>8</v>
      </c>
      <c r="G13" s="12">
        <f t="shared" si="2"/>
        <v>0</v>
      </c>
    </row>
    <row r="14" spans="1:10" x14ac:dyDescent="0.25">
      <c r="A14" s="9">
        <v>44177</v>
      </c>
      <c r="B14" s="10">
        <v>0</v>
      </c>
      <c r="C14" s="10">
        <v>0</v>
      </c>
      <c r="D14" s="10">
        <v>0</v>
      </c>
      <c r="E14" s="10">
        <v>0</v>
      </c>
      <c r="F14" s="11">
        <f t="shared" si="5"/>
        <v>0</v>
      </c>
      <c r="G14" s="13">
        <f t="shared" si="2"/>
        <v>0</v>
      </c>
    </row>
    <row r="15" spans="1:10" x14ac:dyDescent="0.25">
      <c r="A15" s="9">
        <v>44178</v>
      </c>
      <c r="B15" s="10">
        <v>0</v>
      </c>
      <c r="C15" s="10">
        <v>0</v>
      </c>
      <c r="D15" s="10">
        <v>0</v>
      </c>
      <c r="E15" s="10">
        <v>0</v>
      </c>
      <c r="F15" s="11">
        <f>((E15-B15)+(C15-D15))*24*2</f>
        <v>0</v>
      </c>
      <c r="G15" s="13">
        <f t="shared" si="2"/>
        <v>0</v>
      </c>
    </row>
    <row r="16" spans="1:10" x14ac:dyDescent="0.25">
      <c r="A16" s="16">
        <v>44179</v>
      </c>
      <c r="B16" s="4">
        <v>0.3298611111111111</v>
      </c>
      <c r="C16" s="4">
        <v>0.52430555555555558</v>
      </c>
      <c r="D16" s="4">
        <v>0.56944444444444442</v>
      </c>
      <c r="E16" s="4">
        <v>0.70833333333333337</v>
      </c>
      <c r="F16" s="5">
        <f t="shared" si="5"/>
        <v>8.0000000000000018</v>
      </c>
      <c r="G16" s="12">
        <f t="shared" si="2"/>
        <v>0</v>
      </c>
    </row>
    <row r="17" spans="1:7" x14ac:dyDescent="0.25">
      <c r="A17" s="16">
        <v>44180</v>
      </c>
      <c r="B17" s="17">
        <v>0.34166666666666662</v>
      </c>
      <c r="C17" s="17">
        <v>0.50347222222222221</v>
      </c>
      <c r="D17" s="17">
        <v>0.54999999999999993</v>
      </c>
      <c r="E17" s="17">
        <v>0.72222222222222221</v>
      </c>
      <c r="F17" s="18">
        <f t="shared" ref="F17:F23" si="8">((E17-B17)+(C17-D17))*24</f>
        <v>8.0166666666666693</v>
      </c>
      <c r="G17" s="19">
        <f t="shared" ref="G17" si="9">IF(((C17-B17)+(E17-D17))*24&gt;8, ((C17-B17)+(E17-D17))*24-8,0)</f>
        <v>1.6666666666669272E-2</v>
      </c>
    </row>
    <row r="18" spans="1:7" x14ac:dyDescent="0.25">
      <c r="A18" s="16">
        <v>44181</v>
      </c>
      <c r="B18" s="4">
        <v>0.3430555555555555</v>
      </c>
      <c r="C18" s="4">
        <v>0.52777777777777779</v>
      </c>
      <c r="D18" s="4">
        <v>0.56597222222222221</v>
      </c>
      <c r="E18" s="4">
        <v>0.71458333333333324</v>
      </c>
      <c r="F18" s="5">
        <f t="shared" si="8"/>
        <v>8</v>
      </c>
      <c r="G18" s="12">
        <f t="shared" si="2"/>
        <v>0</v>
      </c>
    </row>
    <row r="19" spans="1:7" x14ac:dyDescent="0.25">
      <c r="A19" s="16">
        <v>44182</v>
      </c>
      <c r="B19" s="4">
        <v>0.33888888888888885</v>
      </c>
      <c r="C19" s="4">
        <v>0.51388888888888895</v>
      </c>
      <c r="D19" s="4">
        <v>0.56111111111111112</v>
      </c>
      <c r="E19" s="4">
        <v>0.71875</v>
      </c>
      <c r="F19" s="5">
        <f t="shared" si="8"/>
        <v>7.9833333333333361</v>
      </c>
      <c r="G19" s="12">
        <f t="shared" ref="G19" si="10">IF(((C19-B19)+(E19-D19))*24&gt;8, ((C19-B19)+(E19-D19))*24-8,0)</f>
        <v>0</v>
      </c>
    </row>
    <row r="20" spans="1:7" x14ac:dyDescent="0.25">
      <c r="A20" s="16">
        <v>44183</v>
      </c>
      <c r="B20" s="4">
        <v>0.34236111111111112</v>
      </c>
      <c r="C20" s="4">
        <v>0.51736111111111105</v>
      </c>
      <c r="D20" s="4">
        <v>0.55763888888888891</v>
      </c>
      <c r="E20" s="4">
        <v>0.72152777777777777</v>
      </c>
      <c r="F20" s="5">
        <f t="shared" si="8"/>
        <v>8.1333333333333311</v>
      </c>
      <c r="G20" s="12">
        <f t="shared" si="2"/>
        <v>0.13333333333333108</v>
      </c>
    </row>
    <row r="21" spans="1:7" x14ac:dyDescent="0.25">
      <c r="A21" s="9">
        <v>44184</v>
      </c>
      <c r="B21" s="10">
        <v>0</v>
      </c>
      <c r="C21" s="10">
        <v>0</v>
      </c>
      <c r="D21" s="10">
        <v>0</v>
      </c>
      <c r="E21" s="10">
        <v>0</v>
      </c>
      <c r="F21" s="11">
        <f t="shared" si="8"/>
        <v>0</v>
      </c>
      <c r="G21" s="13">
        <f t="shared" si="2"/>
        <v>0</v>
      </c>
    </row>
    <row r="22" spans="1:7" x14ac:dyDescent="0.25">
      <c r="A22" s="9">
        <v>44185</v>
      </c>
      <c r="B22" s="10">
        <v>0</v>
      </c>
      <c r="C22" s="10">
        <v>0</v>
      </c>
      <c r="D22" s="10">
        <v>0</v>
      </c>
      <c r="E22" s="10">
        <v>0</v>
      </c>
      <c r="F22" s="11">
        <f>((E22-B22)+(C22-D22))*24*2</f>
        <v>0</v>
      </c>
      <c r="G22" s="13">
        <f t="shared" si="2"/>
        <v>0</v>
      </c>
    </row>
    <row r="23" spans="1:7" x14ac:dyDescent="0.25">
      <c r="A23" s="16">
        <v>44186</v>
      </c>
      <c r="B23" s="4">
        <v>0.33819444444444446</v>
      </c>
      <c r="C23" s="4">
        <v>0.52430555555555558</v>
      </c>
      <c r="D23" s="4">
        <v>0.56388888888888888</v>
      </c>
      <c r="E23" s="4">
        <v>0.70972222222222225</v>
      </c>
      <c r="F23" s="5">
        <f t="shared" si="8"/>
        <v>7.9666666666666677</v>
      </c>
      <c r="G23" s="12">
        <f t="shared" si="2"/>
        <v>0</v>
      </c>
    </row>
    <row r="24" spans="1:7" x14ac:dyDescent="0.25">
      <c r="A24" s="16">
        <v>44187</v>
      </c>
      <c r="B24" s="17">
        <v>0.34236111111111112</v>
      </c>
      <c r="C24" s="17">
        <v>0.50555555555555554</v>
      </c>
      <c r="D24" s="17">
        <v>0.5493055555555556</v>
      </c>
      <c r="E24" s="17">
        <v>0.72152777777777777</v>
      </c>
      <c r="F24" s="18">
        <f t="shared" ref="F24:F30" si="11">((E24-B24)+(C24-D24))*24</f>
        <v>8.0499999999999972</v>
      </c>
      <c r="G24" s="19">
        <f t="shared" ref="G24" si="12">IF(((C24-B24)+(E24-D24))*24&gt;8, ((C24-B24)+(E24-D24))*24-8,0)</f>
        <v>4.9999999999997158E-2</v>
      </c>
    </row>
    <row r="25" spans="1:7" x14ac:dyDescent="0.25">
      <c r="A25" s="16">
        <v>44188</v>
      </c>
      <c r="B25" s="4">
        <v>0.33680555555555558</v>
      </c>
      <c r="C25" s="4">
        <v>0.52222222222222225</v>
      </c>
      <c r="D25" s="4">
        <v>0.56180555555555556</v>
      </c>
      <c r="E25" s="4">
        <v>0.70972222222222225</v>
      </c>
      <c r="F25" s="5">
        <f t="shared" si="11"/>
        <v>8</v>
      </c>
      <c r="G25" s="12">
        <f t="shared" si="2"/>
        <v>0</v>
      </c>
    </row>
    <row r="26" spans="1:7" x14ac:dyDescent="0.25">
      <c r="A26" s="9">
        <v>44189</v>
      </c>
      <c r="B26" s="10">
        <v>0</v>
      </c>
      <c r="C26" s="10">
        <v>0</v>
      </c>
      <c r="D26" s="10">
        <v>0</v>
      </c>
      <c r="E26" s="10">
        <v>0</v>
      </c>
      <c r="F26" s="11">
        <f t="shared" si="11"/>
        <v>0</v>
      </c>
      <c r="G26" s="13">
        <f t="shared" ref="G26" si="13">IF(((C26-B26)+(E26-D26))*24&gt;8, ((C26-B26)+(E26-D26))*24-8,0)</f>
        <v>0</v>
      </c>
    </row>
    <row r="27" spans="1:7" x14ac:dyDescent="0.25">
      <c r="A27" s="9">
        <v>44190</v>
      </c>
      <c r="B27" s="10">
        <v>0</v>
      </c>
      <c r="C27" s="10">
        <v>0</v>
      </c>
      <c r="D27" s="10">
        <v>0</v>
      </c>
      <c r="E27" s="10">
        <v>0</v>
      </c>
      <c r="F27" s="11">
        <f t="shared" si="11"/>
        <v>0</v>
      </c>
      <c r="G27" s="13">
        <f t="shared" si="2"/>
        <v>0</v>
      </c>
    </row>
    <row r="28" spans="1:7" x14ac:dyDescent="0.25">
      <c r="A28" s="9">
        <v>44191</v>
      </c>
      <c r="B28" s="10">
        <v>0</v>
      </c>
      <c r="C28" s="10">
        <v>0</v>
      </c>
      <c r="D28" s="10">
        <v>0</v>
      </c>
      <c r="E28" s="10">
        <v>0</v>
      </c>
      <c r="F28" s="11">
        <f t="shared" si="11"/>
        <v>0</v>
      </c>
      <c r="G28" s="13">
        <f t="shared" si="2"/>
        <v>0</v>
      </c>
    </row>
    <row r="29" spans="1:7" x14ac:dyDescent="0.25">
      <c r="A29" s="9">
        <v>44192</v>
      </c>
      <c r="B29" s="10">
        <v>0</v>
      </c>
      <c r="C29" s="10">
        <v>0</v>
      </c>
      <c r="D29" s="10">
        <v>0</v>
      </c>
      <c r="E29" s="10">
        <v>0</v>
      </c>
      <c r="F29" s="11">
        <f>((E29-B29)+(C29-D29))*24*2</f>
        <v>0</v>
      </c>
      <c r="G29" s="13">
        <f t="shared" si="2"/>
        <v>0</v>
      </c>
    </row>
    <row r="30" spans="1:7" x14ac:dyDescent="0.25">
      <c r="A30" s="16">
        <v>44193</v>
      </c>
      <c r="B30" s="4">
        <v>0.34166666666666662</v>
      </c>
      <c r="C30" s="4">
        <v>0.53125</v>
      </c>
      <c r="D30" s="4">
        <v>0.57847222222222217</v>
      </c>
      <c r="E30" s="4">
        <v>0.72361111111111109</v>
      </c>
      <c r="F30" s="5">
        <f t="shared" si="11"/>
        <v>8.033333333333335</v>
      </c>
      <c r="G30" s="12">
        <f t="shared" si="2"/>
        <v>3.3333333333334991E-2</v>
      </c>
    </row>
    <row r="31" spans="1:7" x14ac:dyDescent="0.25">
      <c r="A31" s="16">
        <v>44194</v>
      </c>
      <c r="B31" s="17">
        <v>0.34236111111111112</v>
      </c>
      <c r="C31" s="17">
        <v>0.50555555555555554</v>
      </c>
      <c r="D31" s="17">
        <v>0.54513888888888895</v>
      </c>
      <c r="E31" s="17">
        <v>0.71527777777777779</v>
      </c>
      <c r="F31" s="18">
        <f>((E31-B31)+(C31-D31))*24</f>
        <v>7.9999999999999982</v>
      </c>
      <c r="G31" s="19">
        <f t="shared" ref="G31" si="14">IF(((C31-B31)+(E31-D31))*24&gt;8, ((C31-B31)+(E31-D31))*24-8,0)</f>
        <v>0</v>
      </c>
    </row>
    <row r="32" spans="1:7" x14ac:dyDescent="0.25">
      <c r="A32" s="16">
        <v>44195</v>
      </c>
      <c r="B32" s="4">
        <v>0.33680555555555558</v>
      </c>
      <c r="C32" s="4">
        <v>0.52430555555555558</v>
      </c>
      <c r="D32" s="4">
        <v>0.56944444444444442</v>
      </c>
      <c r="E32" s="4">
        <v>0.72083333333333333</v>
      </c>
      <c r="F32" s="5">
        <f>((E32-B32)+(C32-D32))*24</f>
        <v>8.1333333333333329</v>
      </c>
      <c r="G32" s="12">
        <f t="shared" si="2"/>
        <v>0.13333333333333286</v>
      </c>
    </row>
    <row r="33" spans="1:9" x14ac:dyDescent="0.25">
      <c r="A33" s="9">
        <v>44196</v>
      </c>
      <c r="B33" s="10">
        <v>0</v>
      </c>
      <c r="C33" s="10">
        <v>0</v>
      </c>
      <c r="D33" s="10">
        <v>0</v>
      </c>
      <c r="E33" s="10">
        <v>0</v>
      </c>
      <c r="F33" s="11">
        <f>((E33-B33)+(C33-D33))*24</f>
        <v>0</v>
      </c>
      <c r="G33" s="13">
        <f t="shared" ref="G33" si="15">IF(((C33-B33)+(E33-D33))*24&gt;8, ((C33-B33)+(E33-D33))*24-8,0)</f>
        <v>0</v>
      </c>
    </row>
    <row r="34" spans="1:9" x14ac:dyDescent="0.25">
      <c r="E34" s="6" t="s">
        <v>5</v>
      </c>
      <c r="F34" s="5">
        <f>SUM(F3:F33)</f>
        <v>160.39999999999998</v>
      </c>
      <c r="G34" s="14">
        <f>SUM(G3:G33)</f>
        <v>0.54999999999999361</v>
      </c>
      <c r="H34" s="1"/>
      <c r="I34" s="1"/>
    </row>
    <row r="35" spans="1:9" x14ac:dyDescent="0.25">
      <c r="E35" s="7" t="s">
        <v>10</v>
      </c>
      <c r="F35" s="8">
        <f>SUM(F34*$J$3)</f>
        <v>0</v>
      </c>
      <c r="G35" s="15">
        <f>SUM(G34*$J$4)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10" zoomScaleNormal="110" workbookViewId="0">
      <selection activeCell="B28" sqref="B28:F31"/>
    </sheetView>
  </sheetViews>
  <sheetFormatPr defaultRowHeight="15" x14ac:dyDescent="0.25"/>
  <cols>
    <col min="1" max="1" width="36.42578125" bestFit="1" customWidth="1"/>
    <col min="9" max="9" width="14.5703125" bestFit="1" customWidth="1"/>
  </cols>
  <sheetData>
    <row r="1" spans="1:10" ht="27.75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9">
        <v>44197</v>
      </c>
      <c r="B3" s="10">
        <v>0</v>
      </c>
      <c r="C3" s="10">
        <v>0</v>
      </c>
      <c r="D3" s="10">
        <v>0</v>
      </c>
      <c r="E3" s="10">
        <v>0</v>
      </c>
      <c r="F3" s="11">
        <f t="shared" ref="F3" si="0">((E3-B3)+(C3-D3))*24</f>
        <v>0</v>
      </c>
      <c r="G3" s="13">
        <f t="shared" ref="G3" si="1">IF(((C3-B3)+(E3-D3))*24&gt;8, ((C3-B3)+(E3-D3))*24-8,0)</f>
        <v>0</v>
      </c>
      <c r="H3" s="2"/>
      <c r="I3" s="20" t="s">
        <v>11</v>
      </c>
      <c r="J3" s="5"/>
    </row>
    <row r="4" spans="1:10" x14ac:dyDescent="0.25">
      <c r="A4" s="9">
        <v>44198</v>
      </c>
      <c r="B4" s="10">
        <v>0</v>
      </c>
      <c r="C4" s="10">
        <v>0</v>
      </c>
      <c r="D4" s="10">
        <v>0</v>
      </c>
      <c r="E4" s="10">
        <v>0</v>
      </c>
      <c r="F4" s="11">
        <v>0</v>
      </c>
      <c r="G4" s="13">
        <f t="shared" ref="G4:G21" si="2">IF(((C4-B4)+(E4-D4))*24&gt;8, ((C4-B4)+(E4-D4))*24-8,0)</f>
        <v>0</v>
      </c>
      <c r="H4" s="2"/>
      <c r="I4" s="20" t="s">
        <v>12</v>
      </c>
      <c r="J4" s="5"/>
    </row>
    <row r="5" spans="1:10" x14ac:dyDescent="0.25">
      <c r="A5" s="9">
        <v>44199</v>
      </c>
      <c r="B5" s="10">
        <v>0</v>
      </c>
      <c r="C5" s="10">
        <v>0</v>
      </c>
      <c r="D5" s="10">
        <v>0</v>
      </c>
      <c r="E5" s="10">
        <v>0</v>
      </c>
      <c r="F5" s="11">
        <v>0</v>
      </c>
      <c r="G5" s="13">
        <f t="shared" si="2"/>
        <v>0</v>
      </c>
      <c r="H5" s="2"/>
      <c r="I5" s="2"/>
    </row>
    <row r="6" spans="1:10" x14ac:dyDescent="0.25">
      <c r="A6" s="16">
        <v>44200</v>
      </c>
      <c r="B6" s="4">
        <v>0.34166666666666662</v>
      </c>
      <c r="C6" s="4">
        <v>0.51041666666666663</v>
      </c>
      <c r="D6" s="4">
        <v>0.55555555555555558</v>
      </c>
      <c r="E6" s="4">
        <v>0.72083333333333333</v>
      </c>
      <c r="F6" s="5">
        <f t="shared" ref="F6:F20" si="3">((E6-B6)+(C6-D6))*24</f>
        <v>8.0166666666666657</v>
      </c>
      <c r="G6" s="12">
        <f t="shared" ref="G6:G20" si="4">IF(((C6-B6)+(E6-D6))*24&gt;8, ((C6-B6)+(E6-D6))*24-8,0)</f>
        <v>1.6666666666665719E-2</v>
      </c>
    </row>
    <row r="7" spans="1:10" x14ac:dyDescent="0.25">
      <c r="A7" s="16">
        <v>44201</v>
      </c>
      <c r="B7" s="4">
        <v>0.33680555555555558</v>
      </c>
      <c r="C7" s="4">
        <v>0.50486111111111109</v>
      </c>
      <c r="D7" s="4">
        <v>0.54305555555555551</v>
      </c>
      <c r="E7" s="4">
        <v>0.70972222222222225</v>
      </c>
      <c r="F7" s="5">
        <f t="shared" si="3"/>
        <v>8.033333333333335</v>
      </c>
      <c r="G7" s="12">
        <f t="shared" si="4"/>
        <v>3.3333333333334991E-2</v>
      </c>
    </row>
    <row r="8" spans="1:10" x14ac:dyDescent="0.25">
      <c r="A8" s="16">
        <v>44202</v>
      </c>
      <c r="B8" s="4">
        <v>0.32916666666666666</v>
      </c>
      <c r="C8" s="4">
        <v>0.52430555555555558</v>
      </c>
      <c r="D8" s="4">
        <v>0.57500000000000007</v>
      </c>
      <c r="E8" s="4">
        <v>0.71319444444444446</v>
      </c>
      <c r="F8" s="5">
        <f t="shared" si="3"/>
        <v>8</v>
      </c>
      <c r="G8" s="12">
        <f t="shared" si="4"/>
        <v>0</v>
      </c>
    </row>
    <row r="9" spans="1:10" x14ac:dyDescent="0.25">
      <c r="A9" s="16">
        <v>44203</v>
      </c>
      <c r="B9" s="4">
        <v>0.3354166666666667</v>
      </c>
      <c r="C9" s="4">
        <v>0.51041666666666663</v>
      </c>
      <c r="D9" s="4">
        <v>0.55555555555555558</v>
      </c>
      <c r="E9" s="4">
        <v>0.70833333333333337</v>
      </c>
      <c r="F9" s="5">
        <f t="shared" si="3"/>
        <v>7.8666666666666654</v>
      </c>
      <c r="G9" s="12">
        <f t="shared" si="4"/>
        <v>0</v>
      </c>
    </row>
    <row r="10" spans="1:10" x14ac:dyDescent="0.25">
      <c r="A10" s="16">
        <v>44204</v>
      </c>
      <c r="B10" s="4">
        <v>0.32847222222222222</v>
      </c>
      <c r="C10" s="4">
        <v>0.51874999999999993</v>
      </c>
      <c r="D10" s="4">
        <v>0.56805555555555554</v>
      </c>
      <c r="E10" s="4">
        <v>0.7104166666666667</v>
      </c>
      <c r="F10" s="5">
        <f t="shared" si="3"/>
        <v>7.9833333333333325</v>
      </c>
      <c r="G10" s="12">
        <f t="shared" si="4"/>
        <v>0</v>
      </c>
    </row>
    <row r="11" spans="1:10" x14ac:dyDescent="0.25">
      <c r="A11" s="9">
        <v>44205</v>
      </c>
      <c r="B11" s="10">
        <v>0</v>
      </c>
      <c r="C11" s="10">
        <v>0</v>
      </c>
      <c r="D11" s="10">
        <v>0</v>
      </c>
      <c r="E11" s="10">
        <v>0</v>
      </c>
      <c r="F11" s="11">
        <f t="shared" si="3"/>
        <v>0</v>
      </c>
      <c r="G11" s="13">
        <f t="shared" si="4"/>
        <v>0</v>
      </c>
    </row>
    <row r="12" spans="1:10" x14ac:dyDescent="0.25">
      <c r="A12" s="9">
        <v>44206</v>
      </c>
      <c r="B12" s="10">
        <v>0</v>
      </c>
      <c r="C12" s="10">
        <v>0</v>
      </c>
      <c r="D12" s="10">
        <v>0</v>
      </c>
      <c r="E12" s="10">
        <v>0</v>
      </c>
      <c r="F12" s="11">
        <f t="shared" si="3"/>
        <v>0</v>
      </c>
      <c r="G12" s="13">
        <f t="shared" si="4"/>
        <v>0</v>
      </c>
    </row>
    <row r="13" spans="1:10" x14ac:dyDescent="0.25">
      <c r="A13" s="16">
        <v>44207</v>
      </c>
      <c r="B13" s="4">
        <v>0.3347222222222222</v>
      </c>
      <c r="C13" s="4">
        <v>0.51527777777777783</v>
      </c>
      <c r="D13" s="4">
        <v>0.5541666666666667</v>
      </c>
      <c r="E13" s="4">
        <v>0.70624999999999993</v>
      </c>
      <c r="F13" s="5">
        <f t="shared" si="3"/>
        <v>7.9833333333333325</v>
      </c>
      <c r="G13" s="12">
        <f t="shared" si="4"/>
        <v>0</v>
      </c>
    </row>
    <row r="14" spans="1:10" x14ac:dyDescent="0.25">
      <c r="A14" s="16">
        <v>44208</v>
      </c>
      <c r="B14" s="4">
        <v>0.33124999999999999</v>
      </c>
      <c r="C14" s="4">
        <v>0.55902777777777779</v>
      </c>
      <c r="D14" s="4">
        <v>0.59930555555555554</v>
      </c>
      <c r="E14" s="4">
        <v>0.70486111111111116</v>
      </c>
      <c r="F14" s="5">
        <f t="shared" si="3"/>
        <v>8.0000000000000018</v>
      </c>
      <c r="G14" s="12">
        <f t="shared" si="4"/>
        <v>0</v>
      </c>
    </row>
    <row r="15" spans="1:10" x14ac:dyDescent="0.25">
      <c r="A15" s="16">
        <v>44209</v>
      </c>
      <c r="B15" s="4">
        <v>0.34236111111111112</v>
      </c>
      <c r="C15" s="4">
        <v>0.51944444444444449</v>
      </c>
      <c r="D15" s="4">
        <v>0.56597222222222221</v>
      </c>
      <c r="E15" s="4">
        <v>0.71875</v>
      </c>
      <c r="F15" s="5">
        <f t="shared" si="3"/>
        <v>7.9166666666666679</v>
      </c>
      <c r="G15" s="12">
        <f t="shared" si="4"/>
        <v>0</v>
      </c>
    </row>
    <row r="16" spans="1:10" x14ac:dyDescent="0.25">
      <c r="A16" s="16">
        <v>44210</v>
      </c>
      <c r="B16" s="4">
        <v>0.3347222222222222</v>
      </c>
      <c r="C16" s="4">
        <v>0.50902777777777775</v>
      </c>
      <c r="D16" s="4">
        <v>0.55763888888888891</v>
      </c>
      <c r="E16" s="4">
        <v>0.70694444444444438</v>
      </c>
      <c r="F16" s="5">
        <f t="shared" si="3"/>
        <v>7.7666666666666639</v>
      </c>
      <c r="G16" s="12">
        <f t="shared" si="4"/>
        <v>0</v>
      </c>
    </row>
    <row r="17" spans="1:7" x14ac:dyDescent="0.25">
      <c r="A17" s="16">
        <v>44211</v>
      </c>
      <c r="B17" s="4">
        <v>0.33680555555555558</v>
      </c>
      <c r="C17" s="4">
        <v>0.53263888888888888</v>
      </c>
      <c r="D17" s="4">
        <v>0.57638888888888895</v>
      </c>
      <c r="E17" s="4">
        <v>0.71319444444444446</v>
      </c>
      <c r="F17" s="5">
        <f t="shared" si="3"/>
        <v>7.9833333333333316</v>
      </c>
      <c r="G17" s="12">
        <f t="shared" si="4"/>
        <v>0</v>
      </c>
    </row>
    <row r="18" spans="1:7" x14ac:dyDescent="0.25">
      <c r="A18" s="9">
        <v>44212</v>
      </c>
      <c r="B18" s="10">
        <v>0</v>
      </c>
      <c r="C18" s="10">
        <v>0</v>
      </c>
      <c r="D18" s="10">
        <v>0</v>
      </c>
      <c r="E18" s="10">
        <v>0</v>
      </c>
      <c r="F18" s="11">
        <f t="shared" si="3"/>
        <v>0</v>
      </c>
      <c r="G18" s="13">
        <f t="shared" si="4"/>
        <v>0</v>
      </c>
    </row>
    <row r="19" spans="1:7" x14ac:dyDescent="0.25">
      <c r="A19" s="9">
        <v>44213</v>
      </c>
      <c r="B19" s="10">
        <v>0</v>
      </c>
      <c r="C19" s="10">
        <v>0</v>
      </c>
      <c r="D19" s="10">
        <v>0</v>
      </c>
      <c r="E19" s="10">
        <v>0</v>
      </c>
      <c r="F19" s="11">
        <f t="shared" si="3"/>
        <v>0</v>
      </c>
      <c r="G19" s="13">
        <f t="shared" si="4"/>
        <v>0</v>
      </c>
    </row>
    <row r="20" spans="1:7" x14ac:dyDescent="0.25">
      <c r="A20" s="16">
        <v>44214</v>
      </c>
      <c r="B20" s="4">
        <v>0.34375</v>
      </c>
      <c r="C20" s="4">
        <v>0.51180555555555551</v>
      </c>
      <c r="D20" s="4">
        <v>0.5541666666666667</v>
      </c>
      <c r="E20" s="4">
        <v>0.71527777777777779</v>
      </c>
      <c r="F20" s="5">
        <f t="shared" si="3"/>
        <v>7.8999999999999986</v>
      </c>
      <c r="G20" s="12">
        <f t="shared" si="4"/>
        <v>0</v>
      </c>
    </row>
    <row r="21" spans="1:7" x14ac:dyDescent="0.25">
      <c r="A21" s="16">
        <v>44215</v>
      </c>
      <c r="B21" s="4">
        <v>0.3354166666666667</v>
      </c>
      <c r="C21" s="4">
        <v>0.53125</v>
      </c>
      <c r="D21" s="4">
        <v>0.5708333333333333</v>
      </c>
      <c r="E21" s="4">
        <v>0.7090277777777777</v>
      </c>
      <c r="F21" s="5">
        <f t="shared" ref="F21" si="5">((E21-B21)+(C21-D21))*24</f>
        <v>8.0166666666666657</v>
      </c>
      <c r="G21" s="12">
        <f t="shared" si="2"/>
        <v>1.6666666666665719E-2</v>
      </c>
    </row>
    <row r="22" spans="1:7" x14ac:dyDescent="0.25">
      <c r="A22" s="16">
        <v>44216</v>
      </c>
      <c r="B22" s="4">
        <v>0.33819444444444446</v>
      </c>
      <c r="C22" s="4">
        <v>0.54513888888888895</v>
      </c>
      <c r="D22" s="4">
        <v>0.58888888888888891</v>
      </c>
      <c r="E22" s="4">
        <v>0.7104166666666667</v>
      </c>
      <c r="F22" s="5">
        <f t="shared" ref="F22:F33" si="6">((E22-B22)+(C22-D22))*24</f>
        <v>7.8833333333333346</v>
      </c>
      <c r="G22" s="12">
        <f t="shared" ref="G22:G33" si="7">IF(((C22-B22)+(E22-D22))*24&gt;8, ((C22-B22)+(E22-D22))*24-8,0)</f>
        <v>0</v>
      </c>
    </row>
    <row r="23" spans="1:7" x14ac:dyDescent="0.25">
      <c r="A23" s="16">
        <v>44217</v>
      </c>
      <c r="B23" s="4">
        <v>0.33611111111111108</v>
      </c>
      <c r="C23" s="4">
        <v>0.52222222222222225</v>
      </c>
      <c r="D23" s="4">
        <v>0.56527777777777777</v>
      </c>
      <c r="E23" s="4">
        <v>0.71319444444444446</v>
      </c>
      <c r="F23" s="5">
        <f t="shared" si="6"/>
        <v>8.0166666666666693</v>
      </c>
      <c r="G23" s="12">
        <f t="shared" si="7"/>
        <v>1.6666666666669272E-2</v>
      </c>
    </row>
    <row r="24" spans="1:7" x14ac:dyDescent="0.25">
      <c r="A24" s="16">
        <v>44218</v>
      </c>
      <c r="B24" s="4">
        <v>0.34166666666666662</v>
      </c>
      <c r="C24" s="4">
        <v>0.50486111111111109</v>
      </c>
      <c r="D24" s="4">
        <v>0.54861111111111105</v>
      </c>
      <c r="E24" s="4">
        <v>0.71875</v>
      </c>
      <c r="F24" s="5">
        <f t="shared" si="6"/>
        <v>8.0000000000000018</v>
      </c>
      <c r="G24" s="12">
        <f t="shared" si="7"/>
        <v>0</v>
      </c>
    </row>
    <row r="25" spans="1:7" x14ac:dyDescent="0.25">
      <c r="A25" s="9">
        <v>44219</v>
      </c>
      <c r="B25" s="10">
        <v>0</v>
      </c>
      <c r="C25" s="10">
        <v>0</v>
      </c>
      <c r="D25" s="10">
        <v>0</v>
      </c>
      <c r="E25" s="10">
        <v>0</v>
      </c>
      <c r="F25" s="11">
        <f t="shared" si="6"/>
        <v>0</v>
      </c>
      <c r="G25" s="13">
        <f t="shared" si="7"/>
        <v>0</v>
      </c>
    </row>
    <row r="26" spans="1:7" x14ac:dyDescent="0.25">
      <c r="A26" s="9">
        <v>44220</v>
      </c>
      <c r="B26" s="10">
        <v>0</v>
      </c>
      <c r="C26" s="10">
        <v>0</v>
      </c>
      <c r="D26" s="10">
        <v>0</v>
      </c>
      <c r="E26" s="10">
        <v>0</v>
      </c>
      <c r="F26" s="11">
        <f t="shared" si="6"/>
        <v>0</v>
      </c>
      <c r="G26" s="13">
        <f t="shared" si="7"/>
        <v>0</v>
      </c>
    </row>
    <row r="27" spans="1:7" x14ac:dyDescent="0.25">
      <c r="A27" s="9">
        <v>44221</v>
      </c>
      <c r="B27" s="10">
        <v>0</v>
      </c>
      <c r="C27" s="10">
        <v>0</v>
      </c>
      <c r="D27" s="10">
        <v>0</v>
      </c>
      <c r="E27" s="10">
        <v>0</v>
      </c>
      <c r="F27" s="11">
        <f t="shared" si="6"/>
        <v>0</v>
      </c>
      <c r="G27" s="13">
        <f t="shared" si="7"/>
        <v>0</v>
      </c>
    </row>
    <row r="28" spans="1:7" x14ac:dyDescent="0.25">
      <c r="A28" s="16">
        <v>44222</v>
      </c>
      <c r="B28" s="4">
        <v>0.34236111111111112</v>
      </c>
      <c r="C28" s="4">
        <v>0.50208333333333333</v>
      </c>
      <c r="D28" s="4">
        <v>0.54513888888888895</v>
      </c>
      <c r="E28" s="4">
        <v>0.72013888888888899</v>
      </c>
      <c r="F28" s="5">
        <f t="shared" si="6"/>
        <v>8.033333333333335</v>
      </c>
      <c r="G28" s="12">
        <f t="shared" si="7"/>
        <v>3.3333333333334991E-2</v>
      </c>
    </row>
    <row r="29" spans="1:7" x14ac:dyDescent="0.25">
      <c r="A29" s="16">
        <v>44223</v>
      </c>
      <c r="B29" s="4">
        <v>0.33402777777777781</v>
      </c>
      <c r="C29" s="4">
        <v>0.53125</v>
      </c>
      <c r="D29" s="4">
        <v>0.5708333333333333</v>
      </c>
      <c r="E29" s="4">
        <v>0.7090277777777777</v>
      </c>
      <c r="F29" s="5">
        <f t="shared" si="6"/>
        <v>8.0499999999999972</v>
      </c>
      <c r="G29" s="12">
        <f t="shared" si="7"/>
        <v>4.9999999999997158E-2</v>
      </c>
    </row>
    <row r="30" spans="1:7" x14ac:dyDescent="0.25">
      <c r="A30" s="16">
        <v>44224</v>
      </c>
      <c r="B30" s="4">
        <v>0.33819444444444446</v>
      </c>
      <c r="C30" s="4">
        <v>0.51944444444444449</v>
      </c>
      <c r="D30" s="4">
        <v>0.56597222222222221</v>
      </c>
      <c r="E30" s="4">
        <v>0.71875</v>
      </c>
      <c r="F30" s="5">
        <f t="shared" si="6"/>
        <v>8.0166666666666675</v>
      </c>
      <c r="G30" s="12">
        <f t="shared" si="7"/>
        <v>1.6666666666667496E-2</v>
      </c>
    </row>
    <row r="31" spans="1:7" x14ac:dyDescent="0.25">
      <c r="A31" s="16">
        <v>44225</v>
      </c>
      <c r="B31" s="4">
        <v>0.34375</v>
      </c>
      <c r="C31" s="4">
        <v>0.51180555555555551</v>
      </c>
      <c r="D31" s="4">
        <v>0.55625000000000002</v>
      </c>
      <c r="E31" s="4">
        <v>0.72222222222222221</v>
      </c>
      <c r="F31" s="5">
        <f t="shared" si="6"/>
        <v>8.0166666666666657</v>
      </c>
      <c r="G31" s="12">
        <f t="shared" si="7"/>
        <v>1.6666666666665719E-2</v>
      </c>
    </row>
    <row r="32" spans="1:7" x14ac:dyDescent="0.25">
      <c r="A32" s="9">
        <v>44226</v>
      </c>
      <c r="B32" s="10">
        <v>0</v>
      </c>
      <c r="C32" s="10">
        <v>0</v>
      </c>
      <c r="D32" s="10">
        <v>0</v>
      </c>
      <c r="E32" s="10">
        <v>0</v>
      </c>
      <c r="F32" s="11">
        <f t="shared" si="6"/>
        <v>0</v>
      </c>
      <c r="G32" s="13">
        <f t="shared" si="7"/>
        <v>0</v>
      </c>
    </row>
    <row r="33" spans="1:9" x14ac:dyDescent="0.25">
      <c r="A33" s="9">
        <v>44227</v>
      </c>
      <c r="B33" s="10">
        <v>0</v>
      </c>
      <c r="C33" s="10">
        <v>0</v>
      </c>
      <c r="D33" s="10">
        <v>0</v>
      </c>
      <c r="E33" s="10">
        <v>0</v>
      </c>
      <c r="F33" s="11">
        <f t="shared" si="6"/>
        <v>0</v>
      </c>
      <c r="G33" s="13">
        <f t="shared" si="7"/>
        <v>0</v>
      </c>
    </row>
    <row r="34" spans="1:9" x14ac:dyDescent="0.25">
      <c r="E34" s="6" t="s">
        <v>5</v>
      </c>
      <c r="F34" s="5">
        <f>SUM(F3:F33)</f>
        <v>151.48333333333335</v>
      </c>
      <c r="G34" s="14">
        <f>SUM(G3:G33)</f>
        <v>0.20000000000000107</v>
      </c>
      <c r="H34" s="1"/>
      <c r="I34" s="1"/>
    </row>
    <row r="35" spans="1:9" x14ac:dyDescent="0.25">
      <c r="E35" s="7" t="s">
        <v>10</v>
      </c>
      <c r="F35" s="8">
        <f>SUM(F34*$J$3)</f>
        <v>0</v>
      </c>
      <c r="G35" s="15">
        <f>SUM(G34*$J$4)</f>
        <v>0</v>
      </c>
    </row>
  </sheetData>
  <mergeCells count="2">
    <mergeCell ref="A1:G1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10" zoomScaleNormal="110" workbookViewId="0">
      <selection activeCell="E15" sqref="E15"/>
    </sheetView>
  </sheetViews>
  <sheetFormatPr defaultRowHeight="15" x14ac:dyDescent="0.25"/>
  <cols>
    <col min="1" max="1" width="36.42578125" bestFit="1" customWidth="1"/>
    <col min="9" max="9" width="14.5703125" bestFit="1" customWidth="1"/>
  </cols>
  <sheetData>
    <row r="1" spans="1:10" ht="27.75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16">
        <v>44228</v>
      </c>
      <c r="B3" s="4">
        <v>0.3347222222222222</v>
      </c>
      <c r="C3" s="4">
        <v>0.50347222222222221</v>
      </c>
      <c r="D3" s="4">
        <v>0.54652777777777783</v>
      </c>
      <c r="E3" s="4">
        <v>0.7104166666666667</v>
      </c>
      <c r="F3" s="5">
        <f t="shared" ref="F3:F7" si="0">((E3-B3)+(C3-D3))*24</f>
        <v>7.9833333333333325</v>
      </c>
      <c r="G3" s="12">
        <f>IF(((C3-B3)+(E3-D3))*24&gt;8, ((C3-B3)+(E3-D3))*24-8,0)</f>
        <v>0</v>
      </c>
      <c r="H3" s="2"/>
      <c r="I3" s="20" t="s">
        <v>11</v>
      </c>
      <c r="J3" s="5"/>
    </row>
    <row r="4" spans="1:10" x14ac:dyDescent="0.25">
      <c r="A4" s="16">
        <v>44229</v>
      </c>
      <c r="B4" s="4">
        <v>0.33680555555555558</v>
      </c>
      <c r="C4" s="4">
        <v>0.50486111111111109</v>
      </c>
      <c r="D4" s="4">
        <v>0.54305555555555551</v>
      </c>
      <c r="E4" s="4">
        <v>0.70972222222222225</v>
      </c>
      <c r="F4" s="5">
        <f t="shared" si="0"/>
        <v>8.033333333333335</v>
      </c>
      <c r="G4" s="12">
        <f>IF(((C4-B4)+(E4-D4))*24&gt;8, ((C4-B4)+(E4-D4))*24-8,0)</f>
        <v>3.3333333333334991E-2</v>
      </c>
      <c r="H4" s="2"/>
      <c r="I4" s="20" t="s">
        <v>12</v>
      </c>
      <c r="J4" s="5"/>
    </row>
    <row r="5" spans="1:10" x14ac:dyDescent="0.25">
      <c r="A5" s="16">
        <v>44230</v>
      </c>
      <c r="B5" s="4">
        <v>0.32916666666666666</v>
      </c>
      <c r="C5" s="4">
        <v>0.52430555555555558</v>
      </c>
      <c r="D5" s="4">
        <v>0.57500000000000007</v>
      </c>
      <c r="E5" s="4">
        <v>0.71319444444444446</v>
      </c>
      <c r="F5" s="5">
        <f t="shared" si="0"/>
        <v>8</v>
      </c>
      <c r="G5" s="12">
        <f>IF(((C5-B5)+(E5-D5))*24&gt;8, ((C5-B5)+(E5-D5))*24-8,0)</f>
        <v>0</v>
      </c>
    </row>
    <row r="6" spans="1:10" x14ac:dyDescent="0.25">
      <c r="A6" s="16">
        <v>44231</v>
      </c>
      <c r="B6" s="4">
        <v>0.3354166666666667</v>
      </c>
      <c r="C6" s="4">
        <v>0.51041666666666663</v>
      </c>
      <c r="D6" s="4">
        <v>0.55555555555555558</v>
      </c>
      <c r="E6" s="4">
        <v>0.70833333333333337</v>
      </c>
      <c r="F6" s="5">
        <f t="shared" si="0"/>
        <v>7.8666666666666654</v>
      </c>
      <c r="G6" s="12">
        <f>IF(((C6-B6)+(E6-D6))*24&gt;8, ((C6-B6)+(E6-D6))*24-8,0)</f>
        <v>0</v>
      </c>
    </row>
    <row r="7" spans="1:10" x14ac:dyDescent="0.25">
      <c r="A7" s="16">
        <v>44232</v>
      </c>
      <c r="B7" s="4">
        <v>0.32847222222222222</v>
      </c>
      <c r="C7" s="4">
        <v>0.51874999999999993</v>
      </c>
      <c r="D7" s="4">
        <v>0.56805555555555554</v>
      </c>
      <c r="E7" s="4">
        <v>0.7104166666666667</v>
      </c>
      <c r="F7" s="5">
        <f t="shared" si="0"/>
        <v>7.9833333333333325</v>
      </c>
      <c r="G7" s="12">
        <f>IF(((C7-B7)+(E7-D7))*24&gt;8, ((C7-B7)+(E7-D7))*24-8,0)</f>
        <v>0</v>
      </c>
    </row>
    <row r="8" spans="1:10" x14ac:dyDescent="0.25">
      <c r="A8" s="9">
        <v>44233</v>
      </c>
      <c r="B8" s="10">
        <v>0</v>
      </c>
      <c r="C8" s="10">
        <v>0</v>
      </c>
      <c r="D8" s="10">
        <v>0</v>
      </c>
      <c r="E8" s="10">
        <v>0</v>
      </c>
      <c r="F8" s="11">
        <v>0</v>
      </c>
      <c r="G8" s="13">
        <f t="shared" ref="G8:G9" si="1">IF(((C8-B8)+(E8-D8))*24&gt;8, ((C8-B8)+(E8-D8))*24-8,0)</f>
        <v>0</v>
      </c>
    </row>
    <row r="9" spans="1:10" x14ac:dyDescent="0.25">
      <c r="A9" s="9">
        <v>44234</v>
      </c>
      <c r="B9" s="10">
        <v>0</v>
      </c>
      <c r="C9" s="10">
        <v>0</v>
      </c>
      <c r="D9" s="10">
        <v>0</v>
      </c>
      <c r="E9" s="10">
        <v>0</v>
      </c>
      <c r="F9" s="11">
        <v>0</v>
      </c>
      <c r="G9" s="13">
        <f t="shared" si="1"/>
        <v>0</v>
      </c>
    </row>
    <row r="10" spans="1:10" x14ac:dyDescent="0.25">
      <c r="A10" s="16">
        <v>44235</v>
      </c>
      <c r="B10" s="4">
        <v>0.34513888888888888</v>
      </c>
      <c r="C10" s="17">
        <v>0.52083333333333337</v>
      </c>
      <c r="D10" s="17">
        <v>0.5625</v>
      </c>
      <c r="E10" s="4">
        <v>0.72083333333333333</v>
      </c>
      <c r="F10" s="5">
        <f t="shared" ref="F10" si="2">((E10-B10)+(C10-D10))*24</f>
        <v>8.0166666666666675</v>
      </c>
      <c r="G10" s="12">
        <f t="shared" ref="G10" si="3">IF(((C10-B10)+(E10-D10))*24&gt;8, ((C10-B10)+(E10-D10))*24-8,0)</f>
        <v>1.6666666666667496E-2</v>
      </c>
    </row>
    <row r="11" spans="1:10" x14ac:dyDescent="0.25">
      <c r="A11" s="16">
        <v>44236</v>
      </c>
      <c r="B11" s="17">
        <v>0.34166666666666662</v>
      </c>
      <c r="C11" s="17">
        <v>0.50347222222222221</v>
      </c>
      <c r="D11" s="17">
        <v>0.54999999999999993</v>
      </c>
      <c r="E11" s="17">
        <v>0.72222222222222221</v>
      </c>
      <c r="F11" s="18">
        <f t="shared" ref="F11:F14" si="4">((E11-B11)+(C11-D11))*24</f>
        <v>8.0166666666666693</v>
      </c>
      <c r="G11" s="12">
        <f t="shared" ref="G11:G23" si="5">IF(((C11-B11)+(E11-D11))*24&gt;8, ((C11-B11)+(E11-D11))*24-8,0)</f>
        <v>1.6666666666669272E-2</v>
      </c>
    </row>
    <row r="12" spans="1:10" x14ac:dyDescent="0.25">
      <c r="A12" s="16">
        <v>44237</v>
      </c>
      <c r="B12" s="4">
        <v>0.3430555555555555</v>
      </c>
      <c r="C12" s="4">
        <v>0.52777777777777779</v>
      </c>
      <c r="D12" s="4">
        <v>0.56597222222222221</v>
      </c>
      <c r="E12" s="4">
        <v>0.71458333333333324</v>
      </c>
      <c r="F12" s="5">
        <f t="shared" si="4"/>
        <v>8</v>
      </c>
      <c r="G12" s="12">
        <f t="shared" si="5"/>
        <v>0</v>
      </c>
    </row>
    <row r="13" spans="1:10" x14ac:dyDescent="0.25">
      <c r="A13" s="16">
        <v>44238</v>
      </c>
      <c r="B13" s="4">
        <v>0.33888888888888885</v>
      </c>
      <c r="C13" s="4">
        <v>0.51388888888888895</v>
      </c>
      <c r="D13" s="4">
        <v>0.56111111111111112</v>
      </c>
      <c r="E13" s="4">
        <v>0.72430555555555554</v>
      </c>
      <c r="F13" s="5">
        <f t="shared" si="4"/>
        <v>8.1166666666666689</v>
      </c>
      <c r="G13" s="12">
        <f t="shared" si="5"/>
        <v>0.11666666666666892</v>
      </c>
    </row>
    <row r="14" spans="1:10" x14ac:dyDescent="0.25">
      <c r="A14" s="16">
        <v>44239</v>
      </c>
      <c r="B14" s="4">
        <v>0.34236111111111112</v>
      </c>
      <c r="C14" s="4">
        <v>0.51736111111111105</v>
      </c>
      <c r="D14" s="4">
        <v>0.55763888888888891</v>
      </c>
      <c r="E14" s="4">
        <v>0.72152777777777777</v>
      </c>
      <c r="F14" s="5">
        <f t="shared" si="4"/>
        <v>8.1333333333333311</v>
      </c>
      <c r="G14" s="12">
        <f t="shared" si="5"/>
        <v>0.13333333333333108</v>
      </c>
    </row>
    <row r="15" spans="1:10" x14ac:dyDescent="0.25">
      <c r="A15" s="9">
        <v>44240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3">
        <f t="shared" si="5"/>
        <v>0</v>
      </c>
    </row>
    <row r="16" spans="1:10" x14ac:dyDescent="0.25">
      <c r="A16" s="9">
        <v>44241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3">
        <f t="shared" si="5"/>
        <v>0</v>
      </c>
    </row>
    <row r="17" spans="1:9" x14ac:dyDescent="0.25">
      <c r="A17" s="16">
        <v>44242</v>
      </c>
      <c r="B17" s="17">
        <v>0.34513888888888888</v>
      </c>
      <c r="C17" s="17">
        <v>0.50555555555555554</v>
      </c>
      <c r="D17" s="17">
        <v>0.55208333333333337</v>
      </c>
      <c r="E17" s="17">
        <v>0.72430555555555554</v>
      </c>
      <c r="F17" s="18">
        <f t="shared" ref="F17:F21" si="6">((E17-B17)+(C17-D17))*24</f>
        <v>7.9833333333333316</v>
      </c>
      <c r="G17" s="12">
        <f t="shared" si="5"/>
        <v>0</v>
      </c>
    </row>
    <row r="18" spans="1:9" x14ac:dyDescent="0.25">
      <c r="A18" s="16">
        <v>44243</v>
      </c>
      <c r="B18" s="4">
        <v>0.34375</v>
      </c>
      <c r="C18" s="4">
        <v>0.51388888888888895</v>
      </c>
      <c r="D18" s="4">
        <v>0.55902777777777779</v>
      </c>
      <c r="E18" s="4">
        <v>0.72152777777777777</v>
      </c>
      <c r="F18" s="5">
        <f t="shared" si="6"/>
        <v>7.9833333333333343</v>
      </c>
      <c r="G18" s="12">
        <f t="shared" si="5"/>
        <v>0</v>
      </c>
    </row>
    <row r="19" spans="1:9" x14ac:dyDescent="0.25">
      <c r="A19" s="16">
        <v>44244</v>
      </c>
      <c r="B19" s="4">
        <v>0.3430555555555555</v>
      </c>
      <c r="C19" s="4">
        <v>0.52777777777777779</v>
      </c>
      <c r="D19" s="4">
        <v>0.56597222222222221</v>
      </c>
      <c r="E19" s="4">
        <v>0.71458333333333324</v>
      </c>
      <c r="F19" s="5">
        <f t="shared" si="6"/>
        <v>8</v>
      </c>
      <c r="G19" s="12">
        <f t="shared" si="5"/>
        <v>0</v>
      </c>
    </row>
    <row r="20" spans="1:9" x14ac:dyDescent="0.25">
      <c r="A20" s="16">
        <v>44245</v>
      </c>
      <c r="B20" s="4">
        <v>0.33888888888888885</v>
      </c>
      <c r="C20" s="4">
        <v>0.51597222222222217</v>
      </c>
      <c r="D20" s="4">
        <v>0.55694444444444446</v>
      </c>
      <c r="E20" s="4">
        <v>0.71458333333333324</v>
      </c>
      <c r="F20" s="5">
        <f t="shared" si="6"/>
        <v>8.0333333333333297</v>
      </c>
      <c r="G20" s="12">
        <f t="shared" si="5"/>
        <v>3.3333333333329662E-2</v>
      </c>
    </row>
    <row r="21" spans="1:9" x14ac:dyDescent="0.25">
      <c r="A21" s="16">
        <v>44246</v>
      </c>
      <c r="B21" s="4">
        <v>0.34236111111111112</v>
      </c>
      <c r="C21" s="4">
        <v>0.54305555555555551</v>
      </c>
      <c r="D21" s="4">
        <v>0.58680555555555558</v>
      </c>
      <c r="E21" s="4">
        <v>0.72152777777777777</v>
      </c>
      <c r="F21" s="5">
        <f t="shared" si="6"/>
        <v>8.0499999999999972</v>
      </c>
      <c r="G21" s="12">
        <f t="shared" si="5"/>
        <v>4.9999999999997158E-2</v>
      </c>
    </row>
    <row r="22" spans="1:9" x14ac:dyDescent="0.25">
      <c r="A22" s="9">
        <v>44247</v>
      </c>
      <c r="B22" s="10">
        <v>0</v>
      </c>
      <c r="C22" s="10">
        <v>0</v>
      </c>
      <c r="D22" s="10">
        <v>0</v>
      </c>
      <c r="E22" s="10">
        <v>0</v>
      </c>
      <c r="F22" s="11">
        <v>0</v>
      </c>
      <c r="G22" s="13">
        <f t="shared" si="5"/>
        <v>0</v>
      </c>
    </row>
    <row r="23" spans="1:9" x14ac:dyDescent="0.25">
      <c r="A23" s="9">
        <v>44248</v>
      </c>
      <c r="B23" s="10">
        <v>0</v>
      </c>
      <c r="C23" s="10">
        <v>0</v>
      </c>
      <c r="D23" s="10">
        <v>0</v>
      </c>
      <c r="E23" s="10">
        <v>0</v>
      </c>
      <c r="F23" s="11">
        <v>0</v>
      </c>
      <c r="G23" s="13">
        <f t="shared" si="5"/>
        <v>0</v>
      </c>
    </row>
    <row r="24" spans="1:9" x14ac:dyDescent="0.25">
      <c r="A24" s="16">
        <v>44249</v>
      </c>
      <c r="B24" s="4">
        <v>0.34236111111111112</v>
      </c>
      <c r="C24" s="4">
        <v>0.50208333333333333</v>
      </c>
      <c r="D24" s="4">
        <v>0.54513888888888895</v>
      </c>
      <c r="E24" s="4">
        <v>0.72013888888888899</v>
      </c>
      <c r="F24" s="5">
        <f t="shared" ref="F24:F28" si="7">((E24-B24)+(C24-D24))*24</f>
        <v>8.033333333333335</v>
      </c>
      <c r="G24" s="12">
        <f t="shared" ref="G24" si="8">IF(((C24-B24)+(E24-D24))*24&gt;8, ((C24-B24)+(E24-D24))*24-8,0)</f>
        <v>3.3333333333334991E-2</v>
      </c>
    </row>
    <row r="25" spans="1:9" x14ac:dyDescent="0.25">
      <c r="A25" s="16">
        <v>44250</v>
      </c>
      <c r="B25" s="4">
        <v>0.33402777777777781</v>
      </c>
      <c r="C25" s="4">
        <v>0.53125</v>
      </c>
      <c r="D25" s="4">
        <v>0.5708333333333333</v>
      </c>
      <c r="E25" s="4">
        <v>0.7090277777777777</v>
      </c>
      <c r="F25" s="5">
        <f t="shared" si="7"/>
        <v>8.0499999999999972</v>
      </c>
      <c r="G25" s="12">
        <f t="shared" ref="G25:G30" si="9">IF(((C25-B25)+(E25-D25))*24&gt;8, ((C25-B25)+(E25-D25))*24-8,0)</f>
        <v>4.9999999999997158E-2</v>
      </c>
    </row>
    <row r="26" spans="1:9" x14ac:dyDescent="0.25">
      <c r="A26" s="16">
        <v>44251</v>
      </c>
      <c r="B26" s="4">
        <v>0.3347222222222222</v>
      </c>
      <c r="C26" s="4">
        <v>0.51944444444444449</v>
      </c>
      <c r="D26" s="4">
        <v>0.56597222222222221</v>
      </c>
      <c r="E26" s="4">
        <v>0.71319444444444446</v>
      </c>
      <c r="F26" s="5">
        <f t="shared" si="7"/>
        <v>7.9666666666666686</v>
      </c>
      <c r="G26" s="12">
        <f t="shared" si="9"/>
        <v>0</v>
      </c>
    </row>
    <row r="27" spans="1:9" x14ac:dyDescent="0.25">
      <c r="A27" s="16">
        <v>44252</v>
      </c>
      <c r="B27" s="4">
        <v>0.34375</v>
      </c>
      <c r="C27" s="4">
        <v>0.51180555555555551</v>
      </c>
      <c r="D27" s="4">
        <v>0.55625000000000002</v>
      </c>
      <c r="E27" s="4">
        <v>0.71736111111111101</v>
      </c>
      <c r="F27" s="5">
        <f t="shared" si="7"/>
        <v>7.8999999999999959</v>
      </c>
      <c r="G27" s="12">
        <f t="shared" si="9"/>
        <v>0</v>
      </c>
    </row>
    <row r="28" spans="1:9" x14ac:dyDescent="0.25">
      <c r="A28" s="16">
        <v>44253</v>
      </c>
      <c r="B28" s="4">
        <v>0.3354166666666667</v>
      </c>
      <c r="C28" s="4">
        <v>0.51041666666666663</v>
      </c>
      <c r="D28" s="4">
        <v>0.55555555555555558</v>
      </c>
      <c r="E28" s="4">
        <v>0.70833333333333337</v>
      </c>
      <c r="F28" s="5">
        <f t="shared" si="7"/>
        <v>7.8666666666666654</v>
      </c>
      <c r="G28" s="12">
        <f t="shared" si="9"/>
        <v>0</v>
      </c>
    </row>
    <row r="29" spans="1:9" x14ac:dyDescent="0.25">
      <c r="A29" s="9">
        <v>44254</v>
      </c>
      <c r="B29" s="10">
        <v>0</v>
      </c>
      <c r="C29" s="10">
        <v>0</v>
      </c>
      <c r="D29" s="10">
        <v>0</v>
      </c>
      <c r="E29" s="10">
        <v>0</v>
      </c>
      <c r="F29" s="11">
        <v>0</v>
      </c>
      <c r="G29" s="13">
        <f t="shared" si="9"/>
        <v>0</v>
      </c>
    </row>
    <row r="30" spans="1:9" x14ac:dyDescent="0.25">
      <c r="A30" s="9">
        <v>44255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13">
        <f t="shared" si="9"/>
        <v>0</v>
      </c>
    </row>
    <row r="31" spans="1:9" x14ac:dyDescent="0.25">
      <c r="E31" s="6" t="s">
        <v>5</v>
      </c>
      <c r="F31" s="5">
        <f>SUM(F3:F30)</f>
        <v>160.01666666666671</v>
      </c>
      <c r="G31" s="14">
        <f>SUM(G3:G30)</f>
        <v>0.48333333333333073</v>
      </c>
      <c r="H31" s="1"/>
      <c r="I31" s="1"/>
    </row>
    <row r="32" spans="1:9" x14ac:dyDescent="0.25">
      <c r="E32" s="7" t="s">
        <v>10</v>
      </c>
      <c r="F32" s="8">
        <f>SUM(F31*$J$3)</f>
        <v>0</v>
      </c>
      <c r="G32" s="15">
        <f>SUM(G31*$J$4)</f>
        <v>0</v>
      </c>
    </row>
  </sheetData>
  <mergeCells count="2">
    <mergeCell ref="A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10" zoomScaleNormal="110" workbookViewId="0">
      <selection activeCell="B4" sqref="B4"/>
    </sheetView>
  </sheetViews>
  <sheetFormatPr defaultRowHeight="15" x14ac:dyDescent="0.25"/>
  <cols>
    <col min="1" max="1" width="35.7109375" bestFit="1" customWidth="1"/>
    <col min="2" max="2" width="10.140625" bestFit="1" customWidth="1"/>
    <col min="3" max="3" width="8" bestFit="1" customWidth="1"/>
    <col min="4" max="4" width="10.140625" bestFit="1" customWidth="1"/>
    <col min="5" max="5" width="16.5703125" bestFit="1" customWidth="1"/>
    <col min="6" max="6" width="7.140625" bestFit="1" customWidth="1"/>
    <col min="7" max="7" width="10" bestFit="1" customWidth="1"/>
    <col min="9" max="9" width="14.5703125" bestFit="1" customWidth="1"/>
  </cols>
  <sheetData>
    <row r="1" spans="1:10" ht="27.75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16">
        <v>44256</v>
      </c>
      <c r="B3" s="4">
        <v>0.33680555555555558</v>
      </c>
      <c r="C3" s="4">
        <v>0</v>
      </c>
      <c r="D3" s="4">
        <v>0</v>
      </c>
      <c r="E3" s="4">
        <v>0</v>
      </c>
      <c r="F3" s="5">
        <v>0</v>
      </c>
      <c r="G3" s="12">
        <f>IF(((C3-B3)+(E3-D3))*24&gt;8, ((C3-B3)+(E3-D3))*24-8,0)</f>
        <v>0</v>
      </c>
      <c r="H3" s="2"/>
      <c r="I3" s="20" t="s">
        <v>11</v>
      </c>
      <c r="J3" s="5"/>
    </row>
    <row r="4" spans="1:10" x14ac:dyDescent="0.25">
      <c r="A4" s="16">
        <v>44257</v>
      </c>
      <c r="B4" s="4">
        <v>0</v>
      </c>
      <c r="C4" s="4">
        <v>0</v>
      </c>
      <c r="D4" s="4">
        <v>0</v>
      </c>
      <c r="E4" s="4">
        <v>0</v>
      </c>
      <c r="F4" s="5">
        <f>((E4-B4)+(C4-D4))*24</f>
        <v>0</v>
      </c>
      <c r="G4" s="12">
        <f>IF(((C4-B4)+(E4-D4))*24&gt;8, ((C4-B4)+(E4-D4))*24-8,0)</f>
        <v>0</v>
      </c>
      <c r="H4" s="2"/>
      <c r="I4" s="20" t="s">
        <v>12</v>
      </c>
      <c r="J4" s="5"/>
    </row>
    <row r="5" spans="1:10" x14ac:dyDescent="0.25">
      <c r="A5" s="16">
        <v>44258</v>
      </c>
      <c r="B5" s="4">
        <v>0</v>
      </c>
      <c r="C5" s="4">
        <v>0</v>
      </c>
      <c r="D5" s="4">
        <v>0</v>
      </c>
      <c r="E5" s="4">
        <v>0</v>
      </c>
      <c r="F5" s="5">
        <f>((E5-B5)+(C5-D5))*24</f>
        <v>0</v>
      </c>
      <c r="G5" s="12">
        <f>IF(((C5-B5)+(E5-D5))*24&gt;8, ((C5-B5)+(E5-D5))*24-8,0)</f>
        <v>0</v>
      </c>
    </row>
    <row r="6" spans="1:10" x14ac:dyDescent="0.25">
      <c r="A6" s="16">
        <v>44259</v>
      </c>
      <c r="B6" s="4">
        <v>0</v>
      </c>
      <c r="C6" s="4">
        <v>0</v>
      </c>
      <c r="D6" s="4">
        <v>0</v>
      </c>
      <c r="E6" s="4">
        <v>0</v>
      </c>
      <c r="F6" s="5">
        <v>0</v>
      </c>
      <c r="G6" s="12">
        <f t="shared" ref="G6:G33" si="0">IF(((C6-B6)+(E6-D6))*24&gt;8, ((C6-B6)+(E6-D6))*24-8,0)</f>
        <v>0</v>
      </c>
    </row>
    <row r="7" spans="1:10" x14ac:dyDescent="0.25">
      <c r="A7" s="16">
        <v>44260</v>
      </c>
      <c r="B7" s="4">
        <v>0</v>
      </c>
      <c r="C7" s="4">
        <v>0</v>
      </c>
      <c r="D7" s="4">
        <v>0</v>
      </c>
      <c r="E7" s="4">
        <v>0</v>
      </c>
      <c r="F7" s="5">
        <f>((E7-B7)+(C7-D7))*24</f>
        <v>0</v>
      </c>
      <c r="G7" s="12">
        <f t="shared" si="0"/>
        <v>0</v>
      </c>
    </row>
    <row r="8" spans="1:10" x14ac:dyDescent="0.25">
      <c r="A8" s="9">
        <v>44261</v>
      </c>
      <c r="B8" s="10">
        <v>0</v>
      </c>
      <c r="C8" s="10">
        <v>0</v>
      </c>
      <c r="D8" s="10">
        <v>0</v>
      </c>
      <c r="E8" s="10">
        <v>0</v>
      </c>
      <c r="F8" s="11">
        <v>0</v>
      </c>
      <c r="G8" s="13">
        <f t="shared" si="0"/>
        <v>0</v>
      </c>
    </row>
    <row r="9" spans="1:10" x14ac:dyDescent="0.25">
      <c r="A9" s="9">
        <v>44262</v>
      </c>
      <c r="B9" s="10">
        <v>0</v>
      </c>
      <c r="C9" s="10">
        <v>0</v>
      </c>
      <c r="D9" s="10">
        <v>0</v>
      </c>
      <c r="E9" s="10">
        <v>0</v>
      </c>
      <c r="F9" s="11">
        <v>0</v>
      </c>
      <c r="G9" s="13">
        <f t="shared" si="0"/>
        <v>0</v>
      </c>
    </row>
    <row r="10" spans="1:10" x14ac:dyDescent="0.25">
      <c r="A10" s="16">
        <v>44263</v>
      </c>
      <c r="B10" s="4">
        <v>0</v>
      </c>
      <c r="C10" s="4">
        <v>0</v>
      </c>
      <c r="D10" s="4">
        <v>0</v>
      </c>
      <c r="E10" s="4">
        <v>0</v>
      </c>
      <c r="F10" s="5">
        <v>0</v>
      </c>
      <c r="G10" s="12">
        <f t="shared" si="0"/>
        <v>0</v>
      </c>
    </row>
    <row r="11" spans="1:10" x14ac:dyDescent="0.25">
      <c r="A11" s="16">
        <v>44264</v>
      </c>
      <c r="B11" s="4">
        <v>0</v>
      </c>
      <c r="C11" s="4">
        <v>0</v>
      </c>
      <c r="D11" s="4">
        <v>0</v>
      </c>
      <c r="E11" s="4">
        <v>0</v>
      </c>
      <c r="F11" s="5">
        <f>((E11-B11)+(C11-D11))*24</f>
        <v>0</v>
      </c>
      <c r="G11" s="12">
        <f t="shared" si="0"/>
        <v>0</v>
      </c>
    </row>
    <row r="12" spans="1:10" x14ac:dyDescent="0.25">
      <c r="A12" s="16">
        <v>44265</v>
      </c>
      <c r="B12" s="4">
        <v>0</v>
      </c>
      <c r="C12" s="4">
        <v>0</v>
      </c>
      <c r="D12" s="4">
        <v>0</v>
      </c>
      <c r="E12" s="4">
        <v>0</v>
      </c>
      <c r="F12" s="5">
        <f>((E12-B12)+(C12-D12))*24</f>
        <v>0</v>
      </c>
      <c r="G12" s="12">
        <f t="shared" si="0"/>
        <v>0</v>
      </c>
    </row>
    <row r="13" spans="1:10" x14ac:dyDescent="0.25">
      <c r="A13" s="16">
        <v>44266</v>
      </c>
      <c r="B13" s="4">
        <v>0</v>
      </c>
      <c r="C13" s="4">
        <v>0</v>
      </c>
      <c r="D13" s="4">
        <v>0</v>
      </c>
      <c r="E13" s="4">
        <v>0</v>
      </c>
      <c r="F13" s="5">
        <v>0</v>
      </c>
      <c r="G13" s="12">
        <f t="shared" si="0"/>
        <v>0</v>
      </c>
    </row>
    <row r="14" spans="1:10" x14ac:dyDescent="0.25">
      <c r="A14" s="16">
        <v>44267</v>
      </c>
      <c r="B14" s="4">
        <v>0</v>
      </c>
      <c r="C14" s="4">
        <v>0</v>
      </c>
      <c r="D14" s="4">
        <v>0</v>
      </c>
      <c r="E14" s="4">
        <v>0</v>
      </c>
      <c r="F14" s="5">
        <f>((E14-B14)+(C14-D14))*24</f>
        <v>0</v>
      </c>
      <c r="G14" s="12">
        <f t="shared" si="0"/>
        <v>0</v>
      </c>
    </row>
    <row r="15" spans="1:10" x14ac:dyDescent="0.25">
      <c r="A15" s="9">
        <v>44268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3">
        <f t="shared" si="0"/>
        <v>0</v>
      </c>
    </row>
    <row r="16" spans="1:10" x14ac:dyDescent="0.25">
      <c r="A16" s="9">
        <v>44269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3">
        <f t="shared" si="0"/>
        <v>0</v>
      </c>
    </row>
    <row r="17" spans="1:7" x14ac:dyDescent="0.25">
      <c r="A17" s="16">
        <v>44270</v>
      </c>
      <c r="B17" s="4">
        <v>0</v>
      </c>
      <c r="C17" s="4">
        <v>0</v>
      </c>
      <c r="D17" s="4">
        <v>0</v>
      </c>
      <c r="E17" s="4">
        <v>0</v>
      </c>
      <c r="F17" s="5">
        <v>0</v>
      </c>
      <c r="G17" s="12">
        <f t="shared" si="0"/>
        <v>0</v>
      </c>
    </row>
    <row r="18" spans="1:7" x14ac:dyDescent="0.25">
      <c r="A18" s="16">
        <v>44271</v>
      </c>
      <c r="B18" s="4">
        <v>0</v>
      </c>
      <c r="C18" s="4">
        <v>0</v>
      </c>
      <c r="D18" s="4">
        <v>0</v>
      </c>
      <c r="E18" s="4">
        <v>0</v>
      </c>
      <c r="F18" s="5">
        <f>((E18-B18)+(C18-D18))*24</f>
        <v>0</v>
      </c>
      <c r="G18" s="12">
        <f t="shared" si="0"/>
        <v>0</v>
      </c>
    </row>
    <row r="19" spans="1:7" x14ac:dyDescent="0.25">
      <c r="A19" s="16">
        <v>44272</v>
      </c>
      <c r="B19" s="4">
        <v>0</v>
      </c>
      <c r="C19" s="4">
        <v>0</v>
      </c>
      <c r="D19" s="4">
        <v>0</v>
      </c>
      <c r="E19" s="4">
        <v>0</v>
      </c>
      <c r="F19" s="5">
        <f>((E19-B19)+(C19-D19))*24</f>
        <v>0</v>
      </c>
      <c r="G19" s="12">
        <f t="shared" si="0"/>
        <v>0</v>
      </c>
    </row>
    <row r="20" spans="1:7" x14ac:dyDescent="0.25">
      <c r="A20" s="16">
        <v>44273</v>
      </c>
      <c r="B20" s="4">
        <v>0</v>
      </c>
      <c r="C20" s="4">
        <v>0</v>
      </c>
      <c r="D20" s="4">
        <v>0</v>
      </c>
      <c r="E20" s="4">
        <v>0</v>
      </c>
      <c r="F20" s="5">
        <v>0</v>
      </c>
      <c r="G20" s="12">
        <f t="shared" si="0"/>
        <v>0</v>
      </c>
    </row>
    <row r="21" spans="1:7" x14ac:dyDescent="0.25">
      <c r="A21" s="16">
        <v>44274</v>
      </c>
      <c r="B21" s="4">
        <v>0</v>
      </c>
      <c r="C21" s="4">
        <v>0</v>
      </c>
      <c r="D21" s="4">
        <v>0</v>
      </c>
      <c r="E21" s="4">
        <v>0</v>
      </c>
      <c r="F21" s="5">
        <f>((E21-B21)+(C21-D21))*24</f>
        <v>0</v>
      </c>
      <c r="G21" s="12">
        <f t="shared" si="0"/>
        <v>0</v>
      </c>
    </row>
    <row r="22" spans="1:7" x14ac:dyDescent="0.25">
      <c r="A22" s="9">
        <v>44275</v>
      </c>
      <c r="B22" s="10">
        <v>0</v>
      </c>
      <c r="C22" s="10">
        <v>0</v>
      </c>
      <c r="D22" s="10">
        <v>0</v>
      </c>
      <c r="E22" s="10">
        <v>0</v>
      </c>
      <c r="F22" s="11">
        <v>0</v>
      </c>
      <c r="G22" s="13">
        <f t="shared" si="0"/>
        <v>0</v>
      </c>
    </row>
    <row r="23" spans="1:7" x14ac:dyDescent="0.25">
      <c r="A23" s="9">
        <v>44276</v>
      </c>
      <c r="B23" s="10">
        <v>0</v>
      </c>
      <c r="C23" s="10">
        <v>0</v>
      </c>
      <c r="D23" s="10">
        <v>0</v>
      </c>
      <c r="E23" s="10">
        <v>0</v>
      </c>
      <c r="F23" s="11">
        <v>0</v>
      </c>
      <c r="G23" s="13">
        <f t="shared" si="0"/>
        <v>0</v>
      </c>
    </row>
    <row r="24" spans="1:7" x14ac:dyDescent="0.25">
      <c r="A24" s="16">
        <v>44277</v>
      </c>
      <c r="B24" s="4">
        <v>0</v>
      </c>
      <c r="C24" s="4">
        <v>0</v>
      </c>
      <c r="D24" s="4">
        <v>0</v>
      </c>
      <c r="E24" s="4">
        <v>0</v>
      </c>
      <c r="F24" s="5">
        <v>0</v>
      </c>
      <c r="G24" s="12">
        <f t="shared" si="0"/>
        <v>0</v>
      </c>
    </row>
    <row r="25" spans="1:7" x14ac:dyDescent="0.25">
      <c r="A25" s="16">
        <v>44278</v>
      </c>
      <c r="B25" s="4">
        <v>0</v>
      </c>
      <c r="C25" s="4">
        <v>0</v>
      </c>
      <c r="D25" s="4">
        <v>0</v>
      </c>
      <c r="E25" s="4">
        <v>0</v>
      </c>
      <c r="F25" s="5">
        <f>((E25-B25)+(C25-D25))*24</f>
        <v>0</v>
      </c>
      <c r="G25" s="12">
        <f t="shared" si="0"/>
        <v>0</v>
      </c>
    </row>
    <row r="26" spans="1:7" x14ac:dyDescent="0.25">
      <c r="A26" s="16">
        <v>44279</v>
      </c>
      <c r="B26" s="4">
        <v>0</v>
      </c>
      <c r="C26" s="4">
        <v>0</v>
      </c>
      <c r="D26" s="4">
        <v>0</v>
      </c>
      <c r="E26" s="4">
        <v>0</v>
      </c>
      <c r="F26" s="5">
        <f>((E26-B26)+(C26-D26))*24</f>
        <v>0</v>
      </c>
      <c r="G26" s="12">
        <f t="shared" si="0"/>
        <v>0</v>
      </c>
    </row>
    <row r="27" spans="1:7" x14ac:dyDescent="0.25">
      <c r="A27" s="16">
        <v>44280</v>
      </c>
      <c r="B27" s="4">
        <v>0</v>
      </c>
      <c r="C27" s="4">
        <v>0</v>
      </c>
      <c r="D27" s="4">
        <v>0</v>
      </c>
      <c r="E27" s="4">
        <v>0</v>
      </c>
      <c r="F27" s="5">
        <v>0</v>
      </c>
      <c r="G27" s="12">
        <f t="shared" si="0"/>
        <v>0</v>
      </c>
    </row>
    <row r="28" spans="1:7" x14ac:dyDescent="0.25">
      <c r="A28" s="16">
        <v>44281</v>
      </c>
      <c r="B28" s="4">
        <v>0</v>
      </c>
      <c r="C28" s="4">
        <v>0</v>
      </c>
      <c r="D28" s="4">
        <v>0</v>
      </c>
      <c r="E28" s="4">
        <v>0</v>
      </c>
      <c r="F28" s="5">
        <f>((E28-B28)+(C28-D28))*24</f>
        <v>0</v>
      </c>
      <c r="G28" s="12">
        <f t="shared" si="0"/>
        <v>0</v>
      </c>
    </row>
    <row r="29" spans="1:7" x14ac:dyDescent="0.25">
      <c r="A29" s="9">
        <v>44282</v>
      </c>
      <c r="B29" s="10">
        <v>0</v>
      </c>
      <c r="C29" s="10">
        <v>0</v>
      </c>
      <c r="D29" s="10">
        <v>0</v>
      </c>
      <c r="E29" s="10">
        <v>0</v>
      </c>
      <c r="F29" s="11">
        <v>0</v>
      </c>
      <c r="G29" s="13">
        <f t="shared" si="0"/>
        <v>0</v>
      </c>
    </row>
    <row r="30" spans="1:7" x14ac:dyDescent="0.25">
      <c r="A30" s="9">
        <v>44283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13">
        <f t="shared" si="0"/>
        <v>0</v>
      </c>
    </row>
    <row r="31" spans="1:7" x14ac:dyDescent="0.25">
      <c r="A31" s="16">
        <v>44284</v>
      </c>
      <c r="B31" s="4">
        <v>0</v>
      </c>
      <c r="C31" s="4">
        <v>0</v>
      </c>
      <c r="D31" s="4">
        <v>0</v>
      </c>
      <c r="E31" s="4">
        <v>0</v>
      </c>
      <c r="F31" s="5">
        <v>0</v>
      </c>
      <c r="G31" s="12">
        <f t="shared" si="0"/>
        <v>0</v>
      </c>
    </row>
    <row r="32" spans="1:7" x14ac:dyDescent="0.25">
      <c r="A32" s="16">
        <v>44285</v>
      </c>
      <c r="B32" s="4">
        <v>0</v>
      </c>
      <c r="C32" s="4">
        <v>0</v>
      </c>
      <c r="D32" s="4">
        <v>0</v>
      </c>
      <c r="E32" s="4">
        <v>0</v>
      </c>
      <c r="F32" s="5">
        <f t="shared" ref="F32:F33" si="1">((E32-B32)+(C32-D32))*24</f>
        <v>0</v>
      </c>
      <c r="G32" s="12">
        <f t="shared" si="0"/>
        <v>0</v>
      </c>
    </row>
    <row r="33" spans="1:9" x14ac:dyDescent="0.25">
      <c r="A33" s="16">
        <v>44286</v>
      </c>
      <c r="B33" s="4">
        <v>0</v>
      </c>
      <c r="C33" s="4">
        <v>0</v>
      </c>
      <c r="D33" s="4">
        <v>0</v>
      </c>
      <c r="E33" s="4">
        <v>0</v>
      </c>
      <c r="F33" s="5">
        <f t="shared" si="1"/>
        <v>0</v>
      </c>
      <c r="G33" s="12">
        <f t="shared" si="0"/>
        <v>0</v>
      </c>
    </row>
    <row r="34" spans="1:9" x14ac:dyDescent="0.25">
      <c r="E34" s="6" t="s">
        <v>5</v>
      </c>
      <c r="F34" s="5">
        <f>SUM(F3:F33)</f>
        <v>0</v>
      </c>
      <c r="G34" s="14">
        <f>SUM(G3:G33)</f>
        <v>0</v>
      </c>
      <c r="H34" s="1"/>
      <c r="I34" s="1"/>
    </row>
    <row r="35" spans="1:9" x14ac:dyDescent="0.25">
      <c r="E35" s="7" t="s">
        <v>10</v>
      </c>
      <c r="F35" s="8">
        <f>SUM(F34*$J$3)</f>
        <v>0</v>
      </c>
      <c r="G35" s="15">
        <f>SUM(G34*$J$4)</f>
        <v>0</v>
      </c>
    </row>
  </sheetData>
  <mergeCells count="2">
    <mergeCell ref="A1:G1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Semtembro 2020</vt:lpstr>
      <vt:lpstr>Outubro 2020</vt:lpstr>
      <vt:lpstr>Novembro 2020</vt:lpstr>
      <vt:lpstr>Dezembro 2020</vt:lpstr>
      <vt:lpstr>Janeiro 2021</vt:lpstr>
      <vt:lpstr>Fevereiro 2021</vt:lpstr>
      <vt:lpstr>Marco 2021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Ferreira</dc:creator>
  <cp:lastModifiedBy>VERAS</cp:lastModifiedBy>
  <dcterms:created xsi:type="dcterms:W3CDTF">2019-01-26T18:10:57Z</dcterms:created>
  <dcterms:modified xsi:type="dcterms:W3CDTF">2021-03-01T11:08:31Z</dcterms:modified>
</cp:coreProperties>
</file>