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 activeTab="2"/>
  </bookViews>
  <sheets>
    <sheet name="Semtembro 2020" sheetId="9" r:id="rId1"/>
    <sheet name="Outubro 2020" sheetId="10" r:id="rId2"/>
    <sheet name="Novembro 2020" sheetId="11" r:id="rId3"/>
    <sheet name="Dezembro 2020" sheetId="12" r:id="rId4"/>
  </sheets>
  <definedNames>
    <definedName name="_xlnm._FilterDatabase" localSheetId="3" hidden="1">'Dezembro 2020'!$A$2:$G$2</definedName>
    <definedName name="_xlnm._FilterDatabase" localSheetId="2" hidden="1">'Novembro 2020'!$A$2:$G$2</definedName>
    <definedName name="_xlnm._FilterDatabase" localSheetId="1" hidden="1">'Outubro 2020'!$A$2:$G$2</definedName>
    <definedName name="_xlnm._FilterDatabase" localSheetId="0" hidden="1">'Semtembro 2020'!$A$2:$G$2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0" l="1"/>
  <c r="F15" i="10"/>
  <c r="F18" i="10"/>
  <c r="F17" i="10"/>
  <c r="F10" i="10"/>
  <c r="F25" i="10" l="1"/>
  <c r="F32" i="9"/>
  <c r="F31" i="9"/>
  <c r="F30" i="9"/>
  <c r="F27" i="9"/>
  <c r="F26" i="9"/>
  <c r="F25" i="9"/>
  <c r="F24" i="9"/>
  <c r="F23" i="9"/>
  <c r="F20" i="9"/>
  <c r="F19" i="9"/>
  <c r="F18" i="9"/>
  <c r="F17" i="9"/>
  <c r="F16" i="9"/>
  <c r="F3" i="12" l="1"/>
  <c r="F10" i="12"/>
  <c r="F8" i="12"/>
  <c r="F17" i="12"/>
  <c r="F15" i="12"/>
  <c r="F24" i="12"/>
  <c r="F22" i="12"/>
  <c r="F31" i="12"/>
  <c r="F29" i="12"/>
  <c r="F5" i="11"/>
  <c r="F3" i="11"/>
  <c r="F12" i="11"/>
  <c r="F10" i="11"/>
  <c r="F19" i="11"/>
  <c r="F17" i="11"/>
  <c r="F26" i="11"/>
  <c r="F24" i="11"/>
  <c r="F31" i="11"/>
  <c r="F29" i="10"/>
  <c r="F27" i="10"/>
  <c r="F22" i="10"/>
  <c r="F20" i="10"/>
  <c r="F13" i="10"/>
  <c r="F8" i="10"/>
  <c r="F6" i="10"/>
  <c r="F3" i="10"/>
  <c r="F3" i="9"/>
  <c r="F10" i="9"/>
  <c r="F8" i="9"/>
  <c r="F15" i="9"/>
  <c r="F22" i="9"/>
  <c r="F29" i="9"/>
  <c r="F33" i="10" l="1"/>
  <c r="G26" i="12"/>
  <c r="F26" i="12"/>
  <c r="G19" i="12"/>
  <c r="F19" i="12"/>
  <c r="G12" i="12"/>
  <c r="F12" i="12"/>
  <c r="G5" i="12"/>
  <c r="F5" i="12"/>
  <c r="G3" i="12"/>
  <c r="G10" i="12"/>
  <c r="G17" i="12"/>
  <c r="G24" i="12"/>
  <c r="G31" i="12"/>
  <c r="F33" i="12"/>
  <c r="G33" i="12"/>
  <c r="G32" i="12"/>
  <c r="F32" i="12"/>
  <c r="G30" i="12"/>
  <c r="F30" i="12"/>
  <c r="G29" i="12"/>
  <c r="G28" i="12"/>
  <c r="F28" i="12"/>
  <c r="G27" i="12"/>
  <c r="F27" i="12"/>
  <c r="G25" i="12"/>
  <c r="F25" i="12"/>
  <c r="G23" i="12"/>
  <c r="F23" i="12"/>
  <c r="G22" i="12"/>
  <c r="G21" i="12"/>
  <c r="F21" i="12"/>
  <c r="G20" i="12"/>
  <c r="F20" i="12"/>
  <c r="G18" i="12"/>
  <c r="F18" i="12"/>
  <c r="G16" i="12"/>
  <c r="F16" i="12"/>
  <c r="G15" i="12"/>
  <c r="G14" i="12"/>
  <c r="F14" i="12"/>
  <c r="G13" i="12"/>
  <c r="F13" i="12"/>
  <c r="G11" i="12"/>
  <c r="F11" i="12"/>
  <c r="G9" i="12"/>
  <c r="F9" i="12"/>
  <c r="G8" i="12"/>
  <c r="G7" i="12"/>
  <c r="F7" i="12"/>
  <c r="G6" i="12"/>
  <c r="F6" i="12"/>
  <c r="G4" i="12"/>
  <c r="F4" i="12"/>
  <c r="G3" i="11"/>
  <c r="G8" i="11"/>
  <c r="F8" i="11"/>
  <c r="G15" i="11"/>
  <c r="F15" i="11"/>
  <c r="G22" i="11"/>
  <c r="F22" i="11"/>
  <c r="G29" i="11"/>
  <c r="F29" i="11"/>
  <c r="G26" i="11"/>
  <c r="G19" i="11"/>
  <c r="G12" i="11"/>
  <c r="G5" i="11"/>
  <c r="G32" i="11"/>
  <c r="F32" i="11"/>
  <c r="G31" i="11"/>
  <c r="G30" i="11"/>
  <c r="F30" i="11"/>
  <c r="G28" i="11"/>
  <c r="F28" i="11"/>
  <c r="G27" i="11"/>
  <c r="F27" i="11"/>
  <c r="G25" i="11"/>
  <c r="F25" i="11"/>
  <c r="G24" i="11"/>
  <c r="G23" i="11"/>
  <c r="F23" i="11"/>
  <c r="G21" i="11"/>
  <c r="F21" i="11"/>
  <c r="G20" i="11"/>
  <c r="F20" i="11"/>
  <c r="G18" i="11"/>
  <c r="F18" i="11"/>
  <c r="G17" i="11"/>
  <c r="G16" i="11"/>
  <c r="F16" i="11"/>
  <c r="G14" i="11"/>
  <c r="F14" i="11"/>
  <c r="G13" i="11"/>
  <c r="F13" i="11"/>
  <c r="G11" i="11"/>
  <c r="F11" i="11"/>
  <c r="G10" i="11"/>
  <c r="G9" i="11"/>
  <c r="F9" i="11"/>
  <c r="G7" i="11"/>
  <c r="F7" i="11"/>
  <c r="G6" i="11"/>
  <c r="F6" i="11"/>
  <c r="G4" i="11"/>
  <c r="F4" i="11"/>
  <c r="G31" i="10"/>
  <c r="F31" i="10"/>
  <c r="G24" i="10"/>
  <c r="F24" i="10"/>
  <c r="G17" i="10"/>
  <c r="G10" i="10"/>
  <c r="G8" i="10"/>
  <c r="G15" i="10"/>
  <c r="G29" i="10"/>
  <c r="G22" i="10"/>
  <c r="G33" i="10"/>
  <c r="G32" i="10"/>
  <c r="F32" i="10"/>
  <c r="G30" i="10"/>
  <c r="F30" i="10"/>
  <c r="G28" i="10"/>
  <c r="F28" i="10"/>
  <c r="G27" i="10"/>
  <c r="G26" i="10"/>
  <c r="F26" i="10"/>
  <c r="G25" i="10"/>
  <c r="G23" i="10"/>
  <c r="F23" i="10"/>
  <c r="G21" i="10"/>
  <c r="F21" i="10"/>
  <c r="G20" i="10"/>
  <c r="G19" i="10"/>
  <c r="F19" i="10"/>
  <c r="G18" i="10"/>
  <c r="G16" i="10"/>
  <c r="G14" i="10"/>
  <c r="F14" i="10"/>
  <c r="G13" i="10"/>
  <c r="G12" i="10"/>
  <c r="F12" i="10"/>
  <c r="G11" i="10"/>
  <c r="F11" i="10"/>
  <c r="G9" i="10"/>
  <c r="F9" i="10"/>
  <c r="G7" i="10"/>
  <c r="F7" i="10"/>
  <c r="G6" i="10"/>
  <c r="G5" i="10"/>
  <c r="F5" i="10"/>
  <c r="G4" i="10"/>
  <c r="F4" i="10"/>
  <c r="G3" i="10"/>
  <c r="G6" i="9"/>
  <c r="F6" i="9"/>
  <c r="G13" i="9"/>
  <c r="F13" i="9"/>
  <c r="G20" i="9"/>
  <c r="G27" i="9"/>
  <c r="G31" i="9"/>
  <c r="G24" i="9"/>
  <c r="G17" i="9"/>
  <c r="G10" i="9"/>
  <c r="G3" i="9"/>
  <c r="G32" i="9"/>
  <c r="G30" i="9"/>
  <c r="G29" i="9"/>
  <c r="G28" i="9"/>
  <c r="F28" i="9"/>
  <c r="G26" i="9"/>
  <c r="G25" i="9"/>
  <c r="G23" i="9"/>
  <c r="G22" i="9"/>
  <c r="G21" i="9"/>
  <c r="F21" i="9"/>
  <c r="G19" i="9"/>
  <c r="G18" i="9"/>
  <c r="G16" i="9"/>
  <c r="G15" i="9"/>
  <c r="G14" i="9"/>
  <c r="F14" i="9"/>
  <c r="G12" i="9"/>
  <c r="F12" i="9"/>
  <c r="G11" i="9"/>
  <c r="F11" i="9"/>
  <c r="G9" i="9"/>
  <c r="F9" i="9"/>
  <c r="G8" i="9"/>
  <c r="G7" i="9"/>
  <c r="F7" i="9"/>
  <c r="G5" i="9"/>
  <c r="F5" i="9"/>
  <c r="G4" i="9"/>
  <c r="F4" i="9"/>
  <c r="F34" i="12" l="1"/>
  <c r="F33" i="9"/>
  <c r="F34" i="9" s="1"/>
  <c r="G34" i="12"/>
  <c r="G35" i="12" s="1"/>
  <c r="G34" i="10"/>
  <c r="G35" i="10" s="1"/>
  <c r="F34" i="10"/>
  <c r="F35" i="10" s="1"/>
  <c r="F35" i="12"/>
  <c r="F33" i="11"/>
  <c r="F34" i="11" s="1"/>
  <c r="G33" i="11"/>
  <c r="G34" i="11" s="1"/>
  <c r="G33" i="9"/>
  <c r="G34" i="9" s="1"/>
</calcChain>
</file>

<file path=xl/sharedStrings.xml><?xml version="1.0" encoding="utf-8"?>
<sst xmlns="http://schemas.openxmlformats.org/spreadsheetml/2006/main" count="49" uniqueCount="13">
  <si>
    <t>Entrada 01</t>
  </si>
  <si>
    <t>Saída 01</t>
  </si>
  <si>
    <t>Entrada 02</t>
  </si>
  <si>
    <t>Saída 02</t>
  </si>
  <si>
    <t>Total</t>
  </si>
  <si>
    <t>Horas Totais:</t>
  </si>
  <si>
    <t>Valor da hora</t>
  </si>
  <si>
    <t>Controle de Ponto</t>
  </si>
  <si>
    <t>Data</t>
  </si>
  <si>
    <t>Hora Extra</t>
  </si>
  <si>
    <t>Pagamento Total:</t>
  </si>
  <si>
    <t>Dia trabalhado:</t>
  </si>
  <si>
    <t>Hora extra: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</si>
</sst>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F800]dddd\,\ mmmm\ dd\,\ yyyy"/>
    <numFmt numFmtId="165" formatCode="h:mm;@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72D32"/>
      <name val="Arial"/>
      <family val="2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72D32"/>
      <name val="Calibri"/>
      <family val="2"/>
      <scheme val="minor"/>
    </font>
    <font>
      <i/>
      <sz val="2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/>
      <right style="hair">
        <color theme="1" tint="4.9989318521683403E-2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2" fillId="0" borderId="0" xfId="1" applyNumberFormat="1" applyFont="1"/>
    <xf numFmtId="0" fontId="4" fillId="3" borderId="1" xfId="0" applyFont="1" applyFill="1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3" fillId="0" borderId="1" xfId="0" applyNumberFormat="1" applyFont="1" applyBorder="1"/>
    <xf numFmtId="164" fontId="0" fillId="4" borderId="1" xfId="0" applyNumberFormat="1" applyFill="1" applyBorder="1" applyAlignment="1">
      <alignment horizontal="left" vertical="center"/>
    </xf>
    <xf numFmtId="165" fontId="0" fillId="4" borderId="1" xfId="0" applyNumberFormat="1" applyFill="1" applyBorder="1"/>
    <xf numFmtId="2" fontId="0" fillId="4" borderId="1" xfId="0" applyNumberFormat="1" applyFill="1" applyBorder="1"/>
    <xf numFmtId="2" fontId="5" fillId="0" borderId="1" xfId="1" applyNumberFormat="1" applyFont="1" applyBorder="1"/>
    <xf numFmtId="2" fontId="5" fillId="4" borderId="1" xfId="1" applyNumberFormat="1" applyFont="1" applyFill="1" applyBorder="1"/>
    <xf numFmtId="2" fontId="1" fillId="0" borderId="1" xfId="0" applyNumberFormat="1" applyFont="1" applyBorder="1"/>
    <xf numFmtId="166" fontId="6" fillId="0" borderId="1" xfId="0" applyNumberFormat="1" applyFont="1" applyBorder="1"/>
    <xf numFmtId="164" fontId="0" fillId="5" borderId="1" xfId="0" applyNumberFormat="1" applyFill="1" applyBorder="1" applyAlignment="1">
      <alignment horizontal="left" vertical="center"/>
    </xf>
    <xf numFmtId="165" fontId="0" fillId="5" borderId="1" xfId="0" applyNumberFormat="1" applyFill="1" applyBorder="1"/>
    <xf numFmtId="2" fontId="0" fillId="5" borderId="1" xfId="0" applyNumberFormat="1" applyFill="1" applyBorder="1"/>
    <xf numFmtId="2" fontId="5" fillId="5" borderId="1" xfId="1" applyNumberFormat="1" applyFont="1" applyFill="1" applyBorder="1"/>
    <xf numFmtId="2" fontId="4" fillId="6" borderId="0" xfId="1" applyNumberFormat="1" applyFont="1" applyFill="1"/>
    <xf numFmtId="14" fontId="4" fillId="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165" fontId="0" fillId="7" borderId="1" xfId="0" applyNumberFormat="1" applyFill="1" applyBorder="1"/>
    <xf numFmtId="2" fontId="0" fillId="7" borderId="1" xfId="0" applyNumberFormat="1" applyFill="1" applyBorder="1"/>
    <xf numFmtId="2" fontId="5" fillId="7" borderId="1" xfId="1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3" sqref="B23:E23"/>
    </sheetView>
  </sheetViews>
  <sheetFormatPr defaultRowHeight="15" x14ac:dyDescent="0.25"/>
  <cols>
    <col min="1" max="1" width="10.7109375" style="23" bestFit="1" customWidth="1"/>
    <col min="2" max="2" width="14.7109375" bestFit="1" customWidth="1"/>
    <col min="3" max="3" width="12.5703125" bestFit="1" customWidth="1"/>
    <col min="4" max="4" width="14.7109375" bestFit="1" customWidth="1"/>
    <col min="5" max="5" width="16.5703125" bestFit="1" customWidth="1"/>
    <col min="6" max="6" width="10" bestFit="1" customWidth="1"/>
    <col min="7" max="7" width="14.5703125" bestFit="1" customWidth="1"/>
    <col min="9" max="9" width="14.5703125" bestFit="1" customWidth="1"/>
    <col min="10" max="10" width="12.7109375" customWidth="1"/>
  </cols>
  <sheetData>
    <row r="1" spans="1:10" ht="60.75" customHeight="1" x14ac:dyDescent="0.25">
      <c r="A1" s="29" t="s">
        <v>7</v>
      </c>
      <c r="B1" s="29"/>
      <c r="C1" s="29"/>
      <c r="D1" s="29"/>
      <c r="E1" s="29"/>
      <c r="F1" s="29"/>
      <c r="G1" s="29"/>
    </row>
    <row r="2" spans="1:10" x14ac:dyDescent="0.25">
      <c r="A2" s="21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24">
        <v>44075</v>
      </c>
      <c r="B3" s="17">
        <v>0.33333333333333331</v>
      </c>
      <c r="C3" s="17">
        <v>0.5</v>
      </c>
      <c r="D3" s="17">
        <v>0.54166666666666663</v>
      </c>
      <c r="E3" s="17">
        <v>0.70833333333333337</v>
      </c>
      <c r="F3" s="18">
        <f t="shared" ref="F3:F9" si="0">((E3-B3)+(C3-D3))*24</f>
        <v>8.0000000000000018</v>
      </c>
      <c r="G3" s="19">
        <f t="shared" ref="G3" si="1">IF(((C3-B3)+(E3-D3))*24&gt;8, ((C3-B3)+(E3-D3))*24-8,0)</f>
        <v>0</v>
      </c>
      <c r="H3" s="2"/>
      <c r="I3" s="20" t="s">
        <v>11</v>
      </c>
      <c r="J3" s="5"/>
    </row>
    <row r="4" spans="1:10" x14ac:dyDescent="0.25">
      <c r="A4" s="24">
        <v>44076</v>
      </c>
      <c r="B4" s="4">
        <v>0.375</v>
      </c>
      <c r="C4" s="17">
        <v>0.5</v>
      </c>
      <c r="D4" s="17">
        <v>0.54166666666666663</v>
      </c>
      <c r="E4" s="4">
        <v>0.75</v>
      </c>
      <c r="F4" s="5">
        <f t="shared" si="0"/>
        <v>8</v>
      </c>
      <c r="G4" s="12">
        <f t="shared" ref="G4:G32" si="2">IF(((C4-B4)+(E4-D4))*24&gt;8, ((C4-B4)+(E4-D4))*24-8,0)</f>
        <v>0</v>
      </c>
      <c r="H4" s="2"/>
      <c r="I4" s="20" t="s">
        <v>12</v>
      </c>
      <c r="J4" s="5"/>
    </row>
    <row r="5" spans="1:10" x14ac:dyDescent="0.25">
      <c r="A5" s="24">
        <v>44077</v>
      </c>
      <c r="B5" s="4">
        <v>0.375</v>
      </c>
      <c r="C5" s="17">
        <v>0.5</v>
      </c>
      <c r="D5" s="17">
        <v>0.54166666666666663</v>
      </c>
      <c r="E5" s="4">
        <v>0.75</v>
      </c>
      <c r="F5" s="5">
        <f t="shared" si="0"/>
        <v>8</v>
      </c>
      <c r="G5" s="12">
        <f t="shared" si="2"/>
        <v>0</v>
      </c>
      <c r="H5" s="2"/>
      <c r="I5" s="2"/>
    </row>
    <row r="6" spans="1:10" x14ac:dyDescent="0.25">
      <c r="A6" s="24">
        <v>44078</v>
      </c>
      <c r="B6" s="4">
        <v>0.375</v>
      </c>
      <c r="C6" s="17">
        <v>0.5</v>
      </c>
      <c r="D6" s="17">
        <v>0.54166666666666663</v>
      </c>
      <c r="E6" s="4">
        <v>0.75</v>
      </c>
      <c r="F6" s="5">
        <f t="shared" si="0"/>
        <v>8</v>
      </c>
      <c r="G6" s="12">
        <f t="shared" ref="G6" si="3">IF(((C6-B6)+(E6-D6))*24&gt;8, ((C6-B6)+(E6-D6))*24-8,0)</f>
        <v>0</v>
      </c>
    </row>
    <row r="7" spans="1:10" x14ac:dyDescent="0.25">
      <c r="A7" s="24">
        <v>44079</v>
      </c>
      <c r="B7" s="4">
        <v>0</v>
      </c>
      <c r="C7" s="4">
        <v>0</v>
      </c>
      <c r="D7" s="4">
        <v>0</v>
      </c>
      <c r="E7" s="4">
        <v>0</v>
      </c>
      <c r="F7" s="5">
        <f t="shared" si="0"/>
        <v>0</v>
      </c>
      <c r="G7" s="12">
        <f t="shared" si="2"/>
        <v>0</v>
      </c>
    </row>
    <row r="8" spans="1:10" x14ac:dyDescent="0.25">
      <c r="A8" s="22">
        <v>44080</v>
      </c>
      <c r="B8" s="10">
        <v>0</v>
      </c>
      <c r="C8" s="10">
        <v>0</v>
      </c>
      <c r="D8" s="10">
        <v>0</v>
      </c>
      <c r="E8" s="10">
        <v>0</v>
      </c>
      <c r="F8" s="11">
        <f>((E8-B8)+(C8-D8))*24*2</f>
        <v>0</v>
      </c>
      <c r="G8" s="13">
        <f t="shared" si="2"/>
        <v>0</v>
      </c>
    </row>
    <row r="9" spans="1:10" x14ac:dyDescent="0.25">
      <c r="A9" s="24">
        <v>44081</v>
      </c>
      <c r="B9" s="4">
        <v>0</v>
      </c>
      <c r="C9" s="4">
        <v>0</v>
      </c>
      <c r="D9" s="4">
        <v>0</v>
      </c>
      <c r="E9" s="4">
        <v>0</v>
      </c>
      <c r="F9" s="5">
        <f t="shared" si="0"/>
        <v>0</v>
      </c>
      <c r="G9" s="12">
        <f t="shared" si="2"/>
        <v>0</v>
      </c>
    </row>
    <row r="10" spans="1:10" x14ac:dyDescent="0.25">
      <c r="A10" s="24">
        <v>44082</v>
      </c>
      <c r="B10" s="17">
        <v>0.37847222222222227</v>
      </c>
      <c r="C10" s="17">
        <v>0.5</v>
      </c>
      <c r="D10" s="17">
        <v>0.54166666666666663</v>
      </c>
      <c r="E10" s="17">
        <v>0.75347222222222221</v>
      </c>
      <c r="F10" s="18">
        <f t="shared" ref="F10:F14" si="4">((E10-B10)+(C10-D10))*24</f>
        <v>8</v>
      </c>
      <c r="G10" s="19">
        <f t="shared" ref="G10" si="5">IF(((C10-B10)+(E10-D10))*24&gt;8, ((C10-B10)+(E10-D10))*24-8,0)</f>
        <v>0</v>
      </c>
    </row>
    <row r="11" spans="1:10" x14ac:dyDescent="0.25">
      <c r="A11" s="24">
        <v>44083</v>
      </c>
      <c r="B11" s="4">
        <v>0.375</v>
      </c>
      <c r="C11" s="17">
        <v>0.5</v>
      </c>
      <c r="D11" s="17">
        <v>0.54166666666666663</v>
      </c>
      <c r="E11" s="4">
        <v>0.75</v>
      </c>
      <c r="F11" s="5">
        <f t="shared" si="4"/>
        <v>8</v>
      </c>
      <c r="G11" s="12">
        <f t="shared" si="2"/>
        <v>0</v>
      </c>
    </row>
    <row r="12" spans="1:10" x14ac:dyDescent="0.25">
      <c r="A12" s="24">
        <v>44084</v>
      </c>
      <c r="B12" s="4">
        <v>0.38055555555555554</v>
      </c>
      <c r="C12" s="17">
        <v>0.5</v>
      </c>
      <c r="D12" s="17">
        <v>0.54166666666666663</v>
      </c>
      <c r="E12" s="4">
        <v>0.75555555555555554</v>
      </c>
      <c r="F12" s="5">
        <f t="shared" si="4"/>
        <v>8</v>
      </c>
      <c r="G12" s="12">
        <f t="shared" si="2"/>
        <v>0</v>
      </c>
    </row>
    <row r="13" spans="1:10" x14ac:dyDescent="0.25">
      <c r="A13" s="24">
        <v>44085</v>
      </c>
      <c r="B13" s="4">
        <v>0.36805555555555558</v>
      </c>
      <c r="C13" s="17">
        <v>0.5</v>
      </c>
      <c r="D13" s="17">
        <v>0.54166666666666663</v>
      </c>
      <c r="E13" s="4">
        <v>0.74305555555555547</v>
      </c>
      <c r="F13" s="5">
        <f t="shared" si="4"/>
        <v>7.9999999999999982</v>
      </c>
      <c r="G13" s="12">
        <f t="shared" ref="G13" si="6">IF(((C13-B13)+(E13-D13))*24&gt;8, ((C13-B13)+(E13-D13))*24-8,0)</f>
        <v>0</v>
      </c>
    </row>
    <row r="14" spans="1:10" x14ac:dyDescent="0.25">
      <c r="A14" s="24">
        <v>44086</v>
      </c>
      <c r="B14" s="4">
        <v>0</v>
      </c>
      <c r="C14" s="4">
        <v>0</v>
      </c>
      <c r="D14" s="4">
        <v>0</v>
      </c>
      <c r="E14" s="4">
        <v>0</v>
      </c>
      <c r="F14" s="5">
        <f t="shared" si="4"/>
        <v>0</v>
      </c>
      <c r="G14" s="12">
        <f t="shared" si="2"/>
        <v>0</v>
      </c>
    </row>
    <row r="15" spans="1:10" x14ac:dyDescent="0.25">
      <c r="A15" s="22">
        <v>44087</v>
      </c>
      <c r="B15" s="10">
        <v>0</v>
      </c>
      <c r="C15" s="10">
        <v>0</v>
      </c>
      <c r="D15" s="10">
        <v>0</v>
      </c>
      <c r="E15" s="10">
        <v>0</v>
      </c>
      <c r="F15" s="11">
        <f>((E15-B15)+(C15-D15))*24*2</f>
        <v>0</v>
      </c>
      <c r="G15" s="13">
        <f t="shared" si="2"/>
        <v>0</v>
      </c>
    </row>
    <row r="16" spans="1:10" x14ac:dyDescent="0.25">
      <c r="A16" s="24">
        <v>44088</v>
      </c>
      <c r="B16" s="17">
        <v>0.33333333333333331</v>
      </c>
      <c r="C16" s="17">
        <v>0.5</v>
      </c>
      <c r="D16" s="17">
        <v>0.54166666666666663</v>
      </c>
      <c r="E16" s="17">
        <v>0.70833333333333337</v>
      </c>
      <c r="F16" s="18">
        <f t="shared" ref="F16:F20" si="7">((E16-B16)+(C16-D16))*24</f>
        <v>8.0000000000000018</v>
      </c>
      <c r="G16" s="12">
        <f t="shared" si="2"/>
        <v>0</v>
      </c>
    </row>
    <row r="17" spans="1:7" x14ac:dyDescent="0.25">
      <c r="A17" s="24">
        <v>44089</v>
      </c>
      <c r="B17" s="4">
        <v>0.375</v>
      </c>
      <c r="C17" s="17">
        <v>0.5</v>
      </c>
      <c r="D17" s="17">
        <v>0.54166666666666663</v>
      </c>
      <c r="E17" s="4">
        <v>0.75</v>
      </c>
      <c r="F17" s="5">
        <f t="shared" si="7"/>
        <v>8</v>
      </c>
      <c r="G17" s="19">
        <f t="shared" ref="G17" si="8">IF(((C17-B17)+(E17-D17))*24&gt;8, ((C17-B17)+(E17-D17))*24-8,0)</f>
        <v>0</v>
      </c>
    </row>
    <row r="18" spans="1:7" x14ac:dyDescent="0.25">
      <c r="A18" s="24">
        <v>44090</v>
      </c>
      <c r="B18" s="4">
        <v>0.375</v>
      </c>
      <c r="C18" s="17">
        <v>0.5</v>
      </c>
      <c r="D18" s="17">
        <v>0.54166666666666663</v>
      </c>
      <c r="E18" s="4">
        <v>0.75</v>
      </c>
      <c r="F18" s="5">
        <f t="shared" si="7"/>
        <v>8</v>
      </c>
      <c r="G18" s="12">
        <f t="shared" si="2"/>
        <v>0</v>
      </c>
    </row>
    <row r="19" spans="1:7" x14ac:dyDescent="0.25">
      <c r="A19" s="24">
        <v>44091</v>
      </c>
      <c r="B19" s="4">
        <v>0.375</v>
      </c>
      <c r="C19" s="17">
        <v>0.5</v>
      </c>
      <c r="D19" s="17">
        <v>0.54166666666666663</v>
      </c>
      <c r="E19" s="4">
        <v>0.75</v>
      </c>
      <c r="F19" s="5">
        <f t="shared" si="7"/>
        <v>8</v>
      </c>
      <c r="G19" s="12">
        <f t="shared" si="2"/>
        <v>0</v>
      </c>
    </row>
    <row r="20" spans="1:7" x14ac:dyDescent="0.25">
      <c r="A20" s="24">
        <v>44092</v>
      </c>
      <c r="B20" s="4">
        <v>0.36805555555555558</v>
      </c>
      <c r="C20" s="17">
        <v>0.5</v>
      </c>
      <c r="D20" s="17">
        <v>0.54166666666666663</v>
      </c>
      <c r="E20" s="4">
        <v>0.74305555555555547</v>
      </c>
      <c r="F20" s="5">
        <f t="shared" si="7"/>
        <v>7.9999999999999982</v>
      </c>
      <c r="G20" s="12">
        <f t="shared" ref="G20" si="9">IF(((C20-B20)+(E20-D20))*24&gt;8, ((C20-B20)+(E20-D20))*24-8,0)</f>
        <v>0</v>
      </c>
    </row>
    <row r="21" spans="1:7" x14ac:dyDescent="0.25">
      <c r="A21" s="24">
        <v>44093</v>
      </c>
      <c r="B21" s="4">
        <v>0</v>
      </c>
      <c r="C21" s="4">
        <v>0</v>
      </c>
      <c r="D21" s="4">
        <v>0</v>
      </c>
      <c r="E21" s="4">
        <v>0</v>
      </c>
      <c r="F21" s="5">
        <f t="shared" ref="F21" si="10">((E21-B21)+(C21-D21))*24</f>
        <v>0</v>
      </c>
      <c r="G21" s="12">
        <f t="shared" si="2"/>
        <v>0</v>
      </c>
    </row>
    <row r="22" spans="1:7" x14ac:dyDescent="0.25">
      <c r="A22" s="22">
        <v>44094</v>
      </c>
      <c r="B22" s="10">
        <v>0</v>
      </c>
      <c r="C22" s="10">
        <v>0</v>
      </c>
      <c r="D22" s="10">
        <v>0</v>
      </c>
      <c r="E22" s="10">
        <v>0</v>
      </c>
      <c r="F22" s="11">
        <f>((E22-B22)+(C22-D22))*24*2</f>
        <v>0</v>
      </c>
      <c r="G22" s="13">
        <f t="shared" si="2"/>
        <v>0</v>
      </c>
    </row>
    <row r="23" spans="1:7" x14ac:dyDescent="0.25">
      <c r="A23" s="24">
        <v>44095</v>
      </c>
      <c r="B23" s="17">
        <v>0.37847222222222227</v>
      </c>
      <c r="C23" s="17">
        <v>0.5</v>
      </c>
      <c r="D23" s="17">
        <v>0.54166666666666663</v>
      </c>
      <c r="E23" s="17">
        <v>0.75347222222222221</v>
      </c>
      <c r="F23" s="18">
        <f t="shared" ref="F23:F27" si="11">((E23-B23)+(C23-D23))*24</f>
        <v>8</v>
      </c>
      <c r="G23" s="12">
        <f t="shared" si="2"/>
        <v>0</v>
      </c>
    </row>
    <row r="24" spans="1:7" x14ac:dyDescent="0.25">
      <c r="A24" s="24">
        <v>44096</v>
      </c>
      <c r="B24" s="4">
        <v>0.375</v>
      </c>
      <c r="C24" s="17">
        <v>0.5</v>
      </c>
      <c r="D24" s="17">
        <v>0.54166666666666663</v>
      </c>
      <c r="E24" s="4">
        <v>0.75</v>
      </c>
      <c r="F24" s="5">
        <f t="shared" si="11"/>
        <v>8</v>
      </c>
      <c r="G24" s="19">
        <f t="shared" ref="G24" si="12">IF(((C24-B24)+(E24-D24))*24&gt;8, ((C24-B24)+(E24-D24))*24-8,0)</f>
        <v>0</v>
      </c>
    </row>
    <row r="25" spans="1:7" x14ac:dyDescent="0.25">
      <c r="A25" s="24">
        <v>44097</v>
      </c>
      <c r="B25" s="4">
        <v>0.38055555555555554</v>
      </c>
      <c r="C25" s="17">
        <v>0.5</v>
      </c>
      <c r="D25" s="17">
        <v>0.54166666666666663</v>
      </c>
      <c r="E25" s="4">
        <v>0.75555555555555554</v>
      </c>
      <c r="F25" s="5">
        <f t="shared" si="11"/>
        <v>8</v>
      </c>
      <c r="G25" s="12">
        <f t="shared" si="2"/>
        <v>0</v>
      </c>
    </row>
    <row r="26" spans="1:7" x14ac:dyDescent="0.25">
      <c r="A26" s="24">
        <v>44098</v>
      </c>
      <c r="B26" s="4">
        <v>0.36805555555555558</v>
      </c>
      <c r="C26" s="17">
        <v>0.5</v>
      </c>
      <c r="D26" s="17">
        <v>0.54166666666666663</v>
      </c>
      <c r="E26" s="4">
        <v>0.74305555555555547</v>
      </c>
      <c r="F26" s="5">
        <f t="shared" si="11"/>
        <v>7.9999999999999982</v>
      </c>
      <c r="G26" s="12">
        <f t="shared" si="2"/>
        <v>0</v>
      </c>
    </row>
    <row r="27" spans="1:7" x14ac:dyDescent="0.25">
      <c r="A27" s="24">
        <v>44099</v>
      </c>
      <c r="B27" s="17">
        <v>0.33333333333333331</v>
      </c>
      <c r="C27" s="17">
        <v>0.5</v>
      </c>
      <c r="D27" s="17">
        <v>0.54166666666666663</v>
      </c>
      <c r="E27" s="17">
        <v>0.70833333333333337</v>
      </c>
      <c r="F27" s="18">
        <f t="shared" si="11"/>
        <v>8.0000000000000018</v>
      </c>
      <c r="G27" s="12">
        <f t="shared" ref="G27" si="13">IF(((C27-B27)+(E27-D27))*24&gt;8, ((C27-B27)+(E27-D27))*24-8,0)</f>
        <v>0</v>
      </c>
    </row>
    <row r="28" spans="1:7" x14ac:dyDescent="0.25">
      <c r="A28" s="24">
        <v>44100</v>
      </c>
      <c r="B28" s="4">
        <v>0</v>
      </c>
      <c r="C28" s="4">
        <v>0</v>
      </c>
      <c r="D28" s="4">
        <v>0</v>
      </c>
      <c r="E28" s="4">
        <v>0</v>
      </c>
      <c r="F28" s="5">
        <f t="shared" ref="F28" si="14">((E28-B28)+(C28-D28))*24</f>
        <v>0</v>
      </c>
      <c r="G28" s="12">
        <f t="shared" si="2"/>
        <v>0</v>
      </c>
    </row>
    <row r="29" spans="1:7" x14ac:dyDescent="0.25">
      <c r="A29" s="22">
        <v>44101</v>
      </c>
      <c r="B29" s="10">
        <v>0</v>
      </c>
      <c r="C29" s="10">
        <v>0</v>
      </c>
      <c r="D29" s="10">
        <v>0</v>
      </c>
      <c r="E29" s="10">
        <v>0</v>
      </c>
      <c r="F29" s="11">
        <f>((E29-B29)+(C29-D29))*24*2</f>
        <v>0</v>
      </c>
      <c r="G29" s="13">
        <f t="shared" si="2"/>
        <v>0</v>
      </c>
    </row>
    <row r="30" spans="1:7" x14ac:dyDescent="0.25">
      <c r="A30" s="24">
        <v>44102</v>
      </c>
      <c r="B30" s="4">
        <v>0.38055555555555554</v>
      </c>
      <c r="C30" s="17">
        <v>0.5</v>
      </c>
      <c r="D30" s="17">
        <v>0.54166666666666663</v>
      </c>
      <c r="E30" s="4">
        <v>0.75555555555555554</v>
      </c>
      <c r="F30" s="5">
        <f t="shared" ref="F30:F32" si="15">((E30-B30)+(C30-D30))*24</f>
        <v>8</v>
      </c>
      <c r="G30" s="12">
        <f t="shared" si="2"/>
        <v>0</v>
      </c>
    </row>
    <row r="31" spans="1:7" x14ac:dyDescent="0.25">
      <c r="A31" s="24">
        <v>44103</v>
      </c>
      <c r="B31" s="4">
        <v>0.36805555555555558</v>
      </c>
      <c r="C31" s="17">
        <v>0.5</v>
      </c>
      <c r="D31" s="17">
        <v>0.54166666666666663</v>
      </c>
      <c r="E31" s="4">
        <v>0.74305555555555547</v>
      </c>
      <c r="F31" s="5">
        <f t="shared" si="15"/>
        <v>7.9999999999999982</v>
      </c>
      <c r="G31" s="19">
        <f t="shared" ref="G31" si="16">IF(((C31-B31)+(E31-D31))*24&gt;8, ((C31-B31)+(E31-D31))*24-8,0)</f>
        <v>0</v>
      </c>
    </row>
    <row r="32" spans="1:7" x14ac:dyDescent="0.25">
      <c r="A32" s="24">
        <v>44104</v>
      </c>
      <c r="B32" s="17">
        <v>0.33333333333333331</v>
      </c>
      <c r="C32" s="17">
        <v>0.5</v>
      </c>
      <c r="D32" s="17">
        <v>0.54166666666666663</v>
      </c>
      <c r="E32" s="17">
        <v>0.70833333333333337</v>
      </c>
      <c r="F32" s="18">
        <f t="shared" si="15"/>
        <v>8.0000000000000018</v>
      </c>
      <c r="G32" s="12">
        <f t="shared" si="2"/>
        <v>0</v>
      </c>
    </row>
    <row r="33" spans="5:9" x14ac:dyDescent="0.25">
      <c r="E33" s="6" t="s">
        <v>5</v>
      </c>
      <c r="F33" s="5">
        <f>SUM(F3:F32)</f>
        <v>168</v>
      </c>
      <c r="G33" s="14">
        <f>SUM(G3:G32)</f>
        <v>0</v>
      </c>
      <c r="H33" s="1"/>
      <c r="I33" s="1"/>
    </row>
    <row r="34" spans="5:9" x14ac:dyDescent="0.25">
      <c r="E34" s="7" t="s">
        <v>10</v>
      </c>
      <c r="F34" s="8">
        <f>SUM(F33*$J$3)</f>
        <v>0</v>
      </c>
      <c r="G34" s="15">
        <f>SUM(G33*$J$4)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31" sqref="G31"/>
    </sheetView>
  </sheetViews>
  <sheetFormatPr defaultRowHeight="15" x14ac:dyDescent="0.25"/>
  <cols>
    <col min="1" max="1" width="35.42578125" customWidth="1"/>
    <col min="2" max="2" width="14.7109375" bestFit="1" customWidth="1"/>
    <col min="3" max="3" width="12.5703125" bestFit="1" customWidth="1"/>
    <col min="4" max="4" width="14.7109375" bestFit="1" customWidth="1"/>
    <col min="5" max="5" width="16.28515625" customWidth="1"/>
    <col min="6" max="6" width="10" bestFit="1" customWidth="1"/>
    <col min="7" max="7" width="14.5703125" bestFit="1" customWidth="1"/>
    <col min="9" max="9" width="14.5703125" bestFit="1" customWidth="1"/>
    <col min="10" max="10" width="14.2851562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44105</v>
      </c>
      <c r="B3" s="17">
        <v>0.375</v>
      </c>
      <c r="C3" s="17">
        <v>0.5</v>
      </c>
      <c r="D3" s="17">
        <v>0.54166666666666663</v>
      </c>
      <c r="E3" s="17">
        <v>0.75</v>
      </c>
      <c r="F3" s="18">
        <f>((E3-B3)+(C3-D3))*24</f>
        <v>8</v>
      </c>
      <c r="G3" s="19">
        <f t="shared" ref="G3:G32" si="0">IF(((C3-B3)+(E3-D3))*24&gt;8, ((C3-B3)+(E3-D3))*24-8,0)</f>
        <v>0</v>
      </c>
      <c r="H3" s="2"/>
      <c r="I3" s="20" t="s">
        <v>11</v>
      </c>
      <c r="J3" s="5"/>
    </row>
    <row r="4" spans="1:10" x14ac:dyDescent="0.25">
      <c r="A4" s="16">
        <v>44106</v>
      </c>
      <c r="B4" s="17">
        <v>0.375</v>
      </c>
      <c r="C4" s="17">
        <v>0.5</v>
      </c>
      <c r="D4" s="17">
        <v>0.54166666666666663</v>
      </c>
      <c r="E4" s="17">
        <v>0.75</v>
      </c>
      <c r="F4" s="5">
        <f>((E4-B4)+(C4-D4))*24</f>
        <v>8</v>
      </c>
      <c r="G4" s="12">
        <f t="shared" si="0"/>
        <v>0</v>
      </c>
      <c r="H4" s="2"/>
      <c r="I4" s="20" t="s">
        <v>12</v>
      </c>
      <c r="J4" s="5"/>
    </row>
    <row r="5" spans="1:10" x14ac:dyDescent="0.25">
      <c r="A5" s="9">
        <v>44107</v>
      </c>
      <c r="B5" s="10">
        <v>0</v>
      </c>
      <c r="C5" s="10">
        <v>0</v>
      </c>
      <c r="D5" s="10">
        <v>0</v>
      </c>
      <c r="E5" s="10">
        <v>0</v>
      </c>
      <c r="F5" s="11">
        <f>((E5-B5)+(C5-D5))*24</f>
        <v>0</v>
      </c>
      <c r="G5" s="13">
        <f t="shared" si="0"/>
        <v>0</v>
      </c>
    </row>
    <row r="6" spans="1:10" x14ac:dyDescent="0.25">
      <c r="A6" s="9">
        <v>44108</v>
      </c>
      <c r="B6" s="10">
        <v>0</v>
      </c>
      <c r="C6" s="10">
        <v>0</v>
      </c>
      <c r="D6" s="10">
        <v>0</v>
      </c>
      <c r="E6" s="10">
        <v>0</v>
      </c>
      <c r="F6" s="11">
        <f>((E6-B6)+(C6-D6))*24*2</f>
        <v>0</v>
      </c>
      <c r="G6" s="13">
        <f t="shared" si="0"/>
        <v>0</v>
      </c>
    </row>
    <row r="7" spans="1:10" x14ac:dyDescent="0.25">
      <c r="A7" s="16">
        <v>44109</v>
      </c>
      <c r="B7" s="17">
        <v>0.375</v>
      </c>
      <c r="C7" s="17">
        <v>0.5</v>
      </c>
      <c r="D7" s="17">
        <v>0.54166666666666663</v>
      </c>
      <c r="E7" s="17">
        <v>0.75</v>
      </c>
      <c r="F7" s="5">
        <f>((E7-B7)+(C7-D7))*24</f>
        <v>8</v>
      </c>
      <c r="G7" s="12">
        <f t="shared" si="0"/>
        <v>0</v>
      </c>
    </row>
    <row r="8" spans="1:10" x14ac:dyDescent="0.25">
      <c r="A8" s="16">
        <v>44110</v>
      </c>
      <c r="B8" s="17">
        <v>0.33333333333333331</v>
      </c>
      <c r="C8" s="17">
        <v>0.5</v>
      </c>
      <c r="D8" s="17">
        <v>0.54166666666666663</v>
      </c>
      <c r="E8" s="17">
        <v>0.70833333333333337</v>
      </c>
      <c r="F8" s="18">
        <f t="shared" ref="F8:F15" si="1">((E8-B8)+(C8-D8))*24</f>
        <v>8.0000000000000018</v>
      </c>
      <c r="G8" s="19">
        <f t="shared" ref="G8" si="2">IF(((C8-B8)+(E8-D8))*24&gt;8, ((C8-B8)+(E8-D8))*24-8,0)</f>
        <v>0</v>
      </c>
    </row>
    <row r="9" spans="1:10" x14ac:dyDescent="0.25">
      <c r="A9" s="16">
        <v>44111</v>
      </c>
      <c r="B9" s="17">
        <v>0.33333333333333331</v>
      </c>
      <c r="C9" s="17">
        <v>0.5</v>
      </c>
      <c r="D9" s="17">
        <v>0.54166666666666663</v>
      </c>
      <c r="E9" s="17">
        <v>0.70833333333333337</v>
      </c>
      <c r="F9" s="5">
        <f t="shared" si="1"/>
        <v>8.0000000000000018</v>
      </c>
      <c r="G9" s="12">
        <f t="shared" si="0"/>
        <v>0</v>
      </c>
    </row>
    <row r="10" spans="1:10" x14ac:dyDescent="0.25">
      <c r="A10" s="16">
        <v>44112</v>
      </c>
      <c r="B10" s="17">
        <v>0.375</v>
      </c>
      <c r="C10" s="17">
        <v>0.5</v>
      </c>
      <c r="D10" s="17">
        <v>0.54166666666666663</v>
      </c>
      <c r="E10" s="17">
        <v>0.75</v>
      </c>
      <c r="F10" s="5">
        <f t="shared" ref="F10" si="3">((E10-B10)+(C10-D10))*24</f>
        <v>8</v>
      </c>
      <c r="G10" s="12">
        <f t="shared" ref="G10" si="4">IF(((C10-B10)+(E10-D10))*24&gt;8, ((C10-B10)+(E10-D10))*24-8,0)</f>
        <v>0</v>
      </c>
    </row>
    <row r="11" spans="1:10" x14ac:dyDescent="0.25">
      <c r="A11" s="16">
        <v>44113</v>
      </c>
      <c r="B11" s="17">
        <v>0.375</v>
      </c>
      <c r="C11" s="17">
        <v>0.5</v>
      </c>
      <c r="D11" s="17">
        <v>0.54166666666666663</v>
      </c>
      <c r="E11" s="17">
        <v>0.75</v>
      </c>
      <c r="F11" s="5">
        <f t="shared" si="1"/>
        <v>8</v>
      </c>
      <c r="G11" s="12">
        <f t="shared" si="0"/>
        <v>0</v>
      </c>
    </row>
    <row r="12" spans="1:10" x14ac:dyDescent="0.25">
      <c r="A12" s="9">
        <v>44114</v>
      </c>
      <c r="B12" s="10">
        <v>0</v>
      </c>
      <c r="C12" s="10">
        <v>0</v>
      </c>
      <c r="D12" s="10">
        <v>0</v>
      </c>
      <c r="E12" s="10">
        <v>0</v>
      </c>
      <c r="F12" s="11">
        <f t="shared" si="1"/>
        <v>0</v>
      </c>
      <c r="G12" s="13">
        <f t="shared" si="0"/>
        <v>0</v>
      </c>
    </row>
    <row r="13" spans="1:10" x14ac:dyDescent="0.25">
      <c r="A13" s="9">
        <v>44115</v>
      </c>
      <c r="B13" s="10">
        <v>0</v>
      </c>
      <c r="C13" s="10">
        <v>0</v>
      </c>
      <c r="D13" s="10">
        <v>0</v>
      </c>
      <c r="E13" s="10">
        <v>0</v>
      </c>
      <c r="F13" s="11">
        <f>((E13-B13)+(C13-D13))*24*2</f>
        <v>0</v>
      </c>
      <c r="G13" s="13">
        <f t="shared" si="0"/>
        <v>0</v>
      </c>
    </row>
    <row r="14" spans="1:10" x14ac:dyDescent="0.25">
      <c r="A14" s="25">
        <v>44116</v>
      </c>
      <c r="B14" s="26">
        <v>0</v>
      </c>
      <c r="C14" s="26">
        <v>0</v>
      </c>
      <c r="D14" s="26">
        <v>0</v>
      </c>
      <c r="E14" s="26">
        <v>0</v>
      </c>
      <c r="F14" s="27">
        <f t="shared" si="1"/>
        <v>0</v>
      </c>
      <c r="G14" s="28">
        <f t="shared" si="0"/>
        <v>0</v>
      </c>
    </row>
    <row r="15" spans="1:10" x14ac:dyDescent="0.25">
      <c r="A15" s="16">
        <v>44117</v>
      </c>
      <c r="B15" s="17">
        <v>0.38541666666666669</v>
      </c>
      <c r="C15" s="17">
        <v>0.5</v>
      </c>
      <c r="D15" s="17">
        <v>0.54166666666666663</v>
      </c>
      <c r="E15" s="17">
        <v>0.76041666666666663</v>
      </c>
      <c r="F15" s="5">
        <f t="shared" si="1"/>
        <v>8</v>
      </c>
      <c r="G15" s="19">
        <f t="shared" ref="G15" si="5">IF(((C15-B15)+(E15-D15))*24&gt;8, ((C15-B15)+(E15-D15))*24-8,0)</f>
        <v>0</v>
      </c>
    </row>
    <row r="16" spans="1:10" x14ac:dyDescent="0.25">
      <c r="A16" s="16">
        <v>44118</v>
      </c>
      <c r="B16" s="17">
        <v>0.375</v>
      </c>
      <c r="C16" s="17">
        <v>0.5</v>
      </c>
      <c r="D16" s="17">
        <v>0.54166666666666663</v>
      </c>
      <c r="E16" s="17">
        <v>0.75</v>
      </c>
      <c r="F16" s="5">
        <f t="shared" ref="F16" si="6">((E16-B16)+(C16-D16))*24</f>
        <v>8</v>
      </c>
      <c r="G16" s="12">
        <f t="shared" si="0"/>
        <v>0</v>
      </c>
    </row>
    <row r="17" spans="1:7" x14ac:dyDescent="0.25">
      <c r="A17" s="16">
        <v>44119</v>
      </c>
      <c r="B17" s="17">
        <v>0.34027777777777773</v>
      </c>
      <c r="C17" s="17">
        <v>0.5</v>
      </c>
      <c r="D17" s="17">
        <v>0.54166666666666663</v>
      </c>
      <c r="E17" s="17">
        <v>0.71527777777777779</v>
      </c>
      <c r="F17" s="18">
        <f t="shared" ref="F17:F21" si="7">((E17-B17)+(C17-D17))*24</f>
        <v>8.0000000000000018</v>
      </c>
      <c r="G17" s="12">
        <f t="shared" ref="G17" si="8">IF(((C17-B17)+(E17-D17))*24&gt;8, ((C17-B17)+(E17-D17))*24-8,0)</f>
        <v>0</v>
      </c>
    </row>
    <row r="18" spans="1:7" x14ac:dyDescent="0.25">
      <c r="A18" s="16">
        <v>44120</v>
      </c>
      <c r="B18" s="17">
        <v>0.3611111111111111</v>
      </c>
      <c r="C18" s="17">
        <v>0.5</v>
      </c>
      <c r="D18" s="17">
        <v>0.54166666666666663</v>
      </c>
      <c r="E18" s="17">
        <v>0.73611111111111116</v>
      </c>
      <c r="F18" s="5">
        <f t="shared" si="7"/>
        <v>8.0000000000000018</v>
      </c>
      <c r="G18" s="12">
        <f t="shared" si="0"/>
        <v>0</v>
      </c>
    </row>
    <row r="19" spans="1:7" x14ac:dyDescent="0.25">
      <c r="A19" s="9">
        <v>44121</v>
      </c>
      <c r="B19" s="10">
        <v>0</v>
      </c>
      <c r="C19" s="10">
        <v>0</v>
      </c>
      <c r="D19" s="10">
        <v>0</v>
      </c>
      <c r="E19" s="10">
        <v>0</v>
      </c>
      <c r="F19" s="11">
        <f t="shared" si="7"/>
        <v>0</v>
      </c>
      <c r="G19" s="13">
        <f t="shared" si="0"/>
        <v>0</v>
      </c>
    </row>
    <row r="20" spans="1:7" x14ac:dyDescent="0.25">
      <c r="A20" s="9">
        <v>44122</v>
      </c>
      <c r="B20" s="10">
        <v>0</v>
      </c>
      <c r="C20" s="10">
        <v>0</v>
      </c>
      <c r="D20" s="10">
        <v>0</v>
      </c>
      <c r="E20" s="10">
        <v>0</v>
      </c>
      <c r="F20" s="11">
        <f>((E20-B20)+(C20-D20))*24*2</f>
        <v>0</v>
      </c>
      <c r="G20" s="13">
        <f t="shared" si="0"/>
        <v>0</v>
      </c>
    </row>
    <row r="21" spans="1:7" x14ac:dyDescent="0.25">
      <c r="A21" s="16">
        <v>44123</v>
      </c>
      <c r="B21" s="17">
        <v>0.34027777777777773</v>
      </c>
      <c r="C21" s="17">
        <v>0.5</v>
      </c>
      <c r="D21" s="17">
        <v>0.54166666666666663</v>
      </c>
      <c r="E21" s="17">
        <v>0.71527777777777779</v>
      </c>
      <c r="F21" s="5">
        <f t="shared" si="7"/>
        <v>8.0000000000000018</v>
      </c>
      <c r="G21" s="12">
        <f t="shared" si="0"/>
        <v>0</v>
      </c>
    </row>
    <row r="22" spans="1:7" x14ac:dyDescent="0.25">
      <c r="A22" s="16">
        <v>44124</v>
      </c>
      <c r="B22" s="17">
        <v>0.375</v>
      </c>
      <c r="C22" s="17">
        <v>0.5</v>
      </c>
      <c r="D22" s="17">
        <v>0.54166666666666663</v>
      </c>
      <c r="E22" s="17">
        <v>0.75</v>
      </c>
      <c r="F22" s="18">
        <f t="shared" ref="F22:F28" si="9">((E22-B22)+(C22-D22))*24</f>
        <v>8</v>
      </c>
      <c r="G22" s="19">
        <f t="shared" ref="G22" si="10">IF(((C22-B22)+(E22-D22))*24&gt;8, ((C22-B22)+(E22-D22))*24-8,0)</f>
        <v>0</v>
      </c>
    </row>
    <row r="23" spans="1:7" x14ac:dyDescent="0.25">
      <c r="A23" s="16">
        <v>44125</v>
      </c>
      <c r="B23" s="4">
        <v>0.36805555555555558</v>
      </c>
      <c r="C23" s="17">
        <v>0.5</v>
      </c>
      <c r="D23" s="17">
        <v>0.54166666666666663</v>
      </c>
      <c r="E23" s="4">
        <v>0.74305555555555547</v>
      </c>
      <c r="F23" s="5">
        <f t="shared" si="9"/>
        <v>7.9999999999999982</v>
      </c>
      <c r="G23" s="12">
        <f t="shared" si="0"/>
        <v>0</v>
      </c>
    </row>
    <row r="24" spans="1:7" x14ac:dyDescent="0.25">
      <c r="A24" s="16">
        <v>44126</v>
      </c>
      <c r="B24" s="17">
        <v>0.37847222222222227</v>
      </c>
      <c r="C24" s="17">
        <v>0.5</v>
      </c>
      <c r="D24" s="17">
        <v>0.54166666666666663</v>
      </c>
      <c r="E24" s="17">
        <v>0.75347222222222221</v>
      </c>
      <c r="F24" s="5">
        <f t="shared" si="9"/>
        <v>8</v>
      </c>
      <c r="G24" s="12">
        <f t="shared" ref="G24" si="11">IF(((C24-B24)+(E24-D24))*24&gt;8, ((C24-B24)+(E24-D24))*24-8,0)</f>
        <v>0</v>
      </c>
    </row>
    <row r="25" spans="1:7" x14ac:dyDescent="0.25">
      <c r="A25" s="16">
        <v>44127</v>
      </c>
      <c r="B25" s="17">
        <v>0.33333333333333331</v>
      </c>
      <c r="C25" s="17">
        <v>0.5</v>
      </c>
      <c r="D25" s="17">
        <v>0.54166666666666663</v>
      </c>
      <c r="E25" s="17">
        <v>0.70833333333333337</v>
      </c>
      <c r="F25" s="18">
        <f t="shared" si="9"/>
        <v>8.0000000000000018</v>
      </c>
      <c r="G25" s="12">
        <f t="shared" si="0"/>
        <v>0</v>
      </c>
    </row>
    <row r="26" spans="1:7" x14ac:dyDescent="0.25">
      <c r="A26" s="9">
        <v>44128</v>
      </c>
      <c r="B26" s="10">
        <v>0</v>
      </c>
      <c r="C26" s="10">
        <v>0</v>
      </c>
      <c r="D26" s="10">
        <v>0</v>
      </c>
      <c r="E26" s="10">
        <v>0</v>
      </c>
      <c r="F26" s="11">
        <f t="shared" si="9"/>
        <v>0</v>
      </c>
      <c r="G26" s="13">
        <f t="shared" si="0"/>
        <v>0</v>
      </c>
    </row>
    <row r="27" spans="1:7" x14ac:dyDescent="0.25">
      <c r="A27" s="9">
        <v>44129</v>
      </c>
      <c r="B27" s="10">
        <v>0</v>
      </c>
      <c r="C27" s="10">
        <v>0</v>
      </c>
      <c r="D27" s="10">
        <v>0</v>
      </c>
      <c r="E27" s="10">
        <v>0</v>
      </c>
      <c r="F27" s="11">
        <f>((E27-B27)+(C27-D27))*24*2</f>
        <v>0</v>
      </c>
      <c r="G27" s="13">
        <f t="shared" si="0"/>
        <v>0</v>
      </c>
    </row>
    <row r="28" spans="1:7" x14ac:dyDescent="0.25">
      <c r="A28" s="16">
        <v>44130</v>
      </c>
      <c r="B28" s="4">
        <v>0.3611111111111111</v>
      </c>
      <c r="C28" s="4">
        <v>0.5</v>
      </c>
      <c r="D28" s="4">
        <v>0.54166666666666663</v>
      </c>
      <c r="E28" s="4">
        <v>0.73611111111111116</v>
      </c>
      <c r="F28" s="5">
        <f t="shared" si="9"/>
        <v>8.0000000000000018</v>
      </c>
      <c r="G28" s="12">
        <f t="shared" si="0"/>
        <v>0</v>
      </c>
    </row>
    <row r="29" spans="1:7" x14ac:dyDescent="0.25">
      <c r="A29" s="16">
        <v>44131</v>
      </c>
      <c r="B29" s="4">
        <v>0.36458333333333331</v>
      </c>
      <c r="C29" s="4">
        <v>0.5</v>
      </c>
      <c r="D29" s="4">
        <v>0.54166666666666663</v>
      </c>
      <c r="E29" s="4">
        <v>0.73958333333333337</v>
      </c>
      <c r="F29" s="18">
        <f>((E29-B29)+(C29-D29))*24</f>
        <v>8.0000000000000018</v>
      </c>
      <c r="G29" s="19">
        <f t="shared" ref="G29" si="12">IF(((C29-B29)+(E29-D29))*24&gt;8, ((C29-B29)+(E29-D29))*24-8,0)</f>
        <v>0</v>
      </c>
    </row>
    <row r="30" spans="1:7" x14ac:dyDescent="0.25">
      <c r="A30" s="16">
        <v>44132</v>
      </c>
      <c r="B30" s="4">
        <v>0.3611111111111111</v>
      </c>
      <c r="C30" s="4">
        <v>0.5</v>
      </c>
      <c r="D30" s="4">
        <v>0.54166666666666663</v>
      </c>
      <c r="E30" s="4">
        <v>0.73611111111111116</v>
      </c>
      <c r="F30" s="5">
        <f>((E30-B30)+(C30-D30))*24</f>
        <v>8.0000000000000018</v>
      </c>
      <c r="G30" s="12">
        <f t="shared" si="0"/>
        <v>0</v>
      </c>
    </row>
    <row r="31" spans="1:7" x14ac:dyDescent="0.25">
      <c r="A31" s="16">
        <v>44133</v>
      </c>
      <c r="B31" s="4">
        <v>0.35416666666666669</v>
      </c>
      <c r="C31" s="4">
        <v>0.5</v>
      </c>
      <c r="D31" s="4">
        <v>0.54166666666666663</v>
      </c>
      <c r="E31" s="4">
        <v>0.72916666666666663</v>
      </c>
      <c r="F31" s="5">
        <f>((E31-B31)+(C31-D31))*24</f>
        <v>8</v>
      </c>
      <c r="G31" s="12">
        <f t="shared" ref="G31" si="13">IF(((C31-B31)+(E31-D31))*24&gt;8, ((C31-B31)+(E31-D31))*24-8,0)</f>
        <v>0</v>
      </c>
    </row>
    <row r="32" spans="1:7" x14ac:dyDescent="0.25">
      <c r="A32" s="16">
        <v>44134</v>
      </c>
      <c r="B32" s="4">
        <v>0.3611111111111111</v>
      </c>
      <c r="C32" s="4">
        <v>0.5</v>
      </c>
      <c r="D32" s="4">
        <v>0.54166666666666663</v>
      </c>
      <c r="E32" s="4">
        <v>0.73611111111111116</v>
      </c>
      <c r="F32" s="5">
        <f>((E32-B32)+(C32-D32))*24</f>
        <v>8.0000000000000018</v>
      </c>
      <c r="G32" s="12">
        <f t="shared" si="0"/>
        <v>0</v>
      </c>
    </row>
    <row r="33" spans="1:9" x14ac:dyDescent="0.25">
      <c r="A33" s="9">
        <v>44135</v>
      </c>
      <c r="B33" s="10">
        <v>0</v>
      </c>
      <c r="C33" s="10">
        <v>0</v>
      </c>
      <c r="D33" s="10">
        <v>0</v>
      </c>
      <c r="E33" s="10">
        <v>0</v>
      </c>
      <c r="F33" s="11">
        <f>((E33-B33)+(C33-D33))*24</f>
        <v>0</v>
      </c>
      <c r="G33" s="13">
        <f t="shared" ref="G33" si="14">IF(((C33-B33)+(E33-D33))*24&gt;8, ((C33-B33)+(E33-D33))*24-8,0)</f>
        <v>0</v>
      </c>
    </row>
    <row r="34" spans="1:9" x14ac:dyDescent="0.25">
      <c r="E34" s="6" t="s">
        <v>5</v>
      </c>
      <c r="F34" s="5">
        <f>SUM(F3:F33)</f>
        <v>168</v>
      </c>
      <c r="G34" s="14">
        <f>SUM(G3:G33)</f>
        <v>0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25" sqref="F25"/>
    </sheetView>
  </sheetViews>
  <sheetFormatPr defaultRowHeight="15" x14ac:dyDescent="0.25"/>
  <cols>
    <col min="1" max="1" width="37.28515625" customWidth="1"/>
    <col min="2" max="2" width="14.7109375" bestFit="1" customWidth="1"/>
    <col min="3" max="3" width="12.5703125" bestFit="1" customWidth="1"/>
    <col min="4" max="4" width="14.7109375" bestFit="1" customWidth="1"/>
    <col min="5" max="5" width="16.140625" customWidth="1"/>
    <col min="6" max="6" width="10" bestFit="1" customWidth="1"/>
    <col min="7" max="7" width="14.5703125" bestFit="1" customWidth="1"/>
    <col min="9" max="9" width="14.5703125" bestFit="1" customWidth="1"/>
    <col min="10" max="10" width="13.710937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9">
        <v>44136</v>
      </c>
      <c r="B3" s="10">
        <v>0</v>
      </c>
      <c r="C3" s="10">
        <v>0</v>
      </c>
      <c r="D3" s="10">
        <v>0</v>
      </c>
      <c r="E3" s="10">
        <v>0</v>
      </c>
      <c r="F3" s="11">
        <f>((E3-B3)+(C3-D3))*24*2</f>
        <v>0</v>
      </c>
      <c r="G3" s="13">
        <f t="shared" ref="G3" si="0">IF(((C3-B3)+(E3-D3))*24&gt;8, ((C3-B3)+(E3-D3))*24-8,0)</f>
        <v>0</v>
      </c>
      <c r="H3" s="2"/>
      <c r="I3" s="20" t="s">
        <v>11</v>
      </c>
      <c r="J3" s="5"/>
    </row>
    <row r="4" spans="1:10" x14ac:dyDescent="0.25">
      <c r="A4" s="25">
        <v>44137</v>
      </c>
      <c r="B4" s="26">
        <v>0</v>
      </c>
      <c r="C4" s="26">
        <v>0</v>
      </c>
      <c r="D4" s="26">
        <v>0</v>
      </c>
      <c r="E4" s="26">
        <v>0</v>
      </c>
      <c r="F4" s="27">
        <f>((E4-B4)+(C4-D4))*24</f>
        <v>0</v>
      </c>
      <c r="G4" s="28">
        <f t="shared" ref="G4:G32" si="1">IF(((C4-B4)+(E4-D4))*24&gt;8, ((C4-B4)+(E4-D4))*24-8,0)</f>
        <v>0</v>
      </c>
      <c r="H4" s="2"/>
      <c r="I4" s="20" t="s">
        <v>12</v>
      </c>
      <c r="J4" s="5"/>
    </row>
    <row r="5" spans="1:10" x14ac:dyDescent="0.25">
      <c r="A5" s="16">
        <v>44138</v>
      </c>
      <c r="B5" s="17">
        <v>0.3611111111111111</v>
      </c>
      <c r="C5" s="17">
        <v>0.5</v>
      </c>
      <c r="D5" s="17">
        <v>0.54166666666666663</v>
      </c>
      <c r="E5" s="17">
        <v>0.73611111111111116</v>
      </c>
      <c r="F5" s="18">
        <f t="shared" ref="F5:F11" si="2">((E5-B5)+(C5-D5))*24</f>
        <v>8.0000000000000018</v>
      </c>
      <c r="G5" s="19">
        <f t="shared" ref="G5" si="3">IF(((C5-B5)+(E5-D5))*24&gt;8, ((C5-B5)+(E5-D5))*24-8,0)</f>
        <v>0</v>
      </c>
      <c r="H5" s="2"/>
      <c r="I5" s="2"/>
    </row>
    <row r="6" spans="1:10" x14ac:dyDescent="0.25">
      <c r="A6" s="16">
        <v>44139</v>
      </c>
      <c r="B6" s="4">
        <v>0.35416666666666669</v>
      </c>
      <c r="C6" s="17">
        <v>0.5</v>
      </c>
      <c r="D6" s="17">
        <v>0.54166666666666663</v>
      </c>
      <c r="E6" s="4">
        <v>0.72916666666666663</v>
      </c>
      <c r="F6" s="5">
        <f t="shared" si="2"/>
        <v>8</v>
      </c>
      <c r="G6" s="12">
        <f t="shared" si="1"/>
        <v>0</v>
      </c>
    </row>
    <row r="7" spans="1:10" x14ac:dyDescent="0.25">
      <c r="A7" s="16">
        <v>44140</v>
      </c>
      <c r="B7" s="4">
        <v>0.36805555555555558</v>
      </c>
      <c r="C7" s="17">
        <v>0.5</v>
      </c>
      <c r="D7" s="17">
        <v>0.54166666666666663</v>
      </c>
      <c r="E7" s="4">
        <v>0.74305555555555547</v>
      </c>
      <c r="F7" s="5">
        <f t="shared" si="2"/>
        <v>7.9999999999999982</v>
      </c>
      <c r="G7" s="12">
        <f t="shared" si="1"/>
        <v>0</v>
      </c>
    </row>
    <row r="8" spans="1:10" x14ac:dyDescent="0.25">
      <c r="A8" s="16">
        <v>44141</v>
      </c>
      <c r="B8" s="4">
        <v>0.3611111111111111</v>
      </c>
      <c r="C8" s="17">
        <v>0.5</v>
      </c>
      <c r="D8" s="17">
        <v>0.54166666666666663</v>
      </c>
      <c r="E8" s="4">
        <v>0.73611111111111116</v>
      </c>
      <c r="F8" s="5">
        <f t="shared" si="2"/>
        <v>8.0000000000000018</v>
      </c>
      <c r="G8" s="12">
        <f t="shared" ref="G8" si="4">IF(((C8-B8)+(E8-D8))*24&gt;8, ((C8-B8)+(E8-D8))*24-8,0)</f>
        <v>0</v>
      </c>
    </row>
    <row r="9" spans="1:10" x14ac:dyDescent="0.25">
      <c r="A9" s="9">
        <v>44142</v>
      </c>
      <c r="B9" s="10">
        <v>0</v>
      </c>
      <c r="C9" s="10">
        <v>0</v>
      </c>
      <c r="D9" s="10">
        <v>0</v>
      </c>
      <c r="E9" s="10">
        <v>0</v>
      </c>
      <c r="F9" s="11">
        <f t="shared" si="2"/>
        <v>0</v>
      </c>
      <c r="G9" s="13">
        <f t="shared" si="1"/>
        <v>0</v>
      </c>
    </row>
    <row r="10" spans="1:10" x14ac:dyDescent="0.25">
      <c r="A10" s="9">
        <v>44143</v>
      </c>
      <c r="B10" s="10">
        <v>0</v>
      </c>
      <c r="C10" s="10">
        <v>0</v>
      </c>
      <c r="D10" s="10">
        <v>0</v>
      </c>
      <c r="E10" s="10">
        <v>0</v>
      </c>
      <c r="F10" s="11">
        <f>((E10-B10)+(C10-D10))*24*2</f>
        <v>0</v>
      </c>
      <c r="G10" s="13">
        <f t="shared" si="1"/>
        <v>0</v>
      </c>
    </row>
    <row r="11" spans="1:10" x14ac:dyDescent="0.25">
      <c r="A11" s="16">
        <v>44144</v>
      </c>
      <c r="B11" s="4">
        <v>0.36805555555555558</v>
      </c>
      <c r="C11" s="17">
        <v>0.5</v>
      </c>
      <c r="D11" s="17">
        <v>0.54166666666666663</v>
      </c>
      <c r="E11" s="4">
        <v>0.74305555555555547</v>
      </c>
      <c r="F11" s="5">
        <f t="shared" si="2"/>
        <v>7.9999999999999982</v>
      </c>
      <c r="G11" s="12">
        <f t="shared" si="1"/>
        <v>0</v>
      </c>
    </row>
    <row r="12" spans="1:10" x14ac:dyDescent="0.25">
      <c r="A12" s="16">
        <v>44145</v>
      </c>
      <c r="B12" s="17">
        <v>0.36805555555555558</v>
      </c>
      <c r="C12" s="17">
        <v>0.5</v>
      </c>
      <c r="D12" s="17">
        <v>0.54166666666666663</v>
      </c>
      <c r="E12" s="17">
        <v>0.74305555555555547</v>
      </c>
      <c r="F12" s="18">
        <f t="shared" ref="F12:F18" si="5">((E12-B12)+(C12-D12))*24</f>
        <v>7.9999999999999982</v>
      </c>
      <c r="G12" s="19">
        <f t="shared" ref="G12" si="6">IF(((C12-B12)+(E12-D12))*24&gt;8, ((C12-B12)+(E12-D12))*24-8,0)</f>
        <v>0</v>
      </c>
    </row>
    <row r="13" spans="1:10" x14ac:dyDescent="0.25">
      <c r="A13" s="16">
        <v>44146</v>
      </c>
      <c r="B13" s="4">
        <v>0.3611111111111111</v>
      </c>
      <c r="C13" s="17">
        <v>0.5</v>
      </c>
      <c r="D13" s="17">
        <v>0.54166666666666663</v>
      </c>
      <c r="E13" s="4">
        <v>0.73611111111111116</v>
      </c>
      <c r="F13" s="5">
        <f t="shared" si="5"/>
        <v>8.0000000000000018</v>
      </c>
      <c r="G13" s="12">
        <f t="shared" si="1"/>
        <v>0</v>
      </c>
    </row>
    <row r="14" spans="1:10" x14ac:dyDescent="0.25">
      <c r="A14" s="16">
        <v>44147</v>
      </c>
      <c r="B14" s="4">
        <v>0.36805555555555558</v>
      </c>
      <c r="C14" s="17">
        <v>0.5</v>
      </c>
      <c r="D14" s="17">
        <v>0.54166666666666663</v>
      </c>
      <c r="E14" s="4">
        <v>0.74305555555555547</v>
      </c>
      <c r="F14" s="5">
        <f t="shared" si="5"/>
        <v>7.9999999999999982</v>
      </c>
      <c r="G14" s="12">
        <f t="shared" si="1"/>
        <v>0</v>
      </c>
    </row>
    <row r="15" spans="1:10" x14ac:dyDescent="0.25">
      <c r="A15" s="16">
        <v>44148</v>
      </c>
      <c r="B15" s="4">
        <v>0.3611111111111111</v>
      </c>
      <c r="C15" s="17">
        <v>0.5</v>
      </c>
      <c r="D15" s="17">
        <v>0.54166666666666663</v>
      </c>
      <c r="E15" s="4">
        <v>0.73611111111111116</v>
      </c>
      <c r="F15" s="5">
        <f t="shared" si="5"/>
        <v>8.0000000000000018</v>
      </c>
      <c r="G15" s="12">
        <f t="shared" ref="G15" si="7">IF(((C15-B15)+(E15-D15))*24&gt;8, ((C15-B15)+(E15-D15))*24-8,0)</f>
        <v>0</v>
      </c>
    </row>
    <row r="16" spans="1:10" x14ac:dyDescent="0.25">
      <c r="A16" s="9">
        <v>44149</v>
      </c>
      <c r="B16" s="10">
        <v>0</v>
      </c>
      <c r="C16" s="10">
        <v>0</v>
      </c>
      <c r="D16" s="10">
        <v>0</v>
      </c>
      <c r="E16" s="10">
        <v>0</v>
      </c>
      <c r="F16" s="11">
        <f t="shared" si="5"/>
        <v>0</v>
      </c>
      <c r="G16" s="13">
        <f t="shared" si="1"/>
        <v>0</v>
      </c>
    </row>
    <row r="17" spans="1:7" x14ac:dyDescent="0.25">
      <c r="A17" s="9">
        <v>44150</v>
      </c>
      <c r="B17" s="10">
        <v>0</v>
      </c>
      <c r="C17" s="10">
        <v>0</v>
      </c>
      <c r="D17" s="10">
        <v>0</v>
      </c>
      <c r="E17" s="10">
        <v>0</v>
      </c>
      <c r="F17" s="11">
        <f>((E17-B17)+(C17-D17))*24*2</f>
        <v>0</v>
      </c>
      <c r="G17" s="13">
        <f t="shared" si="1"/>
        <v>0</v>
      </c>
    </row>
    <row r="18" spans="1:7" x14ac:dyDescent="0.25">
      <c r="A18" s="16">
        <v>44151</v>
      </c>
      <c r="B18" s="4">
        <v>0.35416666666666669</v>
      </c>
      <c r="C18" s="17">
        <v>0.5</v>
      </c>
      <c r="D18" s="17">
        <v>0.54166666666666663</v>
      </c>
      <c r="E18" s="4">
        <v>0.72916666666666663</v>
      </c>
      <c r="F18" s="5">
        <f t="shared" si="5"/>
        <v>8</v>
      </c>
      <c r="G18" s="12">
        <f t="shared" si="1"/>
        <v>0</v>
      </c>
    </row>
    <row r="19" spans="1:7" x14ac:dyDescent="0.25">
      <c r="A19" s="16">
        <v>44152</v>
      </c>
      <c r="B19" s="17">
        <v>0.3611111111111111</v>
      </c>
      <c r="C19" s="17">
        <v>0.5</v>
      </c>
      <c r="D19" s="17">
        <v>0.54166666666666663</v>
      </c>
      <c r="E19" s="17">
        <v>0.73611111111111116</v>
      </c>
      <c r="F19" s="18">
        <f t="shared" ref="F19:F25" si="8">((E19-B19)+(C19-D19))*24</f>
        <v>8.0000000000000018</v>
      </c>
      <c r="G19" s="19">
        <f t="shared" ref="G19" si="9">IF(((C19-B19)+(E19-D19))*24&gt;8, ((C19-B19)+(E19-D19))*24-8,0)</f>
        <v>0</v>
      </c>
    </row>
    <row r="20" spans="1:7" x14ac:dyDescent="0.25">
      <c r="A20" s="16">
        <v>44153</v>
      </c>
      <c r="B20" s="4">
        <v>0.35416666666666669</v>
      </c>
      <c r="C20" s="17">
        <v>0.5</v>
      </c>
      <c r="D20" s="17">
        <v>0.54166666666666663</v>
      </c>
      <c r="E20" s="4">
        <v>0.72916666666666663</v>
      </c>
      <c r="F20" s="5">
        <f t="shared" si="8"/>
        <v>8</v>
      </c>
      <c r="G20" s="12">
        <f t="shared" si="1"/>
        <v>0</v>
      </c>
    </row>
    <row r="21" spans="1:7" x14ac:dyDescent="0.25">
      <c r="A21" s="16">
        <v>44154</v>
      </c>
      <c r="B21" s="4">
        <v>0.35416666666666669</v>
      </c>
      <c r="C21" s="17">
        <v>0.5</v>
      </c>
      <c r="D21" s="17">
        <v>0.54166666666666663</v>
      </c>
      <c r="E21" s="4">
        <v>0.72916666666666663</v>
      </c>
      <c r="F21" s="5">
        <f t="shared" si="8"/>
        <v>8</v>
      </c>
      <c r="G21" s="12">
        <f t="shared" si="1"/>
        <v>0</v>
      </c>
    </row>
    <row r="22" spans="1:7" x14ac:dyDescent="0.25">
      <c r="A22" s="16">
        <v>44155</v>
      </c>
      <c r="B22" s="17">
        <v>0.3611111111111111</v>
      </c>
      <c r="C22" s="17">
        <v>0.5</v>
      </c>
      <c r="D22" s="17">
        <v>0.54166666666666663</v>
      </c>
      <c r="E22" s="4">
        <v>0.73611111111111116</v>
      </c>
      <c r="F22" s="5">
        <f t="shared" si="8"/>
        <v>8.0000000000000018</v>
      </c>
      <c r="G22" s="12">
        <f t="shared" ref="G22" si="10">IF(((C22-B22)+(E22-D22))*24&gt;8, ((C22-B22)+(E22-D22))*24-8,0)</f>
        <v>0</v>
      </c>
    </row>
    <row r="23" spans="1:7" x14ac:dyDescent="0.25">
      <c r="A23" s="9">
        <v>44156</v>
      </c>
      <c r="B23" s="10">
        <v>0</v>
      </c>
      <c r="C23" s="10">
        <v>0</v>
      </c>
      <c r="D23" s="10">
        <v>0</v>
      </c>
      <c r="E23" s="10">
        <v>0</v>
      </c>
      <c r="F23" s="11">
        <f t="shared" si="8"/>
        <v>0</v>
      </c>
      <c r="G23" s="13">
        <f t="shared" si="1"/>
        <v>0</v>
      </c>
    </row>
    <row r="24" spans="1:7" x14ac:dyDescent="0.25">
      <c r="A24" s="9">
        <v>44157</v>
      </c>
      <c r="B24" s="10">
        <v>0</v>
      </c>
      <c r="C24" s="10">
        <v>0</v>
      </c>
      <c r="D24" s="10">
        <v>0</v>
      </c>
      <c r="E24" s="10">
        <v>0</v>
      </c>
      <c r="F24" s="11">
        <f>((E24-B24)+(C24-D24))*24*2</f>
        <v>0</v>
      </c>
      <c r="G24" s="13">
        <f t="shared" si="1"/>
        <v>0</v>
      </c>
    </row>
    <row r="25" spans="1:7" x14ac:dyDescent="0.25">
      <c r="A25" s="16">
        <v>44158</v>
      </c>
      <c r="B25" s="4">
        <v>0.34722222222222227</v>
      </c>
      <c r="C25" s="17">
        <v>0.5</v>
      </c>
      <c r="D25" s="17">
        <v>0.54166666666666663</v>
      </c>
      <c r="E25" s="4">
        <v>0.72222222222222221</v>
      </c>
      <c r="F25" s="5">
        <f t="shared" si="8"/>
        <v>8</v>
      </c>
      <c r="G25" s="12">
        <f t="shared" si="1"/>
        <v>0</v>
      </c>
    </row>
    <row r="26" spans="1:7" x14ac:dyDescent="0.25">
      <c r="A26" s="16">
        <v>44159</v>
      </c>
      <c r="B26" s="17">
        <v>0</v>
      </c>
      <c r="C26" s="17">
        <v>0.5</v>
      </c>
      <c r="D26" s="17">
        <v>0.54166666666666663</v>
      </c>
      <c r="E26" s="17">
        <v>0</v>
      </c>
      <c r="F26" s="18">
        <f t="shared" ref="F26:F32" si="11">((E26-B26)+(C26-D26))*24</f>
        <v>-0.99999999999999911</v>
      </c>
      <c r="G26" s="19">
        <f t="shared" ref="G26" si="12">IF(((C26-B26)+(E26-D26))*24&gt;8, ((C26-B26)+(E26-D26))*24-8,0)</f>
        <v>0</v>
      </c>
    </row>
    <row r="27" spans="1:7" x14ac:dyDescent="0.25">
      <c r="A27" s="16">
        <v>44160</v>
      </c>
      <c r="B27" s="4">
        <v>0</v>
      </c>
      <c r="C27" s="17">
        <v>0.5</v>
      </c>
      <c r="D27" s="17">
        <v>0.54166666666666663</v>
      </c>
      <c r="E27" s="4">
        <v>0</v>
      </c>
      <c r="F27" s="5">
        <f t="shared" si="11"/>
        <v>-0.99999999999999911</v>
      </c>
      <c r="G27" s="12">
        <f t="shared" si="1"/>
        <v>0</v>
      </c>
    </row>
    <row r="28" spans="1:7" x14ac:dyDescent="0.25">
      <c r="A28" s="16">
        <v>44161</v>
      </c>
      <c r="B28" s="4">
        <v>0</v>
      </c>
      <c r="C28" s="17">
        <v>0.5</v>
      </c>
      <c r="D28" s="17">
        <v>0.54166666666666663</v>
      </c>
      <c r="E28" s="4">
        <v>0</v>
      </c>
      <c r="F28" s="5">
        <f t="shared" si="11"/>
        <v>-0.99999999999999911</v>
      </c>
      <c r="G28" s="12">
        <f t="shared" si="1"/>
        <v>0</v>
      </c>
    </row>
    <row r="29" spans="1:7" x14ac:dyDescent="0.25">
      <c r="A29" s="16">
        <v>44162</v>
      </c>
      <c r="B29" s="4">
        <v>0</v>
      </c>
      <c r="C29" s="17">
        <v>0.5</v>
      </c>
      <c r="D29" s="17">
        <v>0.54166666666666663</v>
      </c>
      <c r="E29" s="4">
        <v>0</v>
      </c>
      <c r="F29" s="5">
        <f t="shared" si="11"/>
        <v>-0.99999999999999911</v>
      </c>
      <c r="G29" s="12">
        <f t="shared" ref="G29" si="13">IF(((C29-B29)+(E29-D29))*24&gt;8, ((C29-B29)+(E29-D29))*24-8,0)</f>
        <v>0</v>
      </c>
    </row>
    <row r="30" spans="1:7" x14ac:dyDescent="0.25">
      <c r="A30" s="9">
        <v>44163</v>
      </c>
      <c r="B30" s="10">
        <v>0</v>
      </c>
      <c r="C30" s="10">
        <v>0</v>
      </c>
      <c r="D30" s="10">
        <v>0</v>
      </c>
      <c r="E30" s="10">
        <v>0</v>
      </c>
      <c r="F30" s="11">
        <f t="shared" si="11"/>
        <v>0</v>
      </c>
      <c r="G30" s="13">
        <f t="shared" si="1"/>
        <v>0</v>
      </c>
    </row>
    <row r="31" spans="1:7" x14ac:dyDescent="0.25">
      <c r="A31" s="9">
        <v>44164</v>
      </c>
      <c r="B31" s="10">
        <v>0</v>
      </c>
      <c r="C31" s="10">
        <v>0</v>
      </c>
      <c r="D31" s="10">
        <v>0</v>
      </c>
      <c r="E31" s="10">
        <v>0</v>
      </c>
      <c r="F31" s="11">
        <f>((E31-B31)+(C31-D31))*24*2</f>
        <v>0</v>
      </c>
      <c r="G31" s="13">
        <f t="shared" si="1"/>
        <v>0</v>
      </c>
    </row>
    <row r="32" spans="1:7" x14ac:dyDescent="0.25">
      <c r="A32" s="16">
        <v>44165</v>
      </c>
      <c r="B32" s="4">
        <v>0</v>
      </c>
      <c r="C32" s="17">
        <v>0.5</v>
      </c>
      <c r="D32" s="17">
        <v>0.54166666666666663</v>
      </c>
      <c r="E32" s="4">
        <v>0</v>
      </c>
      <c r="F32" s="5">
        <f t="shared" si="11"/>
        <v>-0.99999999999999911</v>
      </c>
      <c r="G32" s="12">
        <f t="shared" si="1"/>
        <v>0</v>
      </c>
    </row>
    <row r="33" spans="5:9" x14ac:dyDescent="0.25">
      <c r="E33" s="6" t="s">
        <v>5</v>
      </c>
      <c r="F33" s="5">
        <f>SUM(F3:F32)</f>
        <v>115</v>
      </c>
      <c r="G33" s="14">
        <f>SUM(G3:G32)</f>
        <v>0</v>
      </c>
      <c r="H33" s="1"/>
      <c r="I33" s="1"/>
    </row>
    <row r="34" spans="5:9" x14ac:dyDescent="0.25">
      <c r="E34" s="7" t="s">
        <v>10</v>
      </c>
      <c r="F34" s="8">
        <f>SUM(F33*$J$3)</f>
        <v>0</v>
      </c>
      <c r="G34" s="15">
        <f>SUM(G33*$J$4)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6" sqref="B6"/>
    </sheetView>
  </sheetViews>
  <sheetFormatPr defaultRowHeight="15" x14ac:dyDescent="0.25"/>
  <cols>
    <col min="1" max="1" width="38.5703125" customWidth="1"/>
    <col min="2" max="2" width="14.7109375" bestFit="1" customWidth="1"/>
    <col min="3" max="3" width="12.5703125" bestFit="1" customWidth="1"/>
    <col min="4" max="4" width="14.7109375" bestFit="1" customWidth="1"/>
    <col min="5" max="5" width="16.28515625" customWidth="1"/>
    <col min="6" max="6" width="10" bestFit="1" customWidth="1"/>
    <col min="7" max="7" width="14.5703125" bestFit="1" customWidth="1"/>
    <col min="9" max="9" width="14.5703125" bestFit="1" customWidth="1"/>
    <col min="10" max="10" width="13.7109375" customWidth="1"/>
  </cols>
  <sheetData>
    <row r="1" spans="1:10" ht="60.75" customHeight="1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  <c r="I2" s="30" t="s">
        <v>6</v>
      </c>
      <c r="J2" s="31"/>
    </row>
    <row r="3" spans="1:10" x14ac:dyDescent="0.25">
      <c r="A3" s="16">
        <v>44166</v>
      </c>
      <c r="B3" s="17">
        <v>0</v>
      </c>
      <c r="C3" s="17">
        <v>0</v>
      </c>
      <c r="D3" s="17">
        <v>0</v>
      </c>
      <c r="E3" s="17">
        <v>0</v>
      </c>
      <c r="F3" s="18">
        <f t="shared" ref="F3:F9" si="0">((E3-B3)+(C3-D3))*24</f>
        <v>0</v>
      </c>
      <c r="G3" s="19">
        <f t="shared" ref="G3" si="1">IF(((C3-B3)+(E3-D3))*24&gt;8, ((C3-B3)+(E3-D3))*24-8,0)</f>
        <v>0</v>
      </c>
      <c r="H3" s="2"/>
      <c r="I3" s="20" t="s">
        <v>11</v>
      </c>
      <c r="J3" s="5"/>
    </row>
    <row r="4" spans="1:10" x14ac:dyDescent="0.25">
      <c r="A4" s="16">
        <v>44167</v>
      </c>
      <c r="B4" s="4">
        <v>0.33333333333333331</v>
      </c>
      <c r="C4" s="4">
        <v>0.5</v>
      </c>
      <c r="D4" s="4">
        <v>0.58333333333333337</v>
      </c>
      <c r="E4" s="4">
        <v>0.75</v>
      </c>
      <c r="F4" s="5">
        <f t="shared" si="0"/>
        <v>8</v>
      </c>
      <c r="G4" s="12">
        <f t="shared" ref="G4:G32" si="2">IF(((C4-B4)+(E4-D4))*24&gt;8, ((C4-B4)+(E4-D4))*24-8,0)</f>
        <v>0</v>
      </c>
      <c r="H4" s="2"/>
      <c r="I4" s="20" t="s">
        <v>12</v>
      </c>
      <c r="J4" s="5"/>
    </row>
    <row r="5" spans="1:10" x14ac:dyDescent="0.25">
      <c r="A5" s="16">
        <v>44168</v>
      </c>
      <c r="B5" s="4">
        <v>0</v>
      </c>
      <c r="C5" s="4">
        <v>0</v>
      </c>
      <c r="D5" s="4">
        <v>0</v>
      </c>
      <c r="E5" s="4">
        <v>0</v>
      </c>
      <c r="F5" s="5">
        <f t="shared" si="0"/>
        <v>0</v>
      </c>
      <c r="G5" s="12">
        <f t="shared" ref="G5" si="3">IF(((C5-B5)+(E5-D5))*24&gt;8, ((C5-B5)+(E5-D5))*24-8,0)</f>
        <v>0</v>
      </c>
      <c r="H5" s="2"/>
      <c r="I5" s="2"/>
    </row>
    <row r="6" spans="1:10" x14ac:dyDescent="0.25">
      <c r="A6" s="16">
        <v>44169</v>
      </c>
      <c r="B6" s="4">
        <v>0</v>
      </c>
      <c r="C6" s="4">
        <v>0</v>
      </c>
      <c r="D6" s="4">
        <v>0</v>
      </c>
      <c r="E6" s="4">
        <v>0</v>
      </c>
      <c r="F6" s="5">
        <f t="shared" si="0"/>
        <v>0</v>
      </c>
      <c r="G6" s="12">
        <f t="shared" si="2"/>
        <v>0</v>
      </c>
    </row>
    <row r="7" spans="1:10" x14ac:dyDescent="0.25">
      <c r="A7" s="16">
        <v>44170</v>
      </c>
      <c r="B7" s="4">
        <v>0</v>
      </c>
      <c r="C7" s="4">
        <v>0</v>
      </c>
      <c r="D7" s="4">
        <v>0</v>
      </c>
      <c r="E7" s="4">
        <v>0</v>
      </c>
      <c r="F7" s="5">
        <f t="shared" si="0"/>
        <v>0</v>
      </c>
      <c r="G7" s="12">
        <f t="shared" si="2"/>
        <v>0</v>
      </c>
    </row>
    <row r="8" spans="1:10" x14ac:dyDescent="0.25">
      <c r="A8" s="9">
        <v>44171</v>
      </c>
      <c r="B8" s="10">
        <v>0</v>
      </c>
      <c r="C8" s="10">
        <v>0</v>
      </c>
      <c r="D8" s="10">
        <v>0</v>
      </c>
      <c r="E8" s="10">
        <v>0</v>
      </c>
      <c r="F8" s="11">
        <f>((E8-B8)+(C8-D8))*24*2</f>
        <v>0</v>
      </c>
      <c r="G8" s="13">
        <f t="shared" si="2"/>
        <v>0</v>
      </c>
    </row>
    <row r="9" spans="1:10" x14ac:dyDescent="0.25">
      <c r="A9" s="16">
        <v>44172</v>
      </c>
      <c r="B9" s="4">
        <v>0</v>
      </c>
      <c r="C9" s="4">
        <v>0</v>
      </c>
      <c r="D9" s="4">
        <v>0</v>
      </c>
      <c r="E9" s="4">
        <v>0</v>
      </c>
      <c r="F9" s="5">
        <f t="shared" si="0"/>
        <v>0</v>
      </c>
      <c r="G9" s="12">
        <f t="shared" si="2"/>
        <v>0</v>
      </c>
    </row>
    <row r="10" spans="1:10" x14ac:dyDescent="0.25">
      <c r="A10" s="16">
        <v>44173</v>
      </c>
      <c r="B10" s="17">
        <v>0</v>
      </c>
      <c r="C10" s="17">
        <v>0</v>
      </c>
      <c r="D10" s="17">
        <v>0</v>
      </c>
      <c r="E10" s="17">
        <v>0</v>
      </c>
      <c r="F10" s="18">
        <f t="shared" ref="F10:F16" si="4">((E10-B10)+(C10-D10))*24</f>
        <v>0</v>
      </c>
      <c r="G10" s="19">
        <f t="shared" ref="G10" si="5">IF(((C10-B10)+(E10-D10))*24&gt;8, ((C10-B10)+(E10-D10))*24-8,0)</f>
        <v>0</v>
      </c>
    </row>
    <row r="11" spans="1:10" x14ac:dyDescent="0.25">
      <c r="A11" s="16">
        <v>44174</v>
      </c>
      <c r="B11" s="4">
        <v>0</v>
      </c>
      <c r="C11" s="4">
        <v>0</v>
      </c>
      <c r="D11" s="4">
        <v>0</v>
      </c>
      <c r="E11" s="4">
        <v>0</v>
      </c>
      <c r="F11" s="5">
        <f t="shared" si="4"/>
        <v>0</v>
      </c>
      <c r="G11" s="12">
        <f t="shared" si="2"/>
        <v>0</v>
      </c>
    </row>
    <row r="12" spans="1:10" x14ac:dyDescent="0.25">
      <c r="A12" s="16">
        <v>44175</v>
      </c>
      <c r="B12" s="4">
        <v>0</v>
      </c>
      <c r="C12" s="4">
        <v>0</v>
      </c>
      <c r="D12" s="4">
        <v>0</v>
      </c>
      <c r="E12" s="4">
        <v>0</v>
      </c>
      <c r="F12" s="5">
        <f t="shared" si="4"/>
        <v>0</v>
      </c>
      <c r="G12" s="12">
        <f t="shared" ref="G12" si="6">IF(((C12-B12)+(E12-D12))*24&gt;8, ((C12-B12)+(E12-D12))*24-8,0)</f>
        <v>0</v>
      </c>
    </row>
    <row r="13" spans="1:10" x14ac:dyDescent="0.25">
      <c r="A13" s="16">
        <v>44176</v>
      </c>
      <c r="B13" s="4">
        <v>0</v>
      </c>
      <c r="C13" s="4">
        <v>0</v>
      </c>
      <c r="D13" s="4">
        <v>0</v>
      </c>
      <c r="E13" s="4">
        <v>0</v>
      </c>
      <c r="F13" s="5">
        <f t="shared" si="4"/>
        <v>0</v>
      </c>
      <c r="G13" s="12">
        <f t="shared" si="2"/>
        <v>0</v>
      </c>
    </row>
    <row r="14" spans="1:10" x14ac:dyDescent="0.25">
      <c r="A14" s="16">
        <v>44177</v>
      </c>
      <c r="B14" s="4">
        <v>0</v>
      </c>
      <c r="C14" s="4">
        <v>0</v>
      </c>
      <c r="D14" s="4">
        <v>0</v>
      </c>
      <c r="E14" s="4">
        <v>0</v>
      </c>
      <c r="F14" s="5">
        <f t="shared" si="4"/>
        <v>0</v>
      </c>
      <c r="G14" s="12">
        <f t="shared" si="2"/>
        <v>0</v>
      </c>
    </row>
    <row r="15" spans="1:10" x14ac:dyDescent="0.25">
      <c r="A15" s="9">
        <v>44178</v>
      </c>
      <c r="B15" s="10">
        <v>0</v>
      </c>
      <c r="C15" s="10">
        <v>0</v>
      </c>
      <c r="D15" s="10">
        <v>0</v>
      </c>
      <c r="E15" s="10">
        <v>0</v>
      </c>
      <c r="F15" s="11">
        <f>((E15-B15)+(C15-D15))*24*2</f>
        <v>0</v>
      </c>
      <c r="G15" s="13">
        <f t="shared" si="2"/>
        <v>0</v>
      </c>
    </row>
    <row r="16" spans="1:10" x14ac:dyDescent="0.25">
      <c r="A16" s="16">
        <v>44179</v>
      </c>
      <c r="B16" s="4">
        <v>0</v>
      </c>
      <c r="C16" s="4">
        <v>0</v>
      </c>
      <c r="D16" s="4">
        <v>0</v>
      </c>
      <c r="E16" s="4">
        <v>0</v>
      </c>
      <c r="F16" s="5">
        <f t="shared" si="4"/>
        <v>0</v>
      </c>
      <c r="G16" s="12">
        <f t="shared" si="2"/>
        <v>0</v>
      </c>
    </row>
    <row r="17" spans="1:7" x14ac:dyDescent="0.25">
      <c r="A17" s="16">
        <v>44180</v>
      </c>
      <c r="B17" s="17">
        <v>0</v>
      </c>
      <c r="C17" s="17">
        <v>0</v>
      </c>
      <c r="D17" s="17">
        <v>0</v>
      </c>
      <c r="E17" s="17">
        <v>0</v>
      </c>
      <c r="F17" s="18">
        <f t="shared" ref="F17:F23" si="7">((E17-B17)+(C17-D17))*24</f>
        <v>0</v>
      </c>
      <c r="G17" s="19">
        <f t="shared" ref="G17" si="8">IF(((C17-B17)+(E17-D17))*24&gt;8, ((C17-B17)+(E17-D17))*24-8,0)</f>
        <v>0</v>
      </c>
    </row>
    <row r="18" spans="1:7" x14ac:dyDescent="0.25">
      <c r="A18" s="16">
        <v>44181</v>
      </c>
      <c r="B18" s="4">
        <v>0</v>
      </c>
      <c r="C18" s="4">
        <v>0</v>
      </c>
      <c r="D18" s="4">
        <v>0</v>
      </c>
      <c r="E18" s="4">
        <v>0</v>
      </c>
      <c r="F18" s="5">
        <f t="shared" si="7"/>
        <v>0</v>
      </c>
      <c r="G18" s="12">
        <f t="shared" si="2"/>
        <v>0</v>
      </c>
    </row>
    <row r="19" spans="1:7" x14ac:dyDescent="0.25">
      <c r="A19" s="16">
        <v>44182</v>
      </c>
      <c r="B19" s="4">
        <v>0</v>
      </c>
      <c r="C19" s="4">
        <v>0</v>
      </c>
      <c r="D19" s="4">
        <v>0</v>
      </c>
      <c r="E19" s="4">
        <v>0</v>
      </c>
      <c r="F19" s="5">
        <f t="shared" si="7"/>
        <v>0</v>
      </c>
      <c r="G19" s="12">
        <f t="shared" ref="G19" si="9">IF(((C19-B19)+(E19-D19))*24&gt;8, ((C19-B19)+(E19-D19))*24-8,0)</f>
        <v>0</v>
      </c>
    </row>
    <row r="20" spans="1:7" x14ac:dyDescent="0.25">
      <c r="A20" s="16">
        <v>44183</v>
      </c>
      <c r="B20" s="4">
        <v>0</v>
      </c>
      <c r="C20" s="4">
        <v>0</v>
      </c>
      <c r="D20" s="4">
        <v>0</v>
      </c>
      <c r="E20" s="4">
        <v>0</v>
      </c>
      <c r="F20" s="5">
        <f t="shared" si="7"/>
        <v>0</v>
      </c>
      <c r="G20" s="12">
        <f t="shared" si="2"/>
        <v>0</v>
      </c>
    </row>
    <row r="21" spans="1:7" x14ac:dyDescent="0.25">
      <c r="A21" s="16">
        <v>44184</v>
      </c>
      <c r="B21" s="4">
        <v>0</v>
      </c>
      <c r="C21" s="4">
        <v>0</v>
      </c>
      <c r="D21" s="4">
        <v>0</v>
      </c>
      <c r="E21" s="4">
        <v>0</v>
      </c>
      <c r="F21" s="5">
        <f t="shared" si="7"/>
        <v>0</v>
      </c>
      <c r="G21" s="12">
        <f t="shared" si="2"/>
        <v>0</v>
      </c>
    </row>
    <row r="22" spans="1:7" x14ac:dyDescent="0.25">
      <c r="A22" s="9">
        <v>44185</v>
      </c>
      <c r="B22" s="10">
        <v>0</v>
      </c>
      <c r="C22" s="10">
        <v>0</v>
      </c>
      <c r="D22" s="10">
        <v>0</v>
      </c>
      <c r="E22" s="10">
        <v>0</v>
      </c>
      <c r="F22" s="11">
        <f>((E22-B22)+(C22-D22))*24*2</f>
        <v>0</v>
      </c>
      <c r="G22" s="13">
        <f t="shared" si="2"/>
        <v>0</v>
      </c>
    </row>
    <row r="23" spans="1:7" x14ac:dyDescent="0.25">
      <c r="A23" s="16">
        <v>44186</v>
      </c>
      <c r="B23" s="4">
        <v>0</v>
      </c>
      <c r="C23" s="4">
        <v>0</v>
      </c>
      <c r="D23" s="4">
        <v>0</v>
      </c>
      <c r="E23" s="4">
        <v>0</v>
      </c>
      <c r="F23" s="5">
        <f t="shared" si="7"/>
        <v>0</v>
      </c>
      <c r="G23" s="12">
        <f t="shared" si="2"/>
        <v>0</v>
      </c>
    </row>
    <row r="24" spans="1:7" x14ac:dyDescent="0.25">
      <c r="A24" s="16">
        <v>44187</v>
      </c>
      <c r="B24" s="17">
        <v>0</v>
      </c>
      <c r="C24" s="17">
        <v>0</v>
      </c>
      <c r="D24" s="17">
        <v>0</v>
      </c>
      <c r="E24" s="17">
        <v>0</v>
      </c>
      <c r="F24" s="18">
        <f t="shared" ref="F24:F30" si="10">((E24-B24)+(C24-D24))*24</f>
        <v>0</v>
      </c>
      <c r="G24" s="19">
        <f t="shared" ref="G24" si="11">IF(((C24-B24)+(E24-D24))*24&gt;8, ((C24-B24)+(E24-D24))*24-8,0)</f>
        <v>0</v>
      </c>
    </row>
    <row r="25" spans="1:7" x14ac:dyDescent="0.25">
      <c r="A25" s="16">
        <v>44188</v>
      </c>
      <c r="B25" s="4">
        <v>0</v>
      </c>
      <c r="C25" s="4">
        <v>0</v>
      </c>
      <c r="D25" s="4">
        <v>0</v>
      </c>
      <c r="E25" s="4">
        <v>0</v>
      </c>
      <c r="F25" s="5">
        <f t="shared" si="10"/>
        <v>0</v>
      </c>
      <c r="G25" s="12">
        <f t="shared" si="2"/>
        <v>0</v>
      </c>
    </row>
    <row r="26" spans="1:7" x14ac:dyDescent="0.25">
      <c r="A26" s="16">
        <v>44189</v>
      </c>
      <c r="B26" s="4">
        <v>0</v>
      </c>
      <c r="C26" s="4">
        <v>0</v>
      </c>
      <c r="D26" s="4">
        <v>0</v>
      </c>
      <c r="E26" s="4">
        <v>0</v>
      </c>
      <c r="F26" s="5">
        <f t="shared" si="10"/>
        <v>0</v>
      </c>
      <c r="G26" s="12">
        <f t="shared" ref="G26" si="12">IF(((C26-B26)+(E26-D26))*24&gt;8, ((C26-B26)+(E26-D26))*24-8,0)</f>
        <v>0</v>
      </c>
    </row>
    <row r="27" spans="1:7" x14ac:dyDescent="0.25">
      <c r="A27" s="16">
        <v>44190</v>
      </c>
      <c r="B27" s="4">
        <v>0</v>
      </c>
      <c r="C27" s="4">
        <v>0</v>
      </c>
      <c r="D27" s="4">
        <v>0</v>
      </c>
      <c r="E27" s="4">
        <v>0</v>
      </c>
      <c r="F27" s="5">
        <f t="shared" si="10"/>
        <v>0</v>
      </c>
      <c r="G27" s="12">
        <f t="shared" si="2"/>
        <v>0</v>
      </c>
    </row>
    <row r="28" spans="1:7" x14ac:dyDescent="0.25">
      <c r="A28" s="16">
        <v>44191</v>
      </c>
      <c r="B28" s="4">
        <v>0</v>
      </c>
      <c r="C28" s="4">
        <v>0</v>
      </c>
      <c r="D28" s="4">
        <v>0</v>
      </c>
      <c r="E28" s="4">
        <v>0</v>
      </c>
      <c r="F28" s="5">
        <f t="shared" si="10"/>
        <v>0</v>
      </c>
      <c r="G28" s="12">
        <f t="shared" si="2"/>
        <v>0</v>
      </c>
    </row>
    <row r="29" spans="1:7" x14ac:dyDescent="0.25">
      <c r="A29" s="9">
        <v>44192</v>
      </c>
      <c r="B29" s="10">
        <v>0</v>
      </c>
      <c r="C29" s="10">
        <v>0</v>
      </c>
      <c r="D29" s="10">
        <v>0</v>
      </c>
      <c r="E29" s="10">
        <v>0</v>
      </c>
      <c r="F29" s="11">
        <f>((E29-B29)+(C29-D29))*24*2</f>
        <v>0</v>
      </c>
      <c r="G29" s="13">
        <f t="shared" si="2"/>
        <v>0</v>
      </c>
    </row>
    <row r="30" spans="1:7" x14ac:dyDescent="0.25">
      <c r="A30" s="16">
        <v>44193</v>
      </c>
      <c r="B30" s="4">
        <v>0</v>
      </c>
      <c r="C30" s="4">
        <v>0</v>
      </c>
      <c r="D30" s="4">
        <v>0</v>
      </c>
      <c r="E30" s="4">
        <v>0</v>
      </c>
      <c r="F30" s="5">
        <f t="shared" si="10"/>
        <v>0</v>
      </c>
      <c r="G30" s="12">
        <f t="shared" si="2"/>
        <v>0</v>
      </c>
    </row>
    <row r="31" spans="1:7" x14ac:dyDescent="0.25">
      <c r="A31" s="16">
        <v>44194</v>
      </c>
      <c r="B31" s="17">
        <v>0</v>
      </c>
      <c r="C31" s="17">
        <v>0</v>
      </c>
      <c r="D31" s="17">
        <v>0</v>
      </c>
      <c r="E31" s="17">
        <v>0</v>
      </c>
      <c r="F31" s="18">
        <f>((E31-B31)+(C31-D31))*24</f>
        <v>0</v>
      </c>
      <c r="G31" s="19">
        <f t="shared" ref="G31" si="13">IF(((C31-B31)+(E31-D31))*24&gt;8, ((C31-B31)+(E31-D31))*24-8,0)</f>
        <v>0</v>
      </c>
    </row>
    <row r="32" spans="1:7" x14ac:dyDescent="0.25">
      <c r="A32" s="16">
        <v>44195</v>
      </c>
      <c r="B32" s="4">
        <v>0</v>
      </c>
      <c r="C32" s="4">
        <v>0</v>
      </c>
      <c r="D32" s="4">
        <v>0</v>
      </c>
      <c r="E32" s="4">
        <v>0</v>
      </c>
      <c r="F32" s="5">
        <f>((E32-B32)+(C32-D32))*24</f>
        <v>0</v>
      </c>
      <c r="G32" s="12">
        <f t="shared" si="2"/>
        <v>0</v>
      </c>
    </row>
    <row r="33" spans="1:9" x14ac:dyDescent="0.25">
      <c r="A33" s="16">
        <v>44196</v>
      </c>
      <c r="B33" s="4">
        <v>0</v>
      </c>
      <c r="C33" s="4">
        <v>0</v>
      </c>
      <c r="D33" s="4">
        <v>0</v>
      </c>
      <c r="E33" s="4">
        <v>0</v>
      </c>
      <c r="F33" s="5">
        <f>((E33-B33)+(C33-D33))*24</f>
        <v>0</v>
      </c>
      <c r="G33" s="12">
        <f t="shared" ref="G33" si="14">IF(((C33-B33)+(E33-D33))*24&gt;8, ((C33-B33)+(E33-D33))*24-8,0)</f>
        <v>0</v>
      </c>
    </row>
    <row r="34" spans="1:9" x14ac:dyDescent="0.25">
      <c r="E34" s="6" t="s">
        <v>5</v>
      </c>
      <c r="F34" s="5">
        <f>SUM(F3:F33)</f>
        <v>8</v>
      </c>
      <c r="G34" s="14">
        <f>SUM(G3:G33)</f>
        <v>0</v>
      </c>
      <c r="H34" s="1"/>
      <c r="I34" s="1"/>
    </row>
    <row r="35" spans="1:9" x14ac:dyDescent="0.25">
      <c r="E35" s="7" t="s">
        <v>10</v>
      </c>
      <c r="F35" s="8">
        <f>SUM(F34*$J$3)</f>
        <v>0</v>
      </c>
      <c r="G35" s="15">
        <f>SUM(G34*$J$4)</f>
        <v>0</v>
      </c>
    </row>
  </sheetData>
  <autoFilter ref="A2:G2"/>
  <mergeCells count="2">
    <mergeCell ref="A1:G1"/>
    <mergeCell ref="I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Semtembro 2020</vt:lpstr>
      <vt:lpstr>Outubro 2020</vt:lpstr>
      <vt:lpstr>Novembro 2020</vt:lpstr>
      <vt:lpstr>Dezembro 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Ferreira</dc:creator>
  <cp:lastModifiedBy>VERAS</cp:lastModifiedBy>
  <dcterms:created xsi:type="dcterms:W3CDTF">2019-01-26T18:10:57Z</dcterms:created>
  <dcterms:modified xsi:type="dcterms:W3CDTF">2020-11-23T11:36:49Z</dcterms:modified>
</cp:coreProperties>
</file>