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cvollrath\Desktop\"/>
    </mc:Choice>
  </mc:AlternateContent>
  <xr:revisionPtr revIDLastSave="0" documentId="13_ncr:1_{9A0DC5C5-2DED-4E51-9212-ACDAAFAC532A}" xr6:coauthVersionLast="47" xr6:coauthVersionMax="47" xr10:uidLastSave="{00000000-0000-0000-0000-000000000000}"/>
  <bookViews>
    <workbookView xWindow="-120" yWindow="-120" windowWidth="29040" windowHeight="15720" tabRatio="0" xr2:uid="{00000000-000D-0000-FFFF-FFFF00000000}"/>
  </bookViews>
  <sheets>
    <sheet name="Dashboard" sheetId="4" r:id="rId1"/>
    <sheet name="Caixinha" sheetId="5" state="hidden" r:id="rId2"/>
    <sheet name="Controller" sheetId="3" state="hidden" r:id="rId3"/>
    <sheet name="Data" sheetId="1" state="hidden" r:id="rId4"/>
  </sheets>
  <definedNames>
    <definedName name="_xlcn.WorksheetConnection_Base_de_DadosA1G45" hidden="1">Data!$A$1:$H$45</definedName>
    <definedName name="_xlnm.Print_Area" localSheetId="0">Dashboard!$A$1:$AS$38</definedName>
    <definedName name="SegmentaçãodeDados_Mês">#N/A</definedName>
    <definedName name="SegmentaçãodeDados_Receita_e_Despesas">#N/A</definedName>
  </definedNames>
  <calcPr calcId="191028"/>
  <pivotCaches>
    <pivotCache cacheId="0" r:id="rId5"/>
    <pivotCache cacheId="1" r:id="rId6"/>
    <pivotCache cacheId="2" r:id="rId7"/>
  </pivotCaches>
  <extLst>
    <ext xmlns:x14="http://schemas.microsoft.com/office/spreadsheetml/2009/9/main" uri="{876F7934-8845-4945-9796-88D515C7AA90}">
      <x14:pivotCaches>
        <pivotCache cacheId="3" r:id="rId8"/>
        <pivotCache cacheId="4" r:id="rId9"/>
      </x14:pivotCaches>
    </ext>
    <ext xmlns:x14="http://schemas.microsoft.com/office/spreadsheetml/2009/9/main" uri="{BBE1A952-AA13-448e-AADC-164F8A28A991}">
      <x14:slicerCaches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Base_de_Dados!$A$1:$G$45"/>
        </x15:modelTables>
        <x15:extLst>
          <ext xmlns:x16="http://schemas.microsoft.com/office/spreadsheetml/2014/11/main" uri="{9835A34E-60A6-4A7C-AAB8-D5F71C897F49}">
            <x16:modelTimeGroupings>
              <x16:modelTimeGrouping tableName="Intervalo" columnName="Data" columnId="Data">
                <x16:calculatedTimeColumn columnName="Data (Índice de Mês)" columnId="Data (Índice de Mês)" contentType="monthsindex" isSelected="1"/>
                <x16:calculatedTimeColumn columnName="Data (Mês)" columnId="Data (Mê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5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36CA10-6734-40C5-BDE2-3DC5B0CEC1BC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2F7310C-697C-4047-8364-4B856B890E38}" name="WorksheetConnection_Base_de_Dados!$A$1:$G$45" type="102" refreshedVersion="8" minRefreshableVersion="5">
    <extLst>
      <ext xmlns:x15="http://schemas.microsoft.com/office/spreadsheetml/2010/11/main" uri="{DE250136-89BD-433C-8126-D09CA5730AF9}">
        <x15:connection id="Intervalo" autoDelete="1">
          <x15:rangePr sourceName="_xlcn.WorksheetConnection_Base_de_DadosA1G45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Intervalo].[Tipo].&amp;[SAÍDA]}"/>
    <s v="{[Intervalo].[Tipo].&amp;[ENTRADA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<sst xmlns="http://schemas.openxmlformats.org/spreadsheetml/2006/main" count="269" uniqueCount="85">
  <si>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</si>
  <si>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</si>
  <si>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</si>
  <si>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</si>
  <si>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</si>
  <si>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</si>
  <si>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</si>
  <si>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</si>
  <si>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</si>
  <si>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</si>
  <si>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</si>
  <si>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</si>
  <si>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</si>
  <si>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</si>
  <si>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</si>
  <si>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</si>
  <si>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</si>
  <si>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</si>
  <si>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</si>
  <si>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</si>
  <si>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</si>
  <si>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</si>
  <si>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</si>
  <si>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</si>
  <si>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</si>
  <si>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</si>
  <si>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</si>
  <si>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</si>
  <si>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</si>
  <si>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</si>
  <si>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</si>
  <si>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</si>
  <si>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</si>
  <si>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</si>
  <si>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</si>
  <si>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</si>
  <si>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</si>
  <si>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</si>
  <si>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</si>
  <si>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</si>
  <si>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</si>
  <si>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</si>
  <si>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</si>
  <si>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</si>
  <si>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</si>
  <si>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</si>
  <si>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</si>
  <si>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</si>
  <si>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</si>
  <si>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</si>
  <si>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</si>
  <si>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</si>
  <si>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</si>
  <si>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</si>
  <si>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</si>
  <si>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</si>
  <si>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</si>
  <si>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</si>
  <si>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</si>
  <si>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</si>
  <si>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</si>
  <si>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</si>
  <si>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</si>
  <si>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</si>
  <si>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</si>
  <si>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Status</t>
  </si>
  <si>
    <t>Descrição</t>
  </si>
  <si>
    <t>Classificação</t>
  </si>
  <si>
    <t>Valor</t>
  </si>
  <si>
    <t>Operação</t>
  </si>
  <si>
    <t>Data</t>
  </si>
  <si>
    <t>Rótulos de Linha</t>
  </si>
  <si>
    <t>Total Geral</t>
  </si>
  <si>
    <t>ago</t>
  </si>
  <si>
    <t>set</t>
  </si>
  <si>
    <t>out</t>
  </si>
  <si>
    <t>Soma de Valor</t>
  </si>
  <si>
    <t>Saída Sumarizada em reais</t>
  </si>
  <si>
    <t>Tipo</t>
  </si>
  <si>
    <t>Entrada Sumarizada em reais</t>
  </si>
  <si>
    <t>Mês</t>
  </si>
  <si>
    <t>Data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</si>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</sst>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7BBF"/>
        <bgColor indexed="64"/>
      </patternFill>
    </fill>
    <fill>
      <patternFill patternType="solid">
        <fgColor rgb="FFF0F3E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 wrapText="1"/>
    </xf>
    <xf numFmtId="0" fontId="0" fillId="4" borderId="0" xfId="0" applyFill="1"/>
    <xf numFmtId="0" fontId="3" fillId="3" borderId="1" xfId="0" applyFont="1" applyFill="1" applyBorder="1"/>
    <xf numFmtId="0" fontId="0" fillId="0" borderId="1" xfId="0" applyBorder="1"/>
    <xf numFmtId="44" fontId="0" fillId="0" borderId="1" xfId="1" applyFont="1" applyBorder="1"/>
    <xf numFmtId="14" fontId="0" fillId="0" borderId="1" xfId="0" applyNumberFormat="1" applyBorder="1"/>
    <xf numFmtId="0" fontId="2" fillId="3" borderId="1" xfId="0" applyFont="1" applyFill="1" applyBorder="1"/>
  </cellXfs>
  <cellStyles count="2">
    <cellStyle name="Moeda" xfId="1" builtinId="4"/>
    <cellStyle name="Normal" xfId="0" builtinId="0"/>
  </cellStyles>
  <dxfs count="1">
    <dxf>
      <fill>
        <gradientFill degree="90">
          <stop position="0">
            <color rgb="FF007BBF"/>
          </stop>
          <stop position="1">
            <color theme="0"/>
          </stop>
        </gradientFill>
      </fill>
    </dxf>
  </dxfs>
  <tableStyles count="2" defaultTableStyle="TableStyleMedium2" defaultPivotStyle="PivotStyleLight16">
    <tableStyle name="Estilo de Segmentação de Dados 1" pivot="0" table="0" count="1" xr9:uid="{50387B49-67E6-4B61-87D3-CA3376F0F9F0}">
      <tableStyleElement type="wholeTable" dxfId="0"/>
    </tableStyle>
    <tableStyle name="Invisible" pivot="0" table="0" count="0" xr9:uid="{A14D0C5D-0DCD-4783-8C46-1FCAADEF7301}"/>
  </tableStyles>
  <colors>
    <mruColors>
      <color rgb="FF007BBF"/>
      <color rgb="FFF0F3EC"/>
    </mruColors>
  </colors>
  <extLst>
    <ext xmlns:x14="http://schemas.microsoft.com/office/spreadsheetml/2009/9/main" uri="{EB79DEF2-80B8-43e5-95BD-54CBDDF9020C}">
      <x14:slicerStyles defaultSlicerStyle="SlicerStyleLight1">
        <x14:slicerStyle name="Estilo de Segmentação de Dados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onnections" Target="connections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pivotCacheDefinition" Target="pivotCache/pivotCacheDefinition3.xml"/><Relationship Id="rId12" Type="http://schemas.openxmlformats.org/officeDocument/2006/relationships/theme" Target="theme/theme1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microsoft.com/office/2007/relationships/slicerCache" Target="slicerCaches/slicerCache2.xml"/><Relationship Id="rId5" Type="http://schemas.openxmlformats.org/officeDocument/2006/relationships/pivotCacheDefinition" Target="pivotCache/pivotCacheDefinition1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1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Financeiro.xlsx]Controller!Tabela dinâmica4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BB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Controller!$B$81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BB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Controller!$A$82:$A$86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Controller!$B$82:$B$86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C-4AF5-87CD-9CF726E80A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5004335"/>
        <c:axId val="385004815"/>
      </c:barChart>
      <c:catAx>
        <c:axId val="38500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004815"/>
        <c:crosses val="autoZero"/>
        <c:auto val="1"/>
        <c:lblAlgn val="ctr"/>
        <c:lblOffset val="100"/>
        <c:noMultiLvlLbl val="0"/>
      </c:catAx>
      <c:valAx>
        <c:axId val="38500481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385004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Financeiro.xlsx]Controller!Tabela dinâmica3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BB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BB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Controller!$A$54:$A$69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Controller!$B$54:$B$69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D-4264-B90C-F4DBAC46AD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2173887"/>
        <c:axId val="532175807"/>
      </c:barChart>
      <c:catAx>
        <c:axId val="53217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2175807"/>
        <c:crosses val="autoZero"/>
        <c:auto val="1"/>
        <c:lblAlgn val="ctr"/>
        <c:lblOffset val="100"/>
        <c:noMultiLvlLbl val="0"/>
      </c:catAx>
      <c:valAx>
        <c:axId val="53217580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532173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6364976014548036E-2"/>
          <c:w val="1"/>
          <c:h val="0.8672700479709039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7BB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Caixinha!$D$8</c:f>
              <c:numCache>
                <c:formatCode>_("R$"* #,##0.00_);_("R$"* \(#,##0.00\);_("R$"* "-"??_);_(@_)</c:formatCode>
                <c:ptCount val="1"/>
                <c:pt idx="0">
                  <c:v>2041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6-419F-AAC3-A0E79E8F071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0F3E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836-419F-AAC3-A0E79E8F07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Caixinha!$D$9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36-419F-AAC3-A0E79E8F071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52966400"/>
        <c:axId val="1052966880"/>
      </c:barChart>
      <c:catAx>
        <c:axId val="10529664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52966880"/>
        <c:crosses val="autoZero"/>
        <c:auto val="1"/>
        <c:lblAlgn val="ctr"/>
        <c:lblOffset val="100"/>
        <c:noMultiLvlLbl val="0"/>
      </c:catAx>
      <c:valAx>
        <c:axId val="105296688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0529664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Financeiro.xlsx]Controller!Tabela dinâmica2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Controller!$A$4:$A$13</c:f>
              <c:multiLvlStrCache>
                <c:ptCount val="6"/>
                <c:lvl>
                  <c:pt idx="0">
                    <c:v>01/08/2024</c:v>
                  </c:pt>
                  <c:pt idx="1">
                    <c:v>15/08/2024</c:v>
                  </c:pt>
                  <c:pt idx="2">
                    <c:v>01/09/2024</c:v>
                  </c:pt>
                  <c:pt idx="3">
                    <c:v>20/09/2024</c:v>
                  </c:pt>
                  <c:pt idx="4">
                    <c:v>01/10/2024</c:v>
                  </c:pt>
                  <c:pt idx="5">
                    <c:v>18/10/2024</c:v>
                  </c:pt>
                </c:lvl>
                <c:lvl>
                  <c:pt idx="0">
                    <c:v>ago</c:v>
                  </c:pt>
                  <c:pt idx="2">
                    <c:v>set</c:v>
                  </c:pt>
                  <c:pt idx="4">
                    <c:v>out</c:v>
                  </c:pt>
                </c:lvl>
              </c:multiLvlStrCache>
            </c:multiLvlStrRef>
          </c:cat>
          <c:val>
            <c:numRef>
              <c:f>Controller!$B$4:$B$13</c:f>
              <c:numCache>
                <c:formatCode>General</c:formatCode>
                <c:ptCount val="6"/>
                <c:pt idx="0">
                  <c:v>5000</c:v>
                </c:pt>
                <c:pt idx="1">
                  <c:v>800</c:v>
                </c:pt>
                <c:pt idx="2">
                  <c:v>5000</c:v>
                </c:pt>
                <c:pt idx="3">
                  <c:v>1200</c:v>
                </c:pt>
                <c:pt idx="4">
                  <c:v>5000</c:v>
                </c:pt>
                <c:pt idx="5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A-4435-B560-C5FD0A4863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5552959"/>
        <c:axId val="45551519"/>
      </c:barChart>
      <c:catAx>
        <c:axId val="4555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551519"/>
        <c:crosses val="autoZero"/>
        <c:auto val="1"/>
        <c:lblAlgn val="ctr"/>
        <c:lblOffset val="100"/>
        <c:noMultiLvlLbl val="0"/>
      </c:catAx>
      <c:valAx>
        <c:axId val="455515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55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1.sv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10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2.xml"/><Relationship Id="rId11" Type="http://schemas.openxmlformats.org/officeDocument/2006/relationships/image" Target="../media/image9.svg"/><Relationship Id="rId5" Type="http://schemas.openxmlformats.org/officeDocument/2006/relationships/image" Target="../media/image4.svg"/><Relationship Id="rId10" Type="http://schemas.openxmlformats.org/officeDocument/2006/relationships/image" Target="../media/image8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561976</xdr:colOff>
      <xdr:row>1</xdr:row>
      <xdr:rowOff>76199</xdr:rowOff>
    </xdr:from>
    <xdr:to>
      <xdr:col>19</xdr:col>
      <xdr:colOff>104776</xdr:colOff>
      <xdr:row>8</xdr:row>
      <xdr:rowOff>161924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20894CD5-D299-BC26-1BFD-214BCA039679}"/>
            </a:ext>
          </a:extLst>
        </xdr:cNvPr>
        <xdr:cNvSpPr/>
      </xdr:nvSpPr>
      <xdr:spPr>
        <a:xfrm>
          <a:off x="2428876" y="266699"/>
          <a:ext cx="10515600" cy="141922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485775</xdr:colOff>
      <xdr:row>10</xdr:row>
      <xdr:rowOff>47625</xdr:rowOff>
    </xdr:from>
    <xdr:to>
      <xdr:col>9</xdr:col>
      <xdr:colOff>438151</xdr:colOff>
      <xdr:row>23</xdr:row>
      <xdr:rowOff>0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7D17EF96-8AA7-1221-3D6A-EC95096983B0}"/>
            </a:ext>
          </a:extLst>
        </xdr:cNvPr>
        <xdr:cNvGrpSpPr/>
      </xdr:nvGrpSpPr>
      <xdr:grpSpPr>
        <a:xfrm>
          <a:off x="2352675" y="1952625"/>
          <a:ext cx="4829176" cy="2428875"/>
          <a:chOff x="2352675" y="809625"/>
          <a:chExt cx="4829176" cy="2428875"/>
        </a:xfrm>
      </xdr:grpSpPr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20DE63FA-3AFC-5D62-A760-D3A59B1AD268}"/>
              </a:ext>
            </a:extLst>
          </xdr:cNvPr>
          <xdr:cNvGrpSpPr/>
        </xdr:nvGrpSpPr>
        <xdr:grpSpPr>
          <a:xfrm>
            <a:off x="2352675" y="809625"/>
            <a:ext cx="4829176" cy="2428875"/>
            <a:chOff x="2390774" y="809625"/>
            <a:chExt cx="4829176" cy="2428875"/>
          </a:xfrm>
        </xdr:grpSpPr>
        <xdr:grpSp>
          <xdr:nvGrpSpPr>
            <xdr:cNvPr id="13" name="Agrupar 12">
              <a:extLst>
                <a:ext uri="{FF2B5EF4-FFF2-40B4-BE49-F238E27FC236}">
                  <a16:creationId xmlns:a16="http://schemas.microsoft.com/office/drawing/2014/main" id="{D0FB8058-9055-0E2C-C938-C169A04A7CD7}"/>
                </a:ext>
              </a:extLst>
            </xdr:cNvPr>
            <xdr:cNvGrpSpPr/>
          </xdr:nvGrpSpPr>
          <xdr:grpSpPr>
            <a:xfrm>
              <a:off x="2390774" y="819150"/>
              <a:ext cx="4829176" cy="2419350"/>
              <a:chOff x="2390774" y="819150"/>
              <a:chExt cx="4829176" cy="2419350"/>
            </a:xfrm>
          </xdr:grpSpPr>
          <xdr:grpSp>
            <xdr:nvGrpSpPr>
              <xdr:cNvPr id="7" name="Agrupar 6">
                <a:extLst>
                  <a:ext uri="{FF2B5EF4-FFF2-40B4-BE49-F238E27FC236}">
                    <a16:creationId xmlns:a16="http://schemas.microsoft.com/office/drawing/2014/main" id="{4E17B4E2-D756-C6F1-AD75-E68EBBF0F6BA}"/>
                  </a:ext>
                </a:extLst>
              </xdr:cNvPr>
              <xdr:cNvGrpSpPr/>
            </xdr:nvGrpSpPr>
            <xdr:grpSpPr>
              <a:xfrm>
                <a:off x="2390774" y="819150"/>
                <a:ext cx="4829176" cy="2419350"/>
                <a:chOff x="2390774" y="819150"/>
                <a:chExt cx="4829176" cy="2419350"/>
              </a:xfrm>
            </xdr:grpSpPr>
            <xdr:sp macro="" textlink="">
              <xdr:nvSpPr>
                <xdr:cNvPr id="4" name="Retângulo: Cantos Arredondados 3">
                  <a:extLst>
                    <a:ext uri="{FF2B5EF4-FFF2-40B4-BE49-F238E27FC236}">
                      <a16:creationId xmlns:a16="http://schemas.microsoft.com/office/drawing/2014/main" id="{C3431B7E-3E64-911F-3232-FF3BEBA11A2C}"/>
                    </a:ext>
                  </a:extLst>
                </xdr:cNvPr>
                <xdr:cNvSpPr/>
              </xdr:nvSpPr>
              <xdr:spPr>
                <a:xfrm>
                  <a:off x="2390775" y="819150"/>
                  <a:ext cx="4829175" cy="2419350"/>
                </a:xfrm>
                <a:prstGeom prst="roundRect">
                  <a:avLst>
                    <a:gd name="adj" fmla="val 8006"/>
                  </a:avLst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6" name="Retângulo: Cantos Superiores Arredondados 5">
                  <a:extLst>
                    <a:ext uri="{FF2B5EF4-FFF2-40B4-BE49-F238E27FC236}">
                      <a16:creationId xmlns:a16="http://schemas.microsoft.com/office/drawing/2014/main" id="{DB7298CA-F570-36A4-AA9B-7E050B148FDE}"/>
                    </a:ext>
                  </a:extLst>
                </xdr:cNvPr>
                <xdr:cNvSpPr/>
              </xdr:nvSpPr>
              <xdr:spPr>
                <a:xfrm>
                  <a:off x="2390774" y="819150"/>
                  <a:ext cx="4829175" cy="390525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007BBF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5D4CEBED-419A-457B-A47F-C453B28BD72D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476500" y="1257300"/>
              <a:ext cx="4562475" cy="1924049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7B3E59FE-82BB-24A0-02FE-296938F5AD63}"/>
                </a:ext>
              </a:extLst>
            </xdr:cNvPr>
            <xdr:cNvSpPr txBox="1"/>
          </xdr:nvSpPr>
          <xdr:spPr>
            <a:xfrm>
              <a:off x="2867025" y="809625"/>
              <a:ext cx="3781425" cy="4381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0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25" name="Gráfico 24" descr="Registrar estrutura de tópicos">
            <a:extLst>
              <a:ext uri="{FF2B5EF4-FFF2-40B4-BE49-F238E27FC236}">
                <a16:creationId xmlns:a16="http://schemas.microsoft.com/office/drawing/2014/main" id="{1E1F60E0-594C-007E-058F-9B22B374C1C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483626" y="866774"/>
            <a:ext cx="323851" cy="323851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304799</xdr:colOff>
      <xdr:row>2</xdr:row>
      <xdr:rowOff>161925</xdr:rowOff>
    </xdr:from>
    <xdr:to>
      <xdr:col>4</xdr:col>
      <xdr:colOff>114300</xdr:colOff>
      <xdr:row>7</xdr:row>
      <xdr:rowOff>19051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6D6274C3-2C2C-42F9-9067-D1F0525560FB}"/>
            </a:ext>
          </a:extLst>
        </xdr:cNvPr>
        <xdr:cNvSpPr/>
      </xdr:nvSpPr>
      <xdr:spPr>
        <a:xfrm>
          <a:off x="2552699" y="542925"/>
          <a:ext cx="1028701" cy="809626"/>
        </a:xfrm>
        <a:prstGeom prst="rect">
          <a:avLst/>
        </a:prstGeom>
        <a:solidFill>
          <a:srgbClr val="007BB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4</xdr:col>
      <xdr:colOff>342900</xdr:colOff>
      <xdr:row>2</xdr:row>
      <xdr:rowOff>180975</xdr:rowOff>
    </xdr:from>
    <xdr:to>
      <xdr:col>9</xdr:col>
      <xdr:colOff>238125</xdr:colOff>
      <xdr:row>5</xdr:row>
      <xdr:rowOff>28575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1059AD33-79AE-CA7A-C8A0-E03381B6D841}"/>
            </a:ext>
          </a:extLst>
        </xdr:cNvPr>
        <xdr:cNvSpPr txBox="1"/>
      </xdr:nvSpPr>
      <xdr:spPr>
        <a:xfrm>
          <a:off x="3810000" y="561975"/>
          <a:ext cx="2943225" cy="419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 kern="1200">
              <a:latin typeface="Segoe UI Light" panose="020B0502040204020203" pitchFamily="34" charset="0"/>
              <a:cs typeface="Segoe UI Light" panose="020B0502040204020203" pitchFamily="34" charset="0"/>
            </a:rPr>
            <a:t>Hello, Carlos</a:t>
          </a:r>
        </a:p>
      </xdr:txBody>
    </xdr:sp>
    <xdr:clientData/>
  </xdr:twoCellAnchor>
  <xdr:twoCellAnchor>
    <xdr:from>
      <xdr:col>4</xdr:col>
      <xdr:colOff>314325</xdr:colOff>
      <xdr:row>4</xdr:row>
      <xdr:rowOff>171450</xdr:rowOff>
    </xdr:from>
    <xdr:to>
      <xdr:col>10</xdr:col>
      <xdr:colOff>247650</xdr:colOff>
      <xdr:row>7</xdr:row>
      <xdr:rowOff>19050</xdr:rowOff>
    </xdr:to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65D686F6-C9E6-4D73-82EB-81354F9E9B78}"/>
            </a:ext>
          </a:extLst>
        </xdr:cNvPr>
        <xdr:cNvSpPr txBox="1"/>
      </xdr:nvSpPr>
      <xdr:spPr>
        <a:xfrm>
          <a:off x="3781425" y="933450"/>
          <a:ext cx="35909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kern="1200">
              <a:solidFill>
                <a:schemeClr val="accent3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Acompanhamento Financeiro</a:t>
          </a:r>
        </a:p>
      </xdr:txBody>
    </xdr:sp>
    <xdr:clientData/>
  </xdr:twoCellAnchor>
  <xdr:twoCellAnchor>
    <xdr:from>
      <xdr:col>1</xdr:col>
      <xdr:colOff>476250</xdr:colOff>
      <xdr:row>23</xdr:row>
      <xdr:rowOff>180974</xdr:rowOff>
    </xdr:from>
    <xdr:to>
      <xdr:col>19</xdr:col>
      <xdr:colOff>57150</xdr:colOff>
      <xdr:row>36</xdr:row>
      <xdr:rowOff>152400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FC8045E7-BDAB-52CE-26F5-157B99184904}"/>
            </a:ext>
          </a:extLst>
        </xdr:cNvPr>
        <xdr:cNvGrpSpPr/>
      </xdr:nvGrpSpPr>
      <xdr:grpSpPr>
        <a:xfrm>
          <a:off x="2343150" y="4562474"/>
          <a:ext cx="10553700" cy="2447926"/>
          <a:chOff x="2352675" y="3448049"/>
          <a:chExt cx="10553700" cy="2447926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F3F4E8C2-6C91-4E9A-B50F-78BCC1D61434}"/>
              </a:ext>
            </a:extLst>
          </xdr:cNvPr>
          <xdr:cNvGrpSpPr/>
        </xdr:nvGrpSpPr>
        <xdr:grpSpPr>
          <a:xfrm>
            <a:off x="2352675" y="3448049"/>
            <a:ext cx="10553700" cy="2447926"/>
            <a:chOff x="2305050" y="3848099"/>
            <a:chExt cx="10553700" cy="2447926"/>
          </a:xfrm>
        </xdr:grpSpPr>
        <xdr:grpSp>
          <xdr:nvGrpSpPr>
            <xdr:cNvPr id="11" name="Agrupar 10">
              <a:extLst>
                <a:ext uri="{FF2B5EF4-FFF2-40B4-BE49-F238E27FC236}">
                  <a16:creationId xmlns:a16="http://schemas.microsoft.com/office/drawing/2014/main" id="{ACC25E40-66DD-A545-10AC-C9A17FF6FD4E}"/>
                </a:ext>
              </a:extLst>
            </xdr:cNvPr>
            <xdr:cNvGrpSpPr/>
          </xdr:nvGrpSpPr>
          <xdr:grpSpPr>
            <a:xfrm>
              <a:off x="2305050" y="3876675"/>
              <a:ext cx="10553700" cy="2419350"/>
              <a:chOff x="2305050" y="3876675"/>
              <a:chExt cx="10553700" cy="2419350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73A55D6E-2292-4F50-80F4-0F2E9EDB6C44}"/>
                  </a:ext>
                </a:extLst>
              </xdr:cNvPr>
              <xdr:cNvSpPr/>
            </xdr:nvSpPr>
            <xdr:spPr>
              <a:xfrm>
                <a:off x="2305050" y="3876675"/>
                <a:ext cx="10553700" cy="2419350"/>
              </a:xfrm>
              <a:prstGeom prst="roundRect">
                <a:avLst>
                  <a:gd name="adj" fmla="val 7218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10" name="Retângulo: Cantos Superiores Arredondados 9">
                <a:extLst>
                  <a:ext uri="{FF2B5EF4-FFF2-40B4-BE49-F238E27FC236}">
                    <a16:creationId xmlns:a16="http://schemas.microsoft.com/office/drawing/2014/main" id="{07AFC294-C42F-46C8-8750-70743C7E6CB4}"/>
                  </a:ext>
                </a:extLst>
              </xdr:cNvPr>
              <xdr:cNvSpPr/>
            </xdr:nvSpPr>
            <xdr:spPr>
              <a:xfrm>
                <a:off x="2314575" y="3876675"/>
                <a:ext cx="10534650" cy="390525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007BB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118517CC-2BE6-48E2-BF91-ECB1C60657A1}"/>
                </a:ext>
              </a:extLst>
            </xdr:cNvPr>
            <xdr:cNvSpPr txBox="1"/>
          </xdr:nvSpPr>
          <xdr:spPr>
            <a:xfrm>
              <a:off x="2809875" y="3848099"/>
              <a:ext cx="3781425" cy="3714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0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23" name="Gráfico 22" descr="Dinheiro voador estrutura de tópicos">
            <a:extLst>
              <a:ext uri="{FF2B5EF4-FFF2-40B4-BE49-F238E27FC236}">
                <a16:creationId xmlns:a16="http://schemas.microsoft.com/office/drawing/2014/main" id="{C8DDC4EC-3BB8-20CF-18C2-A2C734066A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2505075" y="3514724"/>
            <a:ext cx="352425" cy="35242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561975</xdr:colOff>
      <xdr:row>26</xdr:row>
      <xdr:rowOff>47625</xdr:rowOff>
    </xdr:from>
    <xdr:to>
      <xdr:col>18</xdr:col>
      <xdr:colOff>571500</xdr:colOff>
      <xdr:row>36</xdr:row>
      <xdr:rowOff>85726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2D6E7B90-1D0F-421F-AA02-41654A891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4</xdr:row>
      <xdr:rowOff>9525</xdr:rowOff>
    </xdr:from>
    <xdr:to>
      <xdr:col>18</xdr:col>
      <xdr:colOff>200025</xdr:colOff>
      <xdr:row>5</xdr:row>
      <xdr:rowOff>114300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EA3BE1F5-12BD-4795-BA63-4F0BFFDF2700}"/>
            </a:ext>
          </a:extLst>
        </xdr:cNvPr>
        <xdr:cNvSpPr/>
      </xdr:nvSpPr>
      <xdr:spPr>
        <a:xfrm>
          <a:off x="8953500" y="771525"/>
          <a:ext cx="3248025" cy="295275"/>
        </a:xfrm>
        <a:prstGeom prst="rect">
          <a:avLst/>
        </a:prstGeom>
        <a:solidFill>
          <a:srgbClr val="F0F3E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17</xdr:col>
      <xdr:colOff>514351</xdr:colOff>
      <xdr:row>4</xdr:row>
      <xdr:rowOff>28576</xdr:rowOff>
    </xdr:from>
    <xdr:to>
      <xdr:col>18</xdr:col>
      <xdr:colOff>161925</xdr:colOff>
      <xdr:row>5</xdr:row>
      <xdr:rowOff>95250</xdr:rowOff>
    </xdr:to>
    <xdr:pic>
      <xdr:nvPicPr>
        <xdr:cNvPr id="35" name="Gráfico 34" descr="Lupa com preenchimento sólido">
          <a:extLst>
            <a:ext uri="{FF2B5EF4-FFF2-40B4-BE49-F238E27FC236}">
              <a16:creationId xmlns:a16="http://schemas.microsoft.com/office/drawing/2014/main" id="{45E5DDB8-7202-5DE0-298B-8C206B8B4A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1906251" y="790576"/>
          <a:ext cx="257174" cy="257174"/>
        </a:xfrm>
        <a:prstGeom prst="rect">
          <a:avLst/>
        </a:prstGeom>
      </xdr:spPr>
    </xdr:pic>
    <xdr:clientData/>
  </xdr:twoCellAnchor>
  <xdr:twoCellAnchor editAs="oneCell">
    <xdr:from>
      <xdr:col>2</xdr:col>
      <xdr:colOff>51762</xdr:colOff>
      <xdr:row>1</xdr:row>
      <xdr:rowOff>123826</xdr:rowOff>
    </xdr:from>
    <xdr:to>
      <xdr:col>4</xdr:col>
      <xdr:colOff>47625</xdr:colOff>
      <xdr:row>7</xdr:row>
      <xdr:rowOff>28576</xdr:rowOff>
    </xdr:to>
    <xdr:pic>
      <xdr:nvPicPr>
        <xdr:cNvPr id="49" name="Imagem 48">
          <a:extLst>
            <a:ext uri="{FF2B5EF4-FFF2-40B4-BE49-F238E27FC236}">
              <a16:creationId xmlns:a16="http://schemas.microsoft.com/office/drawing/2014/main" id="{A0B476AD-C87E-5D12-CAD9-80DDB84BE9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4877"/>
        <a:stretch/>
      </xdr:blipFill>
      <xdr:spPr>
        <a:xfrm>
          <a:off x="2299662" y="314326"/>
          <a:ext cx="1215063" cy="1047750"/>
        </a:xfrm>
        <a:prstGeom prst="rect">
          <a:avLst/>
        </a:prstGeom>
      </xdr:spPr>
    </xdr:pic>
    <xdr:clientData/>
  </xdr:twoCellAnchor>
  <xdr:twoCellAnchor>
    <xdr:from>
      <xdr:col>13</xdr:col>
      <xdr:colOff>95250</xdr:colOff>
      <xdr:row>4</xdr:row>
      <xdr:rowOff>9525</xdr:rowOff>
    </xdr:from>
    <xdr:to>
      <xdr:col>19</xdr:col>
      <xdr:colOff>28575</xdr:colOff>
      <xdr:row>6</xdr:row>
      <xdr:rowOff>47625</xdr:rowOff>
    </xdr:to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8B048463-B216-4387-ADAA-BD6237A7DEE4}"/>
            </a:ext>
          </a:extLst>
        </xdr:cNvPr>
        <xdr:cNvSpPr txBox="1"/>
      </xdr:nvSpPr>
      <xdr:spPr>
        <a:xfrm>
          <a:off x="9048750" y="771525"/>
          <a:ext cx="35909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 kern="1200">
              <a:solidFill>
                <a:schemeClr val="accent3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pesquisar dados...</a:t>
          </a:r>
        </a:p>
      </xdr:txBody>
    </xdr:sp>
    <xdr:clientData/>
  </xdr:twoCellAnchor>
  <xdr:twoCellAnchor editAs="oneCell">
    <xdr:from>
      <xdr:col>0</xdr:col>
      <xdr:colOff>76200</xdr:colOff>
      <xdr:row>11</xdr:row>
      <xdr:rowOff>133351</xdr:rowOff>
    </xdr:from>
    <xdr:to>
      <xdr:col>0</xdr:col>
      <xdr:colOff>1790699</xdr:colOff>
      <xdr:row>17</xdr:row>
      <xdr:rowOff>171451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1" name="Mês">
              <a:extLst>
                <a:ext uri="{FF2B5EF4-FFF2-40B4-BE49-F238E27FC236}">
                  <a16:creationId xmlns:a16="http://schemas.microsoft.com/office/drawing/2014/main" id="{4FD21698-543D-4E2F-BEED-22A1EDDC67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2228851"/>
              <a:ext cx="1714499" cy="118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2</xdr:row>
      <xdr:rowOff>85726</xdr:rowOff>
    </xdr:from>
    <xdr:to>
      <xdr:col>1</xdr:col>
      <xdr:colOff>0</xdr:colOff>
      <xdr:row>6</xdr:row>
      <xdr:rowOff>66676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id="{9354FC96-2DC2-F5C9-3C6A-0E123DF01AC3}"/>
            </a:ext>
          </a:extLst>
        </xdr:cNvPr>
        <xdr:cNvSpPr/>
      </xdr:nvSpPr>
      <xdr:spPr>
        <a:xfrm>
          <a:off x="0" y="466726"/>
          <a:ext cx="1866900" cy="74295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9525</xdr:colOff>
      <xdr:row>3</xdr:row>
      <xdr:rowOff>95251</xdr:rowOff>
    </xdr:from>
    <xdr:to>
      <xdr:col>0</xdr:col>
      <xdr:colOff>1704975</xdr:colOff>
      <xdr:row>5</xdr:row>
      <xdr:rowOff>76201</xdr:rowOff>
    </xdr:to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id="{21B6F843-8D26-1597-CA0E-2299B8675F10}"/>
            </a:ext>
          </a:extLst>
        </xdr:cNvPr>
        <xdr:cNvSpPr txBox="1"/>
      </xdr:nvSpPr>
      <xdr:spPr>
        <a:xfrm>
          <a:off x="9525" y="666751"/>
          <a:ext cx="16954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 kern="1200">
              <a:latin typeface="Segoe UI Light" panose="020B0502040204020203" pitchFamily="34" charset="0"/>
              <a:cs typeface="Segoe UI Light" panose="020B0502040204020203" pitchFamily="34" charset="0"/>
            </a:rPr>
            <a:t>Money</a:t>
          </a:r>
          <a:r>
            <a:rPr lang="pt-BR" sz="1600" b="1" kern="1200" baseline="0">
              <a:latin typeface="Segoe UI Light" panose="020B0502040204020203" pitchFamily="34" charset="0"/>
              <a:cs typeface="Segoe UI Light" panose="020B0502040204020203" pitchFamily="34" charset="0"/>
            </a:rPr>
            <a:t> APP</a:t>
          </a:r>
          <a:endParaRPr lang="pt-BR" sz="1600" b="1" kern="12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oneCell">
    <xdr:from>
      <xdr:col>0</xdr:col>
      <xdr:colOff>1228724</xdr:colOff>
      <xdr:row>3</xdr:row>
      <xdr:rowOff>38099</xdr:rowOff>
    </xdr:from>
    <xdr:to>
      <xdr:col>0</xdr:col>
      <xdr:colOff>1714499</xdr:colOff>
      <xdr:row>5</xdr:row>
      <xdr:rowOff>142874</xdr:rowOff>
    </xdr:to>
    <xdr:pic>
      <xdr:nvPicPr>
        <xdr:cNvPr id="55" name="Gráfico 54" descr="Dinheiro com preenchimento sólido">
          <a:extLst>
            <a:ext uri="{FF2B5EF4-FFF2-40B4-BE49-F238E27FC236}">
              <a16:creationId xmlns:a16="http://schemas.microsoft.com/office/drawing/2014/main" id="{CE8BF301-E2A2-CB9E-CACB-E69EABB32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228724" y="609599"/>
          <a:ext cx="485775" cy="485775"/>
        </a:xfrm>
        <a:prstGeom prst="rect">
          <a:avLst/>
        </a:prstGeom>
      </xdr:spPr>
    </xdr:pic>
    <xdr:clientData/>
  </xdr:twoCellAnchor>
  <xdr:twoCellAnchor>
    <xdr:from>
      <xdr:col>10</xdr:col>
      <xdr:colOff>266700</xdr:colOff>
      <xdr:row>10</xdr:row>
      <xdr:rowOff>28575</xdr:rowOff>
    </xdr:from>
    <xdr:to>
      <xdr:col>18</xdr:col>
      <xdr:colOff>219076</xdr:colOff>
      <xdr:row>22</xdr:row>
      <xdr:rowOff>171450</xdr:rowOff>
    </xdr:to>
    <xdr:grpSp>
      <xdr:nvGrpSpPr>
        <xdr:cNvPr id="57" name="Agrupar 56">
          <a:extLst>
            <a:ext uri="{FF2B5EF4-FFF2-40B4-BE49-F238E27FC236}">
              <a16:creationId xmlns:a16="http://schemas.microsoft.com/office/drawing/2014/main" id="{4760969D-A787-DD7D-DFB9-D34FB3739E8A}"/>
            </a:ext>
          </a:extLst>
        </xdr:cNvPr>
        <xdr:cNvGrpSpPr/>
      </xdr:nvGrpSpPr>
      <xdr:grpSpPr>
        <a:xfrm>
          <a:off x="7620000" y="1933575"/>
          <a:ext cx="4829176" cy="2428875"/>
          <a:chOff x="2390774" y="809625"/>
          <a:chExt cx="4829176" cy="2428875"/>
        </a:xfrm>
      </xdr:grpSpPr>
      <xdr:grpSp>
        <xdr:nvGrpSpPr>
          <xdr:cNvPr id="61" name="Agrupar 60">
            <a:extLst>
              <a:ext uri="{FF2B5EF4-FFF2-40B4-BE49-F238E27FC236}">
                <a16:creationId xmlns:a16="http://schemas.microsoft.com/office/drawing/2014/main" id="{37A0E1BD-3C0B-6FD9-2FB8-84FDF98FB5C8}"/>
              </a:ext>
            </a:extLst>
          </xdr:cNvPr>
          <xdr:cNvGrpSpPr/>
        </xdr:nvGrpSpPr>
        <xdr:grpSpPr>
          <a:xfrm>
            <a:off x="2390774" y="819150"/>
            <a:ext cx="4829176" cy="2419350"/>
            <a:chOff x="2390774" y="819150"/>
            <a:chExt cx="4829176" cy="2419350"/>
          </a:xfrm>
        </xdr:grpSpPr>
        <xdr:sp macro="" textlink="">
          <xdr:nvSpPr>
            <xdr:cNvPr id="63" name="Retângulo: Cantos Arredondados 62">
              <a:extLst>
                <a:ext uri="{FF2B5EF4-FFF2-40B4-BE49-F238E27FC236}">
                  <a16:creationId xmlns:a16="http://schemas.microsoft.com/office/drawing/2014/main" id="{B275232B-3AA4-B19D-8B63-2515178983B1}"/>
                </a:ext>
              </a:extLst>
            </xdr:cNvPr>
            <xdr:cNvSpPr/>
          </xdr:nvSpPr>
          <xdr:spPr>
            <a:xfrm>
              <a:off x="2390775" y="819150"/>
              <a:ext cx="4829175" cy="2419350"/>
            </a:xfrm>
            <a:prstGeom prst="roundRect">
              <a:avLst>
                <a:gd name="adj" fmla="val 80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64" name="Retângulo: Cantos Superiores Arredondados 63">
              <a:extLst>
                <a:ext uri="{FF2B5EF4-FFF2-40B4-BE49-F238E27FC236}">
                  <a16:creationId xmlns:a16="http://schemas.microsoft.com/office/drawing/2014/main" id="{CCF98C77-4A07-B84D-1EBC-56DA0061DD11}"/>
                </a:ext>
              </a:extLst>
            </xdr:cNvPr>
            <xdr:cNvSpPr/>
          </xdr:nvSpPr>
          <xdr:spPr>
            <a:xfrm>
              <a:off x="2390774" y="819150"/>
              <a:ext cx="4829175" cy="390525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007BB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sp macro="" textlink="">
        <xdr:nvSpPr>
          <xdr:cNvPr id="60" name="CaixaDeTexto 59">
            <a:extLst>
              <a:ext uri="{FF2B5EF4-FFF2-40B4-BE49-F238E27FC236}">
                <a16:creationId xmlns:a16="http://schemas.microsoft.com/office/drawing/2014/main" id="{C909E83D-3DBB-97DB-09FD-044A49B7374B}"/>
              </a:ext>
            </a:extLst>
          </xdr:cNvPr>
          <xdr:cNvSpPr txBox="1"/>
        </xdr:nvSpPr>
        <xdr:spPr>
          <a:xfrm>
            <a:off x="2867025" y="809625"/>
            <a:ext cx="3781425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0" kern="12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Economias</a:t>
            </a:r>
          </a:p>
        </xdr:txBody>
      </xdr:sp>
    </xdr:grpSp>
    <xdr:clientData/>
  </xdr:twoCellAnchor>
  <xdr:twoCellAnchor editAs="oneCell">
    <xdr:from>
      <xdr:col>10</xdr:col>
      <xdr:colOff>390525</xdr:colOff>
      <xdr:row>10</xdr:row>
      <xdr:rowOff>9525</xdr:rowOff>
    </xdr:from>
    <xdr:to>
      <xdr:col>11</xdr:col>
      <xdr:colOff>180975</xdr:colOff>
      <xdr:row>12</xdr:row>
      <xdr:rowOff>66675</xdr:rowOff>
    </xdr:to>
    <xdr:pic>
      <xdr:nvPicPr>
        <xdr:cNvPr id="66" name="Gráfico 65" descr="Cofrinho estrutura de tópicos">
          <a:extLst>
            <a:ext uri="{FF2B5EF4-FFF2-40B4-BE49-F238E27FC236}">
              <a16:creationId xmlns:a16="http://schemas.microsoft.com/office/drawing/2014/main" id="{D9CE0F3A-E277-4EC3-3122-9B3A2BF6A2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7743825" y="1914525"/>
          <a:ext cx="400050" cy="438150"/>
        </a:xfrm>
        <a:prstGeom prst="rect">
          <a:avLst/>
        </a:prstGeom>
      </xdr:spPr>
    </xdr:pic>
    <xdr:clientData/>
  </xdr:twoCellAnchor>
  <xdr:twoCellAnchor>
    <xdr:from>
      <xdr:col>10</xdr:col>
      <xdr:colOff>247650</xdr:colOff>
      <xdr:row>11</xdr:row>
      <xdr:rowOff>133349</xdr:rowOff>
    </xdr:from>
    <xdr:to>
      <xdr:col>18</xdr:col>
      <xdr:colOff>219075</xdr:colOff>
      <xdr:row>22</xdr:row>
      <xdr:rowOff>142875</xdr:rowOff>
    </xdr:to>
    <xdr:graphicFrame macro="">
      <xdr:nvGraphicFramePr>
        <xdr:cNvPr id="67" name="Gráfico 66">
          <a:extLst>
            <a:ext uri="{FF2B5EF4-FFF2-40B4-BE49-F238E27FC236}">
              <a16:creationId xmlns:a16="http://schemas.microsoft.com/office/drawing/2014/main" id="{83CB0274-D4EA-4142-A05E-F3181AE63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2</xdr:row>
      <xdr:rowOff>166686</xdr:rowOff>
    </xdr:from>
    <xdr:to>
      <xdr:col>19</xdr:col>
      <xdr:colOff>438150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241A55-6955-FA89-FF77-848895E06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600075</xdr:colOff>
      <xdr:row>21</xdr:row>
      <xdr:rowOff>123826</xdr:rowOff>
    </xdr:from>
    <xdr:to>
      <xdr:col>18</xdr:col>
      <xdr:colOff>600075</xdr:colOff>
      <xdr:row>26</xdr:row>
      <xdr:rowOff>66676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Receita e Despesas">
              <a:extLst>
                <a:ext uri="{FF2B5EF4-FFF2-40B4-BE49-F238E27FC236}">
                  <a16:creationId xmlns:a16="http://schemas.microsoft.com/office/drawing/2014/main" id="{537410F2-483B-11EA-FBE1-EDCEFC3A54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ceita e Despesa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48950" y="4124326"/>
              <a:ext cx="1828800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los Eduardo Santana Vollrath" refreshedDate="45636.680616782411" backgroundQuery="1" createdVersion="8" refreshedVersion="8" minRefreshableVersion="3" recordCount="0" supportSubquery="1" supportAdvancedDrill="1" xr:uid="{378C5B7A-AAE9-4EA9-93D5-EB358E71AFF8}">
  <cacheSource type="external" connectionId="1"/>
  <cacheFields count="3">
    <cacheField name="[Measures].[Soma de Valor]" caption="Soma de Valor" numFmtId="0" hierarchy="12" level="32767"/>
    <cacheField name="[Intervalo].[Classificação].[Classificação]" caption="Classificação" numFmtId="0" hierarchy="3" level="1">
      <sharedItems count="15">
        <s v="Alimentação"/>
        <s v="Beleza"/>
        <s v="Educação"/>
        <s v="Eletrônicos"/>
        <s v="Gastronomia"/>
        <s v="Lazer"/>
        <s v="Pet Care"/>
        <s v="Presentes"/>
        <s v="Saúde"/>
        <s v="Serviços"/>
        <s v="Transporte"/>
        <s v="Utilidades Dom."/>
        <s v="Utilidades Domésticas"/>
        <s v="Vestuário"/>
        <s v="Viagem"/>
      </sharedItems>
    </cacheField>
    <cacheField name="[Intervalo].[Tipo].[Tipo]" caption="Tipo" numFmtId="0" hierarchy="2" level="1">
      <sharedItems containsSemiMixedTypes="0" containsNonDate="0" containsString="0"/>
    </cacheField>
  </cacheFields>
  <cacheHierarchies count="13">
    <cacheHierarchy uniqueName="[Intervalo].[Data]" caption="Data" attribute="1" time="1" defaultMemberUniqueName="[Intervalo].[Data].[All]" allUniqueName="[Intervalo].[Data].[All]" dimensionUniqueName="[Intervalo]" displayFolder="" count="0" memberValueDatatype="7" unbalanced="0"/>
    <cacheHierarchy uniqueName="[Intervalo].[Mês]" caption="Mês" attribute="1" defaultMemberUniqueName="[Intervalo].[Mês].[All]" allUniqueName="[Intervalo].[Mês].[All]" dimensionUniqueName="[Intervalo]" displayFolder="" count="0" memberValueDatatype="20" unbalanced="0"/>
    <cacheHierarchy uniqueName="[Intervalo].[Tipo]" caption="Tipo" attribute="1" defaultMemberUniqueName="[Intervalo].[Tipo].[All]" allUniqueName="[Intervalo].[Tipo].[All]" dimensionUniqueName="[Intervalo]" displayFolder="" count="2" memberValueDatatype="130" unbalanced="0">
      <fieldsUsage count="2">
        <fieldUsage x="-1"/>
        <fieldUsage x="2"/>
      </fieldsUsage>
    </cacheHierarchy>
    <cacheHierarchy uniqueName="[Intervalo].[Classificação]" caption="Classificação" attribute="1" defaultMemberUniqueName="[Intervalo].[Classificação].[All]" allUniqueName="[Intervalo].[Classificação].[All]" dimensionUniqueName="[Intervalo]" displayFolder="" count="2" memberValueDatatype="130" unbalanced="0">
      <fieldsUsage count="2">
        <fieldUsage x="-1"/>
        <fieldUsage x="1"/>
      </fieldsUsage>
    </cacheHierarchy>
    <cacheHierarchy uniqueName="[Intervalo].[Descrição]" caption="Descrição" attribute="1" defaultMemberUniqueName="[Intervalo].[Descrição].[All]" allUniqueName="[Intervalo].[Descrição].[All]" dimensionUniqueName="[Intervalo]" displayFolder="" count="0" memberValueDatatype="130" unbalanced="0"/>
    <cacheHierarchy uniqueName="[Intervalo].[Valor]" caption="Valor" attribute="1" defaultMemberUniqueName="[Intervalo].[Valor].[All]" allUniqueName="[Intervalo].[Valor].[All]" dimensionUniqueName="[Intervalo]" displayFolder="" count="0" memberValueDatatype="20" unbalanced="0"/>
    <cacheHierarchy uniqueName="[Intervalo].[Operação]" caption="Operação" attribute="1" defaultMemberUniqueName="[Intervalo].[Operação].[All]" allUniqueName="[Intervalo].[Operação].[All]" dimensionUniqueName="[Intervalo]" displayFolder="" count="0" memberValueDatatype="130" unbalanced="0"/>
    <cacheHierarchy uniqueName="[Intervalo].[Status]" caption="Status" attribute="1" defaultMemberUniqueName="[Intervalo].[Status].[All]" allUniqueName="[Intervalo].[Status].[All]" dimensionUniqueName="[Intervalo]" displayFolder="" count="0" memberValueDatatype="130" unbalanced="0"/>
    <cacheHierarchy uniqueName="[Intervalo].[Data (Mês)]" caption="Data (Mês)" attribute="1" defaultMemberUniqueName="[Intervalo].[Data (Mês)].[All]" allUniqueName="[Intervalo].[Data (Mês)].[All]" dimensionUniqueName="[Intervalo]" displayFolder="" count="0" memberValueDatatype="130" unbalanced="0"/>
    <cacheHierarchy uniqueName="[Intervalo].[Data (Índice de Mês)]" caption="Data (Índice de Mês)" attribute="1" defaultMemberUniqueName="[Intervalo].[Data (Índice de Mês)].[All]" allUniqueName="[Intervalo].[Data (Índice de Mês)].[All]" dimensionUniqueName="[Intervalo]" displayFolder="" count="0" memberValueDatatype="20" unbalanced="0" hidden="1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Interval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los Eduardo Santana Vollrath" refreshedDate="45636.680617939812" backgroundQuery="1" createdVersion="8" refreshedVersion="8" minRefreshableVersion="3" recordCount="0" supportSubquery="1" supportAdvancedDrill="1" xr:uid="{FDEB2B27-492A-420C-B6D0-10BCA12B0230}">
  <cacheSource type="external" connectionId="1"/>
  <cacheFields count="3">
    <cacheField name="[Measures].[Soma de Valor]" caption="Soma de Valor" numFmtId="0" hierarchy="12" level="32767"/>
    <cacheField name="[Intervalo].[Classificação].[Classificação]" caption="Classificação" numFmtId="0" hierarchy="3" level="1">
      <sharedItems count="4">
        <s v="Freelance"/>
        <s v="Investimentos"/>
        <s v="Renda Fixa"/>
        <s v="Venda de ativos"/>
      </sharedItems>
    </cacheField>
    <cacheField name="[Intervalo].[Tipo].[Tipo]" caption="Tipo" numFmtId="0" hierarchy="2" level="1">
      <sharedItems containsSemiMixedTypes="0" containsNonDate="0" containsString="0"/>
    </cacheField>
  </cacheFields>
  <cacheHierarchies count="13">
    <cacheHierarchy uniqueName="[Intervalo].[Data]" caption="Data" attribute="1" time="1" defaultMemberUniqueName="[Intervalo].[Data].[All]" allUniqueName="[Intervalo].[Data].[All]" dimensionUniqueName="[Intervalo]" displayFolder="" count="0" memberValueDatatype="7" unbalanced="0"/>
    <cacheHierarchy uniqueName="[Intervalo].[Mês]" caption="Mês" attribute="1" defaultMemberUniqueName="[Intervalo].[Mês].[All]" allUniqueName="[Intervalo].[Mês].[All]" dimensionUniqueName="[Intervalo]" displayFolder="" count="0" memberValueDatatype="20" unbalanced="0"/>
    <cacheHierarchy uniqueName="[Intervalo].[Tipo]" caption="Tipo" attribute="1" defaultMemberUniqueName="[Intervalo].[Tipo].[All]" allUniqueName="[Intervalo].[Tipo].[All]" dimensionUniqueName="[Intervalo]" displayFolder="" count="2" memberValueDatatype="130" unbalanced="0">
      <fieldsUsage count="2">
        <fieldUsage x="-1"/>
        <fieldUsage x="2"/>
      </fieldsUsage>
    </cacheHierarchy>
    <cacheHierarchy uniqueName="[Intervalo].[Classificação]" caption="Classificação" attribute="1" defaultMemberUniqueName="[Intervalo].[Classificação].[All]" allUniqueName="[Intervalo].[Classificação].[All]" dimensionUniqueName="[Intervalo]" displayFolder="" count="2" memberValueDatatype="130" unbalanced="0">
      <fieldsUsage count="2">
        <fieldUsage x="-1"/>
        <fieldUsage x="1"/>
      </fieldsUsage>
    </cacheHierarchy>
    <cacheHierarchy uniqueName="[Intervalo].[Descrição]" caption="Descrição" attribute="1" defaultMemberUniqueName="[Intervalo].[Descrição].[All]" allUniqueName="[Intervalo].[Descrição].[All]" dimensionUniqueName="[Intervalo]" displayFolder="" count="0" memberValueDatatype="130" unbalanced="0"/>
    <cacheHierarchy uniqueName="[Intervalo].[Valor]" caption="Valor" attribute="1" defaultMemberUniqueName="[Intervalo].[Valor].[All]" allUniqueName="[Intervalo].[Valor].[All]" dimensionUniqueName="[Intervalo]" displayFolder="" count="0" memberValueDatatype="20" unbalanced="0"/>
    <cacheHierarchy uniqueName="[Intervalo].[Operação]" caption="Operação" attribute="1" defaultMemberUniqueName="[Intervalo].[Operação].[All]" allUniqueName="[Intervalo].[Operação].[All]" dimensionUniqueName="[Intervalo]" displayFolder="" count="0" memberValueDatatype="130" unbalanced="0"/>
    <cacheHierarchy uniqueName="[Intervalo].[Status]" caption="Status" attribute="1" defaultMemberUniqueName="[Intervalo].[Status].[All]" allUniqueName="[Intervalo].[Status].[All]" dimensionUniqueName="[Intervalo]" displayFolder="" count="0" memberValueDatatype="130" unbalanced="0"/>
    <cacheHierarchy uniqueName="[Intervalo].[Data (Mês)]" caption="Data (Mês)" attribute="1" defaultMemberUniqueName="[Intervalo].[Data (Mês)].[All]" allUniqueName="[Intervalo].[Data (Mês)].[All]" dimensionUniqueName="[Intervalo]" displayFolder="" count="0" memberValueDatatype="130" unbalanced="0"/>
    <cacheHierarchy uniqueName="[Intervalo].[Data (Índice de Mês)]" caption="Data (Índice de Mês)" attribute="1" defaultMemberUniqueName="[Intervalo].[Data (Índice de Mês)].[All]" allUniqueName="[Intervalo].[Data (Índice de Mês)].[All]" dimensionUniqueName="[Intervalo]" displayFolder="" count="0" memberValueDatatype="20" unbalanced="0" hidden="1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Interval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los Eduardo Santana Vollrath" refreshedDate="45636.707944212962" backgroundQuery="1" createdVersion="8" refreshedVersion="8" minRefreshableVersion="3" recordCount="0" supportSubquery="1" supportAdvancedDrill="1" xr:uid="{82048964-60CD-40C3-8503-F9765B2CD536}">
  <cacheSource type="external" connectionId="1"/>
  <cacheFields count="5">
    <cacheField name="[Intervalo].[Data].[Data]" caption="Data" numFmtId="0" level="1">
      <sharedItems containsSemiMixedTypes="0" containsNonDate="0" containsDate="1" containsString="0" minDate="2024-08-01T00:00:00" maxDate="2024-10-19T00:00:00" count="6">
        <d v="2024-08-01T00:00:00"/>
        <d v="2024-08-15T00:00:00"/>
        <d v="2024-09-01T00:00:00"/>
        <d v="2024-09-20T00:00:00"/>
        <d v="2024-10-01T00:00:00"/>
        <d v="2024-10-18T00:00:00"/>
      </sharedItems>
    </cacheField>
    <cacheField name="[Intervalo].[Data (Mês)].[Data (Mês)]" caption="Data (Mês)" numFmtId="0" hierarchy="8" level="1">
      <sharedItems count="3">
        <s v="ago"/>
        <s v="set"/>
        <s v="out"/>
      </sharedItems>
    </cacheField>
    <cacheField name="[Measures].[Soma de Valor]" caption="Soma de Valor" numFmtId="0" hierarchy="12" level="32767"/>
    <cacheField name="[Intervalo].[Tipo].[Tipo]" caption="Tipo" numFmtId="0" hierarchy="2" level="1">
      <sharedItems containsSemiMixedTypes="0" containsNonDate="0" containsString="0"/>
    </cacheField>
    <cacheField name="[Intervalo].[Mês].[Mês]" caption="Mês" numFmtId="0" hierarchy="1" level="1">
      <sharedItems containsSemiMixedTypes="0" containsNonDate="0" containsString="0"/>
    </cacheField>
  </cacheFields>
  <cacheHierarchies count="13">
    <cacheHierarchy uniqueName="[Intervalo].[Data]" caption="Data" attribute="1" time="1" defaultMemberUniqueName="[Intervalo].[Data].[All]" allUniqueName="[Intervalo].[Data].[All]" dimensionUniqueName="[Intervalo]" displayFolder="" count="2" memberValueDatatype="7" unbalanced="0">
      <fieldsUsage count="2">
        <fieldUsage x="-1"/>
        <fieldUsage x="0"/>
      </fieldsUsage>
    </cacheHierarchy>
    <cacheHierarchy uniqueName="[Intervalo].[Mês]" caption="Mês" attribute="1" defaultMemberUniqueName="[Intervalo].[Mês].[All]" allUniqueName="[Intervalo].[Mês].[All]" dimensionUniqueName="[Intervalo]" displayFolder="" count="2" memberValueDatatype="20" unbalanced="0">
      <fieldsUsage count="2">
        <fieldUsage x="-1"/>
        <fieldUsage x="4"/>
      </fieldsUsage>
    </cacheHierarchy>
    <cacheHierarchy uniqueName="[Intervalo].[Tipo]" caption="Tipo" attribute="1" defaultMemberUniqueName="[Intervalo].[Tipo].[All]" allUniqueName="[Intervalo].[Tipo].[All]" dimensionUniqueName="[Intervalo]" displayFolder="" count="2" memberValueDatatype="130" unbalanced="0">
      <fieldsUsage count="2">
        <fieldUsage x="-1"/>
        <fieldUsage x="3"/>
      </fieldsUsage>
    </cacheHierarchy>
    <cacheHierarchy uniqueName="[Intervalo].[Classificação]" caption="Classificação" attribute="1" defaultMemberUniqueName="[Intervalo].[Classificação].[All]" allUniqueName="[Intervalo].[Classificação].[All]" dimensionUniqueName="[Intervalo]" displayFolder="" count="2" memberValueDatatype="130" unbalanced="0"/>
    <cacheHierarchy uniqueName="[Intervalo].[Descrição]" caption="Descrição" attribute="1" defaultMemberUniqueName="[Intervalo].[Descrição].[All]" allUniqueName="[Intervalo].[Descrição].[All]" dimensionUniqueName="[Intervalo]" displayFolder="" count="2" memberValueDatatype="130" unbalanced="0"/>
    <cacheHierarchy uniqueName="[Intervalo].[Valor]" caption="Valor" attribute="1" defaultMemberUniqueName="[Intervalo].[Valor].[All]" allUniqueName="[Intervalo].[Valor].[All]" dimensionUniqueName="[Intervalo]" displayFolder="" count="2" memberValueDatatype="20" unbalanced="0"/>
    <cacheHierarchy uniqueName="[Intervalo].[Operação]" caption="Operação" attribute="1" defaultMemberUniqueName="[Intervalo].[Operação].[All]" allUniqueName="[Intervalo].[Operação].[All]" dimensionUniqueName="[Intervalo]" displayFolder="" count="2" memberValueDatatype="130" unbalanced="0"/>
    <cacheHierarchy uniqueName="[Intervalo].[Status]" caption="Status" attribute="1" defaultMemberUniqueName="[Intervalo].[Status].[All]" allUniqueName="[Intervalo].[Status].[All]" dimensionUniqueName="[Intervalo]" displayFolder="" count="2" memberValueDatatype="130" unbalanced="0"/>
    <cacheHierarchy uniqueName="[Intervalo].[Data (Mês)]" caption="Data (Mês)" attribute="1" defaultMemberUniqueName="[Intervalo].[Data (Mês)].[All]" allUniqueName="[Intervalo].[Data (Mês)].[All]" dimensionUniqueName="[Intervalo]" displayFolder="" count="2" memberValueDatatype="130" unbalanced="0">
      <fieldsUsage count="2">
        <fieldUsage x="-1"/>
        <fieldUsage x="1"/>
      </fieldsUsage>
    </cacheHierarchy>
    <cacheHierarchy uniqueName="[Intervalo].[Data (Índice de Mês)]" caption="Data (Índice de Mês)" attribute="1" defaultMemberUniqueName="[Intervalo].[Data (Índice de Mês)].[All]" allUniqueName="[Intervalo].[Data (Índice de Mês)].[All]" dimensionUniqueName="[Intervalo]" displayFolder="" count="2" memberValueDatatype="20" unbalanced="0" hidden="1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Interval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los Eduardo Santana Vollrath" refreshedDate="45636.68061354167" backgroundQuery="1" createdVersion="3" refreshedVersion="8" minRefreshableVersion="3" recordCount="0" supportSubquery="1" supportAdvancedDrill="1" xr:uid="{648FB27C-3D3D-4689-BB5E-EB6E970B2395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3">
    <cacheHierarchy uniqueName="[Intervalo].[Data]" caption="Data" attribute="1" time="1" defaultMemberUniqueName="[Intervalo].[Data].[All]" allUniqueName="[Intervalo].[Data].[All]" dimensionUniqueName="[Intervalo]" displayFolder="" count="0" memberValueDatatype="7" unbalanced="0"/>
    <cacheHierarchy uniqueName="[Intervalo].[Mês]" caption="Mês" attribute="1" defaultMemberUniqueName="[Intervalo].[Mês].[All]" allUniqueName="[Intervalo].[Mês].[All]" dimensionUniqueName="[Intervalo]" displayFolder="" count="0" memberValueDatatype="20" unbalanced="0"/>
    <cacheHierarchy uniqueName="[Intervalo].[Tipo]" caption="Tipo" attribute="1" defaultMemberUniqueName="[Intervalo].[Tipo].[All]" allUniqueName="[Intervalo].[Tipo].[All]" dimensionUniqueName="[Intervalo]" displayFolder="" count="2" memberValueDatatype="130" unbalanced="0"/>
    <cacheHierarchy uniqueName="[Intervalo].[Classificação]" caption="Classificação" attribute="1" defaultMemberUniqueName="[Intervalo].[Classificação].[All]" allUniqueName="[Intervalo].[Classificação].[All]" dimensionUniqueName="[Intervalo]" displayFolder="" count="0" memberValueDatatype="130" unbalanced="0"/>
    <cacheHierarchy uniqueName="[Intervalo].[Descrição]" caption="Descrição" attribute="1" defaultMemberUniqueName="[Intervalo].[Descrição].[All]" allUniqueName="[Intervalo].[Descrição].[All]" dimensionUniqueName="[Intervalo]" displayFolder="" count="0" memberValueDatatype="130" unbalanced="0"/>
    <cacheHierarchy uniqueName="[Intervalo].[Valor]" caption="Valor" attribute="1" defaultMemberUniqueName="[Intervalo].[Valor].[All]" allUniqueName="[Intervalo].[Valor].[All]" dimensionUniqueName="[Intervalo]" displayFolder="" count="0" memberValueDatatype="20" unbalanced="0"/>
    <cacheHierarchy uniqueName="[Intervalo].[Operação]" caption="Operação" attribute="1" defaultMemberUniqueName="[Intervalo].[Operação].[All]" allUniqueName="[Intervalo].[Operação].[All]" dimensionUniqueName="[Intervalo]" displayFolder="" count="0" memberValueDatatype="130" unbalanced="0"/>
    <cacheHierarchy uniqueName="[Intervalo].[Status]" caption="Status" attribute="1" defaultMemberUniqueName="[Intervalo].[Status].[All]" allUniqueName="[Intervalo].[Status].[All]" dimensionUniqueName="[Intervalo]" displayFolder="" count="0" memberValueDatatype="130" unbalanced="0"/>
    <cacheHierarchy uniqueName="[Intervalo].[Data (Mês)]" caption="Data (Mês)" attribute="1" defaultMemberUniqueName="[Intervalo].[Data (Mês)].[All]" allUniqueName="[Intervalo].[Data (Mês)].[All]" dimensionUniqueName="[Intervalo]" displayFolder="" count="0" memberValueDatatype="130" unbalanced="0"/>
    <cacheHierarchy uniqueName="[Intervalo].[Data (Índice de Mês)]" caption="Data (Índice de Mês)" attribute="1" defaultMemberUniqueName="[Intervalo].[Data (Índice de Mês)].[All]" allUniqueName="[Intervalo].[Data (Índice de Mês)].[All]" dimensionUniqueName="[Intervalo]" displayFolder="" count="0" memberValueDatatype="20" unbalanced="0" hidden="1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Interval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893523531"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los Eduardo Santana Vollrath" refreshedDate="45636.707700694446" backgroundQuery="1" createdVersion="3" refreshedVersion="8" minRefreshableVersion="3" recordCount="0" supportSubquery="1" supportAdvancedDrill="1" xr:uid="{AA1B7E17-81CE-457C-9F88-EECA9D85D877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3">
    <cacheHierarchy uniqueName="[Intervalo].[Data]" caption="Data" attribute="1" time="1" defaultMemberUniqueName="[Intervalo].[Data].[All]" allUniqueName="[Intervalo].[Data].[All]" dimensionUniqueName="[Intervalo]" displayFolder="" count="0" memberValueDatatype="7" unbalanced="0"/>
    <cacheHierarchy uniqueName="[Intervalo].[Mês]" caption="Mês" attribute="1" defaultMemberUniqueName="[Intervalo].[Mês].[All]" allUniqueName="[Intervalo].[Mês].[All]" dimensionUniqueName="[Intervalo]" displayFolder="" count="2" memberValueDatatype="20" unbalanced="0"/>
    <cacheHierarchy uniqueName="[Intervalo].[Tipo]" caption="Tipo" attribute="1" defaultMemberUniqueName="[Intervalo].[Tipo].[All]" allUniqueName="[Intervalo].[Tipo].[All]" dimensionUniqueName="[Intervalo]" displayFolder="" count="0" memberValueDatatype="130" unbalanced="0"/>
    <cacheHierarchy uniqueName="[Intervalo].[Classificação]" caption="Classificação" attribute="1" defaultMemberUniqueName="[Intervalo].[Classificação].[All]" allUniqueName="[Intervalo].[Classificação].[All]" dimensionUniqueName="[Intervalo]" displayFolder="" count="0" memberValueDatatype="130" unbalanced="0"/>
    <cacheHierarchy uniqueName="[Intervalo].[Descrição]" caption="Descrição" attribute="1" defaultMemberUniqueName="[Intervalo].[Descrição].[All]" allUniqueName="[Intervalo].[Descrição].[All]" dimensionUniqueName="[Intervalo]" displayFolder="" count="0" memberValueDatatype="130" unbalanced="0"/>
    <cacheHierarchy uniqueName="[Intervalo].[Valor]" caption="Valor" attribute="1" defaultMemberUniqueName="[Intervalo].[Valor].[All]" allUniqueName="[Intervalo].[Valor].[All]" dimensionUniqueName="[Intervalo]" displayFolder="" count="0" memberValueDatatype="20" unbalanced="0"/>
    <cacheHierarchy uniqueName="[Intervalo].[Operação]" caption="Operação" attribute="1" defaultMemberUniqueName="[Intervalo].[Operação].[All]" allUniqueName="[Intervalo].[Operação].[All]" dimensionUniqueName="[Intervalo]" displayFolder="" count="0" memberValueDatatype="130" unbalanced="0"/>
    <cacheHierarchy uniqueName="[Intervalo].[Status]" caption="Status" attribute="1" defaultMemberUniqueName="[Intervalo].[Status].[All]" allUniqueName="[Intervalo].[Status].[All]" dimensionUniqueName="[Intervalo]" displayFolder="" count="0" memberValueDatatype="130" unbalanced="0"/>
    <cacheHierarchy uniqueName="[Intervalo].[Data (Mês)]" caption="Data (Mês)" attribute="1" defaultMemberUniqueName="[Intervalo].[Data (Mês)].[All]" allUniqueName="[Intervalo].[Data (Mês)].[All]" dimensionUniqueName="[Intervalo]" displayFolder="" count="0" memberValueDatatype="130" unbalanced="0"/>
    <cacheHierarchy uniqueName="[Intervalo].[Data (Índice de Mês)]" caption="Data (Índice de Mês)" attribute="1" defaultMemberUniqueName="[Intervalo].[Data (Índice de Mês)].[All]" allUniqueName="[Intervalo].[Data (Índice de Mês)].[All]" dimensionUniqueName="[Intervalo]" displayFolder="" count="0" memberValueDatatype="20" unbalanced="0" hidden="1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Interval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2004506522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9D397D-B99B-4BF7-AEB9-F7B10864D0DA}" name="Tabela dinâ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A81:B86" firstHeaderRow="1" firstDataRow="1" firstDataCol="1" rowPageCount="1" colPageCount="1"/>
  <pivotFields count="3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2" hier="2" name="[Intervalo].[Tipo].&amp;[ENTRADA]" cap="ENTRADA"/>
  </pageFields>
  <dataFields count="1">
    <dataField name="Soma de Valor" fld="0" baseField="1" baseItem="0" numFmtId="16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3">
    <pivotHierarchy dragToData="1"/>
    <pivotHierarchy dragToData="1"/>
    <pivotHierarchy multipleItemSelectionAllowed="1" dragToData="1">
      <members count="1" level="1">
        <member name="[Intervalo].[Tipo].&amp;[ENTRAD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ase_de_Dados!$A$1:$G$45"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F9D96B-7AD0-4E68-94EA-4F1A0B6A0DC1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A53:B69" firstHeaderRow="1" firstDataRow="1" firstDataCol="1" rowPageCount="1" colPageCount="1"/>
  <pivotFields count="3">
    <pivotField dataField="1" subtotalTop="0" showAll="0" defaultSubtotal="0"/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axis="axisPage" allDrilled="1" subtotalTop="0" showAll="0" dataSourceSort="1" defaultSubtotal="0" defaultAttributeDrillState="1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2" hier="2" name="[Intervalo].[Tipo].&amp;[SAÍDA]" cap="SAÍDA"/>
  </pageFields>
  <dataFields count="1">
    <dataField name="Soma de Valor" fld="0" baseField="1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3">
    <pivotHierarchy dragToData="1"/>
    <pivotHierarchy dragToData="1"/>
    <pivotHierarchy multipleItemSelectionAllowed="1" dragToData="1">
      <members count="1" level="1">
        <member name="[Intervalo].[Tipo].&amp;[SAÍD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ase_de_Dados!$A$1:$G$45"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14FB49-6EB6-4338-9352-423DA37EC5FF}" name="Tabela dinâmica2" cacheId="2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4">
  <location ref="A3:B13" firstHeaderRow="1" firstDataRow="1" firstDataCol="1"/>
  <pivotFields count="5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2">
    <field x="1"/>
    <field x="0"/>
  </rowFields>
  <rowItems count="10">
    <i>
      <x/>
    </i>
    <i r="1">
      <x/>
    </i>
    <i r="1">
      <x v="1"/>
    </i>
    <i>
      <x v="1"/>
    </i>
    <i r="1">
      <x v="2"/>
    </i>
    <i r="1">
      <x v="3"/>
    </i>
    <i>
      <x v="2"/>
    </i>
    <i r="1">
      <x v="4"/>
    </i>
    <i r="1">
      <x v="5"/>
    </i>
    <i t="grand">
      <x/>
    </i>
  </rowItems>
  <colItems count="1">
    <i/>
  </colItems>
  <dataFields count="1">
    <dataField name="Soma de Valor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3">
    <pivotHierarchy dragToData="1"/>
    <pivotHierarchy multipleItemSelectionAllowed="1" dragToData="1"/>
    <pivotHierarchy multipleItemSelectionAllowed="1" dragToData="1">
      <members count="1" level="1">
        <member name="[Intervalo].[Tipo].&amp;[ENTRAD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ase_de_Dados!$A$1:$G$45"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ceita_e_Despesas" xr10:uid="{6BF0C71B-083C-4FC7-8AB7-7990F6CE6EF4}" sourceName="[Intervalo].[Tipo]">
  <pivotTables>
    <pivotTable tabId="3" name="Tabela dinâmica2"/>
  </pivotTables>
  <data>
    <olap pivotCacheId="893523531">
      <levels count="2">
        <level uniqueName="[Intervalo].[Tipo].[(All)]" sourceCaption="(All)" count="0"/>
        <level uniqueName="[Intervalo].[Tipo].[Tipo]" sourceCaption="Tipo" count="2">
          <ranges>
            <range startItem="0">
              <i n="[Intervalo].[Tipo].&amp;[ENTRADA]" c="ENTRADA"/>
              <i n="[Intervalo].[Tipo].&amp;[SAÍDA]" c="SAÍDA"/>
            </range>
          </ranges>
        </level>
      </levels>
      <selections count="1">
        <selection n="[Intervalo].[Tipo].&amp;[ENTRADA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E9337F15-B9AA-4D87-A630-C566478DD552}" sourceName="[Intervalo].[Mês]">
  <pivotTables>
    <pivotTable tabId="3" name="Tabela dinâmica2"/>
  </pivotTables>
  <data>
    <olap pivotCacheId="2004506522">
      <levels count="2">
        <level uniqueName="[Intervalo].[Mês].[(All)]" sourceCaption="(All)" count="0"/>
        <level uniqueName="[Intervalo].[Mês].[Mês]" sourceCaption="Mês" count="3">
          <ranges>
            <range startItem="0">
              <i n="[Intervalo].[Mês].&amp;[8]" c="8"/>
              <i n="[Intervalo].[Mês].&amp;[9]" c="9"/>
              <i n="[Intervalo].[Mês].&amp;[10]" c="10"/>
            </range>
          </ranges>
        </level>
      </levels>
      <selections count="1">
        <selection n="[Intervalo].[Mês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F4B31146-FF0E-4C37-84AB-18E07DD9D5AE}" cache="SegmentaçãodeDados_Mês" caption="Mês" level="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ceita e Despesas" xr10:uid="{EA7F208D-3EC7-45D5-B947-4FE6DEDDF1D7}" cache="SegmentaçãodeDados_Receita_e_Despesas" caption="Receita e Despesas" level="1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2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A16A7-29BE-4764-9D3B-D729C06F41FC}">
  <sheetPr>
    <tabColor theme="4"/>
  </sheetPr>
  <dimension ref="A1:U38"/>
  <sheetViews>
    <sheetView showGridLines="0" showRowColHeaders="0" tabSelected="1" zoomScaleNormal="100" workbookViewId="0">
      <selection activeCell="A13" sqref="A13"/>
    </sheetView>
  </sheetViews>
  <sheetFormatPr defaultColWidth="0" defaultRowHeight="15" zeroHeight="1" x14ac:dyDescent="0.25"/>
  <cols>
    <col min="1" max="1" width="28" style="10" customWidth="1"/>
    <col min="2" max="21" width="9.140625" style="12" customWidth="1"/>
    <col min="22" max="26" width="9.140625" style="9" hidden="1" customWidth="1"/>
    <col min="27" max="16384" width="9.140625" style="9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</sheetData>
  <pageMargins left="0.511811024" right="0.511811024" top="0.78740157499999996" bottom="0.78740157499999996" header="0.31496062000000002" footer="0.31496062000000002"/>
  <pageSetup scale="37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21DD6-29A8-4714-A39F-B2B11F6018AC}">
  <sheetPr>
    <tabColor theme="4"/>
  </sheetPr>
  <dimension ref="C1:D24"/>
  <sheetViews>
    <sheetView zoomScaleNormal="100" workbookViewId="0">
      <selection activeCell="F10" sqref="F10"/>
    </sheetView>
  </sheetViews>
  <sheetFormatPr defaultRowHeight="15" x14ac:dyDescent="0.25"/>
  <cols>
    <col min="3" max="3" width="19.28515625" customWidth="1"/>
    <col min="4" max="4" width="20.7109375" customWidth="1"/>
  </cols>
  <sheetData>
    <row r="1" spans="3:4" s="10" customFormat="1" x14ac:dyDescent="0.25"/>
    <row r="2" spans="3:4" s="10" customFormat="1" x14ac:dyDescent="0.25"/>
    <row r="3" spans="3:4" s="10" customFormat="1" x14ac:dyDescent="0.25"/>
    <row r="4" spans="3:4" s="10" customFormat="1" x14ac:dyDescent="0.25"/>
    <row r="5" spans="3:4" s="10" customFormat="1" x14ac:dyDescent="0.25"/>
    <row r="8" spans="3:4" x14ac:dyDescent="0.25">
      <c r="C8" s="13" t="s">
        <v>83</v>
      </c>
      <c r="D8" s="15">
        <f>SUM(D13:D24)</f>
        <v>2041</v>
      </c>
    </row>
    <row r="9" spans="3:4" x14ac:dyDescent="0.25">
      <c r="C9" s="13" t="s">
        <v>84</v>
      </c>
      <c r="D9" s="15">
        <v>20000</v>
      </c>
    </row>
    <row r="12" spans="3:4" x14ac:dyDescent="0.25">
      <c r="C12" s="17" t="s">
        <v>81</v>
      </c>
      <c r="D12" s="17" t="s">
        <v>82</v>
      </c>
    </row>
    <row r="13" spans="3:4" x14ac:dyDescent="0.25">
      <c r="C13" s="16">
        <v>45603</v>
      </c>
      <c r="D13" s="14">
        <v>104</v>
      </c>
    </row>
    <row r="14" spans="3:4" x14ac:dyDescent="0.25">
      <c r="C14" s="16">
        <v>45604</v>
      </c>
      <c r="D14" s="14">
        <v>113</v>
      </c>
    </row>
    <row r="15" spans="3:4" x14ac:dyDescent="0.25">
      <c r="C15" s="16">
        <v>45605</v>
      </c>
      <c r="D15" s="14">
        <v>151</v>
      </c>
    </row>
    <row r="16" spans="3:4" x14ac:dyDescent="0.25">
      <c r="C16" s="16">
        <v>45606</v>
      </c>
      <c r="D16" s="14">
        <v>216</v>
      </c>
    </row>
    <row r="17" spans="3:4" x14ac:dyDescent="0.25">
      <c r="C17" s="16">
        <v>45607</v>
      </c>
      <c r="D17" s="14">
        <v>153</v>
      </c>
    </row>
    <row r="18" spans="3:4" x14ac:dyDescent="0.25">
      <c r="C18" s="16">
        <v>45608</v>
      </c>
      <c r="D18" s="14">
        <v>232</v>
      </c>
    </row>
    <row r="19" spans="3:4" x14ac:dyDescent="0.25">
      <c r="C19" s="16">
        <v>45609</v>
      </c>
      <c r="D19" s="14">
        <v>293</v>
      </c>
    </row>
    <row r="20" spans="3:4" x14ac:dyDescent="0.25">
      <c r="C20" s="16">
        <v>45610</v>
      </c>
      <c r="D20" s="14">
        <v>140</v>
      </c>
    </row>
    <row r="21" spans="3:4" x14ac:dyDescent="0.25">
      <c r="C21" s="16">
        <v>45611</v>
      </c>
      <c r="D21" s="14">
        <v>124</v>
      </c>
    </row>
    <row r="22" spans="3:4" x14ac:dyDescent="0.25">
      <c r="C22" s="16">
        <v>45612</v>
      </c>
      <c r="D22" s="14">
        <v>296</v>
      </c>
    </row>
    <row r="23" spans="3:4" x14ac:dyDescent="0.25">
      <c r="C23" s="16">
        <v>45613</v>
      </c>
      <c r="D23" s="14">
        <v>115</v>
      </c>
    </row>
    <row r="24" spans="3:4" x14ac:dyDescent="0.25">
      <c r="C24" s="16">
        <v>45614</v>
      </c>
      <c r="D24" s="14">
        <v>104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3BC44-61F2-4A59-9DFE-14E237EEEBB4}">
  <sheetPr>
    <tabColor theme="4"/>
  </sheetPr>
  <dimension ref="A3:B86"/>
  <sheetViews>
    <sheetView zoomScaleNormal="100" workbookViewId="0">
      <selection activeCell="F10" sqref="F10"/>
    </sheetView>
  </sheetViews>
  <sheetFormatPr defaultRowHeight="15" x14ac:dyDescent="0.25"/>
  <cols>
    <col min="1" max="1" width="18" bestFit="1" customWidth="1"/>
    <col min="2" max="2" width="13.85546875" bestFit="1" customWidth="1"/>
  </cols>
  <sheetData>
    <row r="3" spans="1:2" x14ac:dyDescent="0.25">
      <c r="A3" s="5" t="s">
        <v>71</v>
      </c>
      <c r="B3" t="s">
        <v>76</v>
      </c>
    </row>
    <row r="4" spans="1:2" x14ac:dyDescent="0.25">
      <c r="A4" s="6" t="s">
        <v>73</v>
      </c>
    </row>
    <row r="5" spans="1:2" x14ac:dyDescent="0.25">
      <c r="A5" s="7">
        <v>45505</v>
      </c>
      <c r="B5">
        <v>5000</v>
      </c>
    </row>
    <row r="6" spans="1:2" x14ac:dyDescent="0.25">
      <c r="A6" s="7">
        <v>45519</v>
      </c>
      <c r="B6">
        <v>800</v>
      </c>
    </row>
    <row r="7" spans="1:2" x14ac:dyDescent="0.25">
      <c r="A7" s="6" t="s">
        <v>74</v>
      </c>
    </row>
    <row r="8" spans="1:2" x14ac:dyDescent="0.25">
      <c r="A8" s="7">
        <v>45536</v>
      </c>
      <c r="B8">
        <v>5000</v>
      </c>
    </row>
    <row r="9" spans="1:2" x14ac:dyDescent="0.25">
      <c r="A9" s="7">
        <v>45555</v>
      </c>
      <c r="B9">
        <v>1200</v>
      </c>
    </row>
    <row r="10" spans="1:2" x14ac:dyDescent="0.25">
      <c r="A10" s="6" t="s">
        <v>75</v>
      </c>
    </row>
    <row r="11" spans="1:2" x14ac:dyDescent="0.25">
      <c r="A11" s="7">
        <v>45566</v>
      </c>
      <c r="B11">
        <v>5000</v>
      </c>
    </row>
    <row r="12" spans="1:2" x14ac:dyDescent="0.25">
      <c r="A12" s="7">
        <v>45583</v>
      </c>
      <c r="B12">
        <v>1500</v>
      </c>
    </row>
    <row r="13" spans="1:2" x14ac:dyDescent="0.25">
      <c r="A13" s="6" t="s">
        <v>72</v>
      </c>
      <c r="B13">
        <v>18500</v>
      </c>
    </row>
    <row r="50" spans="1:2" x14ac:dyDescent="0.25">
      <c r="A50" t="s">
        <v>77</v>
      </c>
    </row>
    <row r="51" spans="1:2" x14ac:dyDescent="0.25">
      <c r="A51" s="5" t="s">
        <v>78</v>
      </c>
      <c r="B51" t="s" vm="1">
        <v>5</v>
      </c>
    </row>
    <row r="53" spans="1:2" x14ac:dyDescent="0.25">
      <c r="A53" s="5" t="s">
        <v>71</v>
      </c>
      <c r="B53" t="s">
        <v>76</v>
      </c>
    </row>
    <row r="54" spans="1:2" x14ac:dyDescent="0.25">
      <c r="A54" s="6" t="s">
        <v>6</v>
      </c>
      <c r="B54" s="8">
        <v>1600</v>
      </c>
    </row>
    <row r="55" spans="1:2" x14ac:dyDescent="0.25">
      <c r="A55" s="6" t="s">
        <v>32</v>
      </c>
      <c r="B55" s="8">
        <v>330</v>
      </c>
    </row>
    <row r="56" spans="1:2" x14ac:dyDescent="0.25">
      <c r="A56" s="6" t="s">
        <v>18</v>
      </c>
      <c r="B56" s="8">
        <v>1100</v>
      </c>
    </row>
    <row r="57" spans="1:2" x14ac:dyDescent="0.25">
      <c r="A57" s="6" t="s">
        <v>26</v>
      </c>
      <c r="B57" s="8">
        <v>3000</v>
      </c>
    </row>
    <row r="58" spans="1:2" x14ac:dyDescent="0.25">
      <c r="A58" s="6" t="s">
        <v>38</v>
      </c>
      <c r="B58" s="8">
        <v>570</v>
      </c>
    </row>
    <row r="59" spans="1:2" x14ac:dyDescent="0.25">
      <c r="A59" s="6" t="s">
        <v>14</v>
      </c>
      <c r="B59" s="8">
        <v>500</v>
      </c>
    </row>
    <row r="60" spans="1:2" x14ac:dyDescent="0.25">
      <c r="A60" s="6" t="s">
        <v>34</v>
      </c>
      <c r="B60" s="8">
        <v>350</v>
      </c>
    </row>
    <row r="61" spans="1:2" x14ac:dyDescent="0.25">
      <c r="A61" s="6" t="s">
        <v>30</v>
      </c>
      <c r="B61" s="8">
        <v>830</v>
      </c>
    </row>
    <row r="62" spans="1:2" x14ac:dyDescent="0.25">
      <c r="A62" s="6" t="s">
        <v>16</v>
      </c>
      <c r="B62" s="8">
        <v>970</v>
      </c>
    </row>
    <row r="63" spans="1:2" x14ac:dyDescent="0.25">
      <c r="A63" s="6" t="s">
        <v>24</v>
      </c>
      <c r="B63" s="8">
        <v>1400</v>
      </c>
    </row>
    <row r="64" spans="1:2" x14ac:dyDescent="0.25">
      <c r="A64" s="6" t="s">
        <v>10</v>
      </c>
      <c r="B64" s="8">
        <v>800</v>
      </c>
    </row>
    <row r="65" spans="1:2" x14ac:dyDescent="0.25">
      <c r="A65" s="6" t="s">
        <v>47</v>
      </c>
      <c r="B65" s="8">
        <v>250</v>
      </c>
    </row>
    <row r="66" spans="1:2" x14ac:dyDescent="0.25">
      <c r="A66" s="6" t="s">
        <v>28</v>
      </c>
      <c r="B66" s="8">
        <v>1250</v>
      </c>
    </row>
    <row r="67" spans="1:2" x14ac:dyDescent="0.25">
      <c r="A67" s="6" t="s">
        <v>20</v>
      </c>
      <c r="B67" s="8">
        <v>1500</v>
      </c>
    </row>
    <row r="68" spans="1:2" x14ac:dyDescent="0.25">
      <c r="A68" s="6" t="s">
        <v>36</v>
      </c>
      <c r="B68" s="8">
        <v>1250</v>
      </c>
    </row>
    <row r="69" spans="1:2" x14ac:dyDescent="0.25">
      <c r="A69" s="6" t="s">
        <v>72</v>
      </c>
      <c r="B69" s="8">
        <v>15700</v>
      </c>
    </row>
    <row r="78" spans="1:2" x14ac:dyDescent="0.25">
      <c r="A78" t="s">
        <v>79</v>
      </c>
    </row>
    <row r="79" spans="1:2" x14ac:dyDescent="0.25">
      <c r="A79" s="5" t="s">
        <v>78</v>
      </c>
      <c r="B79" t="s" vm="2">
        <v>0</v>
      </c>
    </row>
    <row r="81" spans="1:2" x14ac:dyDescent="0.25">
      <c r="A81" s="5" t="s">
        <v>71</v>
      </c>
      <c r="B81" t="s">
        <v>76</v>
      </c>
    </row>
    <row r="82" spans="1:2" x14ac:dyDescent="0.25">
      <c r="A82" s="6" t="s">
        <v>43</v>
      </c>
      <c r="B82" s="8">
        <v>1200</v>
      </c>
    </row>
    <row r="83" spans="1:2" x14ac:dyDescent="0.25">
      <c r="A83" s="6" t="s">
        <v>22</v>
      </c>
      <c r="B83" s="8">
        <v>800</v>
      </c>
    </row>
    <row r="84" spans="1:2" x14ac:dyDescent="0.25">
      <c r="A84" s="6" t="s">
        <v>1</v>
      </c>
      <c r="B84" s="8">
        <v>15000</v>
      </c>
    </row>
    <row r="85" spans="1:2" x14ac:dyDescent="0.25">
      <c r="A85" s="6" t="s">
        <v>56</v>
      </c>
      <c r="B85" s="8">
        <v>1500</v>
      </c>
    </row>
    <row r="86" spans="1:2" x14ac:dyDescent="0.25">
      <c r="A86" s="6" t="s">
        <v>72</v>
      </c>
      <c r="B86" s="8">
        <v>18500</v>
      </c>
    </row>
  </sheetData>
  <pageMargins left="0.511811024" right="0.511811024" top="0.78740157499999996" bottom="0.78740157499999996" header="0.31496062000000002" footer="0.31496062000000002"/>
  <pageSetup orientation="portrait" r:id="rId4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H45"/>
  <sheetViews>
    <sheetView workbookViewId="0">
      <selection activeCell="F10" sqref="F10"/>
    </sheetView>
  </sheetViews>
  <sheetFormatPr defaultRowHeight="15" x14ac:dyDescent="0.25"/>
  <cols>
    <col min="1" max="8" width="23.7109375" style="1" customWidth="1"/>
  </cols>
  <sheetData>
    <row r="1" spans="1:8" x14ac:dyDescent="0.25">
      <c r="A1" s="1" t="s">
        <v>70</v>
      </c>
      <c r="B1" s="1" t="s">
        <v>80</v>
      </c>
      <c r="C1" s="1" t="s">
        <v>78</v>
      </c>
      <c r="D1" s="1" t="s">
        <v>67</v>
      </c>
      <c r="E1" s="1" t="s">
        <v>66</v>
      </c>
      <c r="F1" s="1" t="s">
        <v>68</v>
      </c>
      <c r="G1" s="1" t="s">
        <v>69</v>
      </c>
      <c r="H1" s="1" t="s">
        <v>65</v>
      </c>
    </row>
    <row r="2" spans="1:8" ht="12" customHeight="1" x14ac:dyDescent="0.25">
      <c r="A2" s="2">
        <v>45505</v>
      </c>
      <c r="B2" s="11">
        <f>MONTH(A2)</f>
        <v>8</v>
      </c>
      <c r="C2" s="3" t="s">
        <v>0</v>
      </c>
      <c r="D2" s="3" t="s">
        <v>1</v>
      </c>
      <c r="E2" s="3" t="s">
        <v>2</v>
      </c>
      <c r="F2" s="4">
        <v>5000</v>
      </c>
      <c r="G2" s="3" t="s">
        <v>3</v>
      </c>
      <c r="H2" s="3" t="s">
        <v>4</v>
      </c>
    </row>
    <row r="3" spans="1:8" ht="12" customHeight="1" x14ac:dyDescent="0.25">
      <c r="A3" s="2">
        <v>45505</v>
      </c>
      <c r="B3" s="11">
        <f t="shared" ref="B3:B45" si="0">MONTH(A3)</f>
        <v>8</v>
      </c>
      <c r="C3" s="3" t="s">
        <v>5</v>
      </c>
      <c r="D3" s="3" t="s">
        <v>6</v>
      </c>
      <c r="E3" s="3" t="s">
        <v>7</v>
      </c>
      <c r="F3" s="4">
        <v>550</v>
      </c>
      <c r="G3" s="3" t="s">
        <v>8</v>
      </c>
      <c r="H3" s="3" t="s">
        <v>9</v>
      </c>
    </row>
    <row r="4" spans="1:8" ht="12" customHeight="1" x14ac:dyDescent="0.25">
      <c r="A4" s="2">
        <v>45507</v>
      </c>
      <c r="B4" s="11">
        <f t="shared" si="0"/>
        <v>8</v>
      </c>
      <c r="C4" s="3" t="s">
        <v>5</v>
      </c>
      <c r="D4" s="3" t="s">
        <v>10</v>
      </c>
      <c r="E4" s="3" t="s">
        <v>11</v>
      </c>
      <c r="F4" s="4">
        <v>300</v>
      </c>
      <c r="G4" s="3" t="s">
        <v>12</v>
      </c>
      <c r="H4" s="3" t="s">
        <v>13</v>
      </c>
    </row>
    <row r="5" spans="1:8" ht="12" customHeight="1" x14ac:dyDescent="0.25">
      <c r="A5" s="2">
        <v>45509</v>
      </c>
      <c r="B5" s="11">
        <f t="shared" si="0"/>
        <v>8</v>
      </c>
      <c r="C5" s="3" t="s">
        <v>5</v>
      </c>
      <c r="D5" s="3" t="s">
        <v>14</v>
      </c>
      <c r="E5" s="3" t="s">
        <v>15</v>
      </c>
      <c r="F5" s="4">
        <v>120</v>
      </c>
      <c r="G5" s="3" t="s">
        <v>12</v>
      </c>
      <c r="H5" s="3" t="s">
        <v>13</v>
      </c>
    </row>
    <row r="6" spans="1:8" ht="12" customHeight="1" x14ac:dyDescent="0.25">
      <c r="A6" s="2">
        <v>45511</v>
      </c>
      <c r="B6" s="11">
        <f t="shared" si="0"/>
        <v>8</v>
      </c>
      <c r="C6" s="3" t="s">
        <v>5</v>
      </c>
      <c r="D6" s="3" t="s">
        <v>16</v>
      </c>
      <c r="E6" s="3" t="s">
        <v>17</v>
      </c>
      <c r="F6" s="4">
        <v>250</v>
      </c>
      <c r="G6" s="3" t="s">
        <v>3</v>
      </c>
      <c r="H6" s="3" t="s">
        <v>13</v>
      </c>
    </row>
    <row r="7" spans="1:8" ht="12" customHeight="1" x14ac:dyDescent="0.25">
      <c r="A7" s="2">
        <v>45514</v>
      </c>
      <c r="B7" s="11">
        <f t="shared" si="0"/>
        <v>8</v>
      </c>
      <c r="C7" s="3" t="s">
        <v>5</v>
      </c>
      <c r="D7" s="3" t="s">
        <v>18</v>
      </c>
      <c r="E7" s="3" t="s">
        <v>19</v>
      </c>
      <c r="F7" s="4">
        <v>400</v>
      </c>
      <c r="G7" s="3" t="s">
        <v>8</v>
      </c>
      <c r="H7" s="3" t="s">
        <v>9</v>
      </c>
    </row>
    <row r="8" spans="1:8" ht="12" customHeight="1" x14ac:dyDescent="0.25">
      <c r="A8" s="2">
        <v>45516</v>
      </c>
      <c r="B8" s="11">
        <f t="shared" si="0"/>
        <v>8</v>
      </c>
      <c r="C8" s="3" t="s">
        <v>5</v>
      </c>
      <c r="D8" s="3" t="s">
        <v>20</v>
      </c>
      <c r="E8" s="3" t="s">
        <v>21</v>
      </c>
      <c r="F8" s="4">
        <v>600</v>
      </c>
      <c r="G8" s="3" t="s">
        <v>12</v>
      </c>
      <c r="H8" s="3" t="s">
        <v>9</v>
      </c>
    </row>
    <row r="9" spans="1:8" ht="12" customHeight="1" x14ac:dyDescent="0.25">
      <c r="A9" s="2">
        <v>45519</v>
      </c>
      <c r="B9" s="11">
        <f t="shared" si="0"/>
        <v>8</v>
      </c>
      <c r="C9" s="3" t="s">
        <v>0</v>
      </c>
      <c r="D9" s="3" t="s">
        <v>22</v>
      </c>
      <c r="E9" s="3" t="s">
        <v>23</v>
      </c>
      <c r="F9" s="4">
        <v>800</v>
      </c>
      <c r="G9" s="3" t="s">
        <v>3</v>
      </c>
      <c r="H9" s="3" t="s">
        <v>4</v>
      </c>
    </row>
    <row r="10" spans="1:8" ht="12" customHeight="1" x14ac:dyDescent="0.25">
      <c r="A10" s="2">
        <v>45519</v>
      </c>
      <c r="B10" s="11">
        <f t="shared" si="0"/>
        <v>8</v>
      </c>
      <c r="C10" s="3" t="s">
        <v>5</v>
      </c>
      <c r="D10" s="3" t="s">
        <v>24</v>
      </c>
      <c r="E10" s="3" t="s">
        <v>25</v>
      </c>
      <c r="F10" s="4">
        <v>150</v>
      </c>
      <c r="G10" s="3" t="s">
        <v>3</v>
      </c>
      <c r="H10" s="3" t="s">
        <v>13</v>
      </c>
    </row>
    <row r="11" spans="1:8" ht="12" customHeight="1" x14ac:dyDescent="0.25">
      <c r="A11" s="2">
        <v>45522</v>
      </c>
      <c r="B11" s="11">
        <f t="shared" si="0"/>
        <v>8</v>
      </c>
      <c r="C11" s="3" t="s">
        <v>5</v>
      </c>
      <c r="D11" s="3" t="s">
        <v>26</v>
      </c>
      <c r="E11" s="3" t="s">
        <v>27</v>
      </c>
      <c r="F11" s="4">
        <v>1200</v>
      </c>
      <c r="G11" s="3" t="s">
        <v>12</v>
      </c>
      <c r="H11" s="3" t="s">
        <v>9</v>
      </c>
    </row>
    <row r="12" spans="1:8" ht="12" customHeight="1" x14ac:dyDescent="0.25">
      <c r="A12" s="2">
        <v>45524</v>
      </c>
      <c r="B12" s="11">
        <f t="shared" si="0"/>
        <v>8</v>
      </c>
      <c r="C12" s="3" t="s">
        <v>5</v>
      </c>
      <c r="D12" s="3" t="s">
        <v>28</v>
      </c>
      <c r="E12" s="3" t="s">
        <v>29</v>
      </c>
      <c r="F12" s="4">
        <v>450</v>
      </c>
      <c r="G12" s="3" t="s">
        <v>8</v>
      </c>
      <c r="H12" s="3" t="s">
        <v>13</v>
      </c>
    </row>
    <row r="13" spans="1:8" ht="12" customHeight="1" x14ac:dyDescent="0.25">
      <c r="A13" s="2">
        <v>45526</v>
      </c>
      <c r="B13" s="11">
        <f t="shared" si="0"/>
        <v>8</v>
      </c>
      <c r="C13" s="3" t="s">
        <v>5</v>
      </c>
      <c r="D13" s="3" t="s">
        <v>30</v>
      </c>
      <c r="E13" s="3" t="s">
        <v>31</v>
      </c>
      <c r="F13" s="4">
        <v>180</v>
      </c>
      <c r="G13" s="3" t="s">
        <v>3</v>
      </c>
      <c r="H13" s="3" t="s">
        <v>9</v>
      </c>
    </row>
    <row r="14" spans="1:8" ht="12" customHeight="1" x14ac:dyDescent="0.25">
      <c r="A14" s="2">
        <v>45528</v>
      </c>
      <c r="B14" s="11">
        <f t="shared" si="0"/>
        <v>8</v>
      </c>
      <c r="C14" s="3" t="s">
        <v>5</v>
      </c>
      <c r="D14" s="3" t="s">
        <v>32</v>
      </c>
      <c r="E14" s="3" t="s">
        <v>33</v>
      </c>
      <c r="F14" s="4">
        <v>80</v>
      </c>
      <c r="G14" s="3" t="s">
        <v>8</v>
      </c>
      <c r="H14" s="3" t="s">
        <v>13</v>
      </c>
    </row>
    <row r="15" spans="1:8" ht="12" customHeight="1" x14ac:dyDescent="0.25">
      <c r="A15" s="2">
        <v>45532</v>
      </c>
      <c r="B15" s="11">
        <f t="shared" si="0"/>
        <v>8</v>
      </c>
      <c r="C15" s="3" t="s">
        <v>5</v>
      </c>
      <c r="D15" s="3" t="s">
        <v>34</v>
      </c>
      <c r="E15" s="3" t="s">
        <v>35</v>
      </c>
      <c r="F15" s="4">
        <v>200</v>
      </c>
      <c r="G15" s="3" t="s">
        <v>8</v>
      </c>
      <c r="H15" s="3" t="s">
        <v>13</v>
      </c>
    </row>
    <row r="16" spans="1:8" ht="12" customHeight="1" x14ac:dyDescent="0.25">
      <c r="A16" s="2">
        <v>45534</v>
      </c>
      <c r="B16" s="11">
        <f t="shared" si="0"/>
        <v>8</v>
      </c>
      <c r="C16" s="3" t="s">
        <v>5</v>
      </c>
      <c r="D16" s="3" t="s">
        <v>36</v>
      </c>
      <c r="E16" s="3" t="s">
        <v>37</v>
      </c>
      <c r="F16" s="4">
        <v>750</v>
      </c>
      <c r="G16" s="3" t="s">
        <v>3</v>
      </c>
      <c r="H16" s="3" t="s">
        <v>9</v>
      </c>
    </row>
    <row r="17" spans="1:8" ht="12" customHeight="1" x14ac:dyDescent="0.25">
      <c r="A17" s="2">
        <v>45535</v>
      </c>
      <c r="B17" s="11">
        <f t="shared" si="0"/>
        <v>8</v>
      </c>
      <c r="C17" s="3" t="s">
        <v>5</v>
      </c>
      <c r="D17" s="3" t="s">
        <v>38</v>
      </c>
      <c r="E17" s="3" t="s">
        <v>39</v>
      </c>
      <c r="F17" s="4">
        <v>350</v>
      </c>
      <c r="G17" s="3" t="s">
        <v>12</v>
      </c>
      <c r="H17" s="3" t="s">
        <v>13</v>
      </c>
    </row>
    <row r="18" spans="1:8" ht="12" customHeight="1" x14ac:dyDescent="0.25">
      <c r="A18" s="2">
        <v>45536</v>
      </c>
      <c r="B18" s="11">
        <f t="shared" si="0"/>
        <v>9</v>
      </c>
      <c r="C18" s="3" t="s">
        <v>0</v>
      </c>
      <c r="D18" s="3" t="s">
        <v>1</v>
      </c>
      <c r="E18" s="3" t="s">
        <v>2</v>
      </c>
      <c r="F18" s="4">
        <v>5000</v>
      </c>
      <c r="G18" s="3" t="s">
        <v>3</v>
      </c>
      <c r="H18" s="3" t="s">
        <v>4</v>
      </c>
    </row>
    <row r="19" spans="1:8" ht="12" customHeight="1" x14ac:dyDescent="0.25">
      <c r="A19" s="2">
        <v>45537</v>
      </c>
      <c r="B19" s="11">
        <f t="shared" si="0"/>
        <v>9</v>
      </c>
      <c r="C19" s="3" t="s">
        <v>5</v>
      </c>
      <c r="D19" s="3" t="s">
        <v>6</v>
      </c>
      <c r="E19" s="4" t="s">
        <v>7</v>
      </c>
      <c r="F19" s="4">
        <v>450</v>
      </c>
      <c r="G19" s="3" t="s">
        <v>8</v>
      </c>
      <c r="H19" s="3" t="s">
        <v>9</v>
      </c>
    </row>
    <row r="20" spans="1:8" ht="12" customHeight="1" x14ac:dyDescent="0.25">
      <c r="A20" s="2">
        <v>45540</v>
      </c>
      <c r="B20" s="11">
        <f t="shared" si="0"/>
        <v>9</v>
      </c>
      <c r="C20" s="3" t="s">
        <v>5</v>
      </c>
      <c r="D20" s="3" t="s">
        <v>10</v>
      </c>
      <c r="E20" s="4" t="s">
        <v>11</v>
      </c>
      <c r="F20" s="4">
        <v>300</v>
      </c>
      <c r="G20" s="3" t="s">
        <v>8</v>
      </c>
      <c r="H20" s="3" t="s">
        <v>13</v>
      </c>
    </row>
    <row r="21" spans="1:8" ht="12" customHeight="1" x14ac:dyDescent="0.25">
      <c r="A21" s="2">
        <v>45543</v>
      </c>
      <c r="B21" s="11">
        <f t="shared" si="0"/>
        <v>9</v>
      </c>
      <c r="C21" s="3" t="s">
        <v>5</v>
      </c>
      <c r="D21" s="3" t="s">
        <v>14</v>
      </c>
      <c r="E21" s="4" t="s">
        <v>40</v>
      </c>
      <c r="F21" s="4">
        <v>200</v>
      </c>
      <c r="G21" s="3" t="s">
        <v>3</v>
      </c>
      <c r="H21" s="3" t="s">
        <v>13</v>
      </c>
    </row>
    <row r="22" spans="1:8" ht="12" customHeight="1" x14ac:dyDescent="0.25">
      <c r="A22" s="2">
        <v>45546</v>
      </c>
      <c r="B22" s="11">
        <f t="shared" si="0"/>
        <v>9</v>
      </c>
      <c r="C22" s="3" t="s">
        <v>5</v>
      </c>
      <c r="D22" s="3" t="s">
        <v>16</v>
      </c>
      <c r="E22" s="4" t="s">
        <v>41</v>
      </c>
      <c r="F22" s="4">
        <v>600</v>
      </c>
      <c r="G22" s="3" t="s">
        <v>8</v>
      </c>
      <c r="H22" s="3" t="s">
        <v>9</v>
      </c>
    </row>
    <row r="23" spans="1:8" ht="12" customHeight="1" x14ac:dyDescent="0.25">
      <c r="A23" s="2">
        <v>45549</v>
      </c>
      <c r="B23" s="11">
        <f t="shared" si="0"/>
        <v>9</v>
      </c>
      <c r="C23" s="3" t="s">
        <v>5</v>
      </c>
      <c r="D23" s="3" t="s">
        <v>18</v>
      </c>
      <c r="E23" s="4" t="s">
        <v>19</v>
      </c>
      <c r="F23" s="4">
        <v>350</v>
      </c>
      <c r="G23" s="3" t="s">
        <v>3</v>
      </c>
      <c r="H23" s="3" t="s">
        <v>13</v>
      </c>
    </row>
    <row r="24" spans="1:8" ht="12" customHeight="1" x14ac:dyDescent="0.25">
      <c r="A24" s="2">
        <v>45552</v>
      </c>
      <c r="B24" s="11">
        <f t="shared" si="0"/>
        <v>9</v>
      </c>
      <c r="C24" s="3" t="s">
        <v>5</v>
      </c>
      <c r="D24" s="3" t="s">
        <v>20</v>
      </c>
      <c r="E24" s="4" t="s">
        <v>42</v>
      </c>
      <c r="F24" s="4">
        <v>500</v>
      </c>
      <c r="G24" s="3" t="s">
        <v>12</v>
      </c>
      <c r="H24" s="3" t="s">
        <v>9</v>
      </c>
    </row>
    <row r="25" spans="1:8" ht="12" customHeight="1" x14ac:dyDescent="0.25">
      <c r="A25" s="2">
        <v>45555</v>
      </c>
      <c r="B25" s="11">
        <f t="shared" si="0"/>
        <v>9</v>
      </c>
      <c r="C25" s="3" t="s">
        <v>0</v>
      </c>
      <c r="D25" s="3" t="s">
        <v>43</v>
      </c>
      <c r="E25" s="3" t="s">
        <v>44</v>
      </c>
      <c r="F25" s="4">
        <v>1200</v>
      </c>
      <c r="G25" s="3" t="s">
        <v>3</v>
      </c>
      <c r="H25" s="3" t="s">
        <v>4</v>
      </c>
    </row>
    <row r="26" spans="1:8" ht="12" customHeight="1" x14ac:dyDescent="0.25">
      <c r="A26" s="2">
        <v>45555</v>
      </c>
      <c r="B26" s="11">
        <f t="shared" si="0"/>
        <v>9</v>
      </c>
      <c r="C26" s="3" t="s">
        <v>5</v>
      </c>
      <c r="D26" s="3" t="s">
        <v>24</v>
      </c>
      <c r="E26" s="4" t="s">
        <v>45</v>
      </c>
      <c r="F26" s="4">
        <v>800</v>
      </c>
      <c r="G26" s="3" t="s">
        <v>3</v>
      </c>
      <c r="H26" s="3" t="s">
        <v>13</v>
      </c>
    </row>
    <row r="27" spans="1:8" ht="12" customHeight="1" x14ac:dyDescent="0.25">
      <c r="A27" s="2">
        <v>45558</v>
      </c>
      <c r="B27" s="11">
        <f t="shared" si="0"/>
        <v>9</v>
      </c>
      <c r="C27" s="3" t="s">
        <v>5</v>
      </c>
      <c r="D27" s="3" t="s">
        <v>26</v>
      </c>
      <c r="E27" s="4" t="s">
        <v>46</v>
      </c>
      <c r="F27" s="4">
        <v>1500</v>
      </c>
      <c r="G27" s="3" t="s">
        <v>12</v>
      </c>
      <c r="H27" s="3" t="s">
        <v>9</v>
      </c>
    </row>
    <row r="28" spans="1:8" ht="12" customHeight="1" x14ac:dyDescent="0.25">
      <c r="A28" s="2">
        <v>45561</v>
      </c>
      <c r="B28" s="11">
        <f t="shared" si="0"/>
        <v>9</v>
      </c>
      <c r="C28" s="3" t="s">
        <v>5</v>
      </c>
      <c r="D28" s="3" t="s">
        <v>47</v>
      </c>
      <c r="E28" s="4" t="s">
        <v>48</v>
      </c>
      <c r="F28" s="4">
        <v>250</v>
      </c>
      <c r="G28" s="3" t="s">
        <v>8</v>
      </c>
      <c r="H28" s="3" t="s">
        <v>13</v>
      </c>
    </row>
    <row r="29" spans="1:8" ht="12" customHeight="1" x14ac:dyDescent="0.25">
      <c r="A29" s="2">
        <v>45564</v>
      </c>
      <c r="B29" s="11">
        <f t="shared" si="0"/>
        <v>9</v>
      </c>
      <c r="C29" s="3" t="s">
        <v>5</v>
      </c>
      <c r="D29" s="3" t="s">
        <v>30</v>
      </c>
      <c r="E29" s="4" t="s">
        <v>49</v>
      </c>
      <c r="F29" s="4">
        <v>400</v>
      </c>
      <c r="G29" s="3" t="s">
        <v>12</v>
      </c>
      <c r="H29" s="3" t="s">
        <v>9</v>
      </c>
    </row>
    <row r="30" spans="1:8" ht="12" customHeight="1" x14ac:dyDescent="0.25">
      <c r="A30" s="2">
        <v>45566</v>
      </c>
      <c r="B30" s="11">
        <f t="shared" si="0"/>
        <v>10</v>
      </c>
      <c r="C30" s="3" t="s">
        <v>0</v>
      </c>
      <c r="D30" s="3" t="s">
        <v>1</v>
      </c>
      <c r="E30" s="3" t="s">
        <v>2</v>
      </c>
      <c r="F30" s="4">
        <v>5000</v>
      </c>
      <c r="G30" s="3" t="s">
        <v>3</v>
      </c>
      <c r="H30" s="3" t="s">
        <v>4</v>
      </c>
    </row>
    <row r="31" spans="1:8" ht="12" customHeight="1" x14ac:dyDescent="0.25">
      <c r="A31" s="2">
        <v>45566</v>
      </c>
      <c r="B31" s="11">
        <f t="shared" si="0"/>
        <v>10</v>
      </c>
      <c r="C31" s="3" t="s">
        <v>5</v>
      </c>
      <c r="D31" s="3" t="s">
        <v>6</v>
      </c>
      <c r="E31" s="3" t="s">
        <v>7</v>
      </c>
      <c r="F31" s="4">
        <v>600</v>
      </c>
      <c r="G31" s="3" t="s">
        <v>8</v>
      </c>
      <c r="H31" s="3" t="s">
        <v>9</v>
      </c>
    </row>
    <row r="32" spans="1:8" ht="12" customHeight="1" x14ac:dyDescent="0.25">
      <c r="A32" s="2">
        <v>45568</v>
      </c>
      <c r="B32" s="11">
        <f t="shared" si="0"/>
        <v>10</v>
      </c>
      <c r="C32" s="3" t="s">
        <v>5</v>
      </c>
      <c r="D32" s="3" t="s">
        <v>10</v>
      </c>
      <c r="E32" s="3" t="s">
        <v>50</v>
      </c>
      <c r="F32" s="4">
        <v>200</v>
      </c>
      <c r="G32" s="3" t="s">
        <v>12</v>
      </c>
      <c r="H32" s="3" t="s">
        <v>13</v>
      </c>
    </row>
    <row r="33" spans="1:8" ht="12" customHeight="1" x14ac:dyDescent="0.25">
      <c r="A33" s="2">
        <v>45570</v>
      </c>
      <c r="B33" s="11">
        <f t="shared" si="0"/>
        <v>10</v>
      </c>
      <c r="C33" s="3" t="s">
        <v>5</v>
      </c>
      <c r="D33" s="3" t="s">
        <v>14</v>
      </c>
      <c r="E33" s="3" t="s">
        <v>51</v>
      </c>
      <c r="F33" s="4">
        <v>180</v>
      </c>
      <c r="G33" s="3" t="s">
        <v>3</v>
      </c>
      <c r="H33" s="3" t="s">
        <v>13</v>
      </c>
    </row>
    <row r="34" spans="1:8" ht="12" customHeight="1" x14ac:dyDescent="0.25">
      <c r="A34" s="2">
        <v>45573</v>
      </c>
      <c r="B34" s="11">
        <f t="shared" si="0"/>
        <v>10</v>
      </c>
      <c r="C34" s="3" t="s">
        <v>5</v>
      </c>
      <c r="D34" s="3" t="s">
        <v>16</v>
      </c>
      <c r="E34" s="3" t="s">
        <v>52</v>
      </c>
      <c r="F34" s="4">
        <v>120</v>
      </c>
      <c r="G34" s="3" t="s">
        <v>8</v>
      </c>
      <c r="H34" s="3" t="s">
        <v>9</v>
      </c>
    </row>
    <row r="35" spans="1:8" ht="12" customHeight="1" x14ac:dyDescent="0.25">
      <c r="A35" s="2">
        <v>45575</v>
      </c>
      <c r="B35" s="11">
        <f t="shared" si="0"/>
        <v>10</v>
      </c>
      <c r="C35" s="3" t="s">
        <v>5</v>
      </c>
      <c r="D35" s="3" t="s">
        <v>18</v>
      </c>
      <c r="E35" s="3" t="s">
        <v>53</v>
      </c>
      <c r="F35" s="4">
        <v>350</v>
      </c>
      <c r="G35" s="3" t="s">
        <v>12</v>
      </c>
      <c r="H35" s="3" t="s">
        <v>9</v>
      </c>
    </row>
    <row r="36" spans="1:8" ht="12" customHeight="1" x14ac:dyDescent="0.25">
      <c r="A36" s="2">
        <v>45578</v>
      </c>
      <c r="B36" s="11">
        <f t="shared" si="0"/>
        <v>10</v>
      </c>
      <c r="C36" s="3" t="s">
        <v>5</v>
      </c>
      <c r="D36" s="3" t="s">
        <v>20</v>
      </c>
      <c r="E36" s="3" t="s">
        <v>54</v>
      </c>
      <c r="F36" s="4">
        <v>400</v>
      </c>
      <c r="G36" s="3" t="s">
        <v>3</v>
      </c>
      <c r="H36" s="3" t="s">
        <v>13</v>
      </c>
    </row>
    <row r="37" spans="1:8" ht="12" customHeight="1" x14ac:dyDescent="0.25">
      <c r="A37" s="2">
        <v>45580</v>
      </c>
      <c r="B37" s="11">
        <f t="shared" si="0"/>
        <v>10</v>
      </c>
      <c r="C37" s="3" t="s">
        <v>5</v>
      </c>
      <c r="D37" s="3" t="s">
        <v>24</v>
      </c>
      <c r="E37" s="3" t="s">
        <v>55</v>
      </c>
      <c r="F37" s="4">
        <v>450</v>
      </c>
      <c r="G37" s="3" t="s">
        <v>8</v>
      </c>
      <c r="H37" s="3" t="s">
        <v>13</v>
      </c>
    </row>
    <row r="38" spans="1:8" ht="12" customHeight="1" x14ac:dyDescent="0.25">
      <c r="A38" s="2">
        <v>45583</v>
      </c>
      <c r="B38" s="11">
        <f t="shared" si="0"/>
        <v>10</v>
      </c>
      <c r="C38" s="3" t="s">
        <v>0</v>
      </c>
      <c r="D38" s="3" t="s">
        <v>56</v>
      </c>
      <c r="E38" s="3" t="s">
        <v>57</v>
      </c>
      <c r="F38" s="4">
        <v>1500</v>
      </c>
      <c r="G38" s="3" t="s">
        <v>3</v>
      </c>
      <c r="H38" s="3" t="s">
        <v>4</v>
      </c>
    </row>
    <row r="39" spans="1:8" ht="12" customHeight="1" x14ac:dyDescent="0.25">
      <c r="A39" s="2">
        <v>45583</v>
      </c>
      <c r="B39" s="11">
        <f t="shared" si="0"/>
        <v>10</v>
      </c>
      <c r="C39" s="3" t="s">
        <v>5</v>
      </c>
      <c r="D39" s="3" t="s">
        <v>26</v>
      </c>
      <c r="E39" s="3" t="s">
        <v>58</v>
      </c>
      <c r="F39" s="4">
        <v>300</v>
      </c>
      <c r="G39" s="3" t="s">
        <v>12</v>
      </c>
      <c r="H39" s="3" t="s">
        <v>9</v>
      </c>
    </row>
    <row r="40" spans="1:8" ht="12" customHeight="1" x14ac:dyDescent="0.25">
      <c r="A40" s="2">
        <v>45585</v>
      </c>
      <c r="B40" s="11">
        <f t="shared" si="0"/>
        <v>10</v>
      </c>
      <c r="C40" s="3" t="s">
        <v>5</v>
      </c>
      <c r="D40" s="3" t="s">
        <v>28</v>
      </c>
      <c r="E40" s="3" t="s">
        <v>59</v>
      </c>
      <c r="F40" s="4">
        <v>800</v>
      </c>
      <c r="G40" s="3" t="s">
        <v>3</v>
      </c>
      <c r="H40" s="3" t="s">
        <v>13</v>
      </c>
    </row>
    <row r="41" spans="1:8" ht="12" customHeight="1" x14ac:dyDescent="0.25">
      <c r="A41" s="2">
        <v>45587</v>
      </c>
      <c r="B41" s="11">
        <f t="shared" si="0"/>
        <v>10</v>
      </c>
      <c r="C41" s="3" t="s">
        <v>5</v>
      </c>
      <c r="D41" s="3" t="s">
        <v>30</v>
      </c>
      <c r="E41" s="3" t="s">
        <v>60</v>
      </c>
      <c r="F41" s="4">
        <v>250</v>
      </c>
      <c r="G41" s="3" t="s">
        <v>12</v>
      </c>
      <c r="H41" s="3" t="s">
        <v>9</v>
      </c>
    </row>
    <row r="42" spans="1:8" ht="12" customHeight="1" x14ac:dyDescent="0.25">
      <c r="A42" s="2">
        <v>45589</v>
      </c>
      <c r="B42" s="11">
        <f t="shared" si="0"/>
        <v>10</v>
      </c>
      <c r="C42" s="3" t="s">
        <v>5</v>
      </c>
      <c r="D42" s="3" t="s">
        <v>34</v>
      </c>
      <c r="E42" s="3" t="s">
        <v>61</v>
      </c>
      <c r="F42" s="4">
        <v>150</v>
      </c>
      <c r="G42" s="3" t="s">
        <v>8</v>
      </c>
      <c r="H42" s="3" t="s">
        <v>13</v>
      </c>
    </row>
    <row r="43" spans="1:8" ht="12" customHeight="1" x14ac:dyDescent="0.25">
      <c r="A43" s="2">
        <v>45591</v>
      </c>
      <c r="B43" s="11">
        <f t="shared" si="0"/>
        <v>10</v>
      </c>
      <c r="C43" s="3" t="s">
        <v>5</v>
      </c>
      <c r="D43" s="3" t="s">
        <v>32</v>
      </c>
      <c r="E43" s="3" t="s">
        <v>62</v>
      </c>
      <c r="F43" s="4">
        <v>250</v>
      </c>
      <c r="G43" s="3" t="s">
        <v>3</v>
      </c>
      <c r="H43" s="3" t="s">
        <v>9</v>
      </c>
    </row>
    <row r="44" spans="1:8" ht="12" customHeight="1" x14ac:dyDescent="0.25">
      <c r="A44" s="2">
        <v>45595</v>
      </c>
      <c r="B44" s="11">
        <f t="shared" si="0"/>
        <v>10</v>
      </c>
      <c r="C44" s="3" t="s">
        <v>5</v>
      </c>
      <c r="D44" s="3" t="s">
        <v>38</v>
      </c>
      <c r="E44" s="3" t="s">
        <v>63</v>
      </c>
      <c r="F44" s="4">
        <v>220</v>
      </c>
      <c r="G44" s="3" t="s">
        <v>3</v>
      </c>
      <c r="H44" s="3" t="s">
        <v>9</v>
      </c>
    </row>
    <row r="45" spans="1:8" ht="12" customHeight="1" x14ac:dyDescent="0.25">
      <c r="A45" s="2">
        <v>45596</v>
      </c>
      <c r="B45" s="11">
        <f t="shared" si="0"/>
        <v>10</v>
      </c>
      <c r="C45" s="3" t="s">
        <v>5</v>
      </c>
      <c r="D45" s="3" t="s">
        <v>36</v>
      </c>
      <c r="E45" s="3" t="s">
        <v>64</v>
      </c>
      <c r="F45" s="4">
        <v>500</v>
      </c>
      <c r="G45" s="3" t="s">
        <v>12</v>
      </c>
      <c r="H45" s="3" t="s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Dashboard</vt:lpstr>
      <vt:lpstr>Caixinha</vt:lpstr>
      <vt:lpstr>Controller</vt:lpstr>
      <vt:lpstr>Data</vt:lpstr>
      <vt:lpstr>Dashboard!Area_de_impressao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Carlos Eduardo Santana Vollrath</cp:lastModifiedBy>
  <cp:revision/>
  <dcterms:created xsi:type="dcterms:W3CDTF">2015-06-05T18:19:34Z</dcterms:created>
  <dcterms:modified xsi:type="dcterms:W3CDTF">2024-12-11T14:05:04Z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