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.schlyter/OneDriveDentsu/localhost/Examensarbete/"/>
    </mc:Choice>
  </mc:AlternateContent>
  <xr:revisionPtr revIDLastSave="0" documentId="13_ncr:1_{61A810AA-D216-0E4C-BC19-E59120B83A98}" xr6:coauthVersionLast="45" xr6:coauthVersionMax="45" xr10:uidLastSave="{00000000-0000-0000-0000-000000000000}"/>
  <bookViews>
    <workbookView xWindow="280" yWindow="640" windowWidth="27640" windowHeight="15920" xr2:uid="{283ADF86-6020-3D41-9AD4-19E14A7A31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1" i="1" l="1"/>
  <c r="P36" i="1"/>
  <c r="P42" i="1"/>
  <c r="P43" i="1" l="1"/>
  <c r="P46" i="1" s="1"/>
  <c r="S14" i="1" l="1"/>
  <c r="S15" i="1"/>
  <c r="S10" i="1" l="1"/>
  <c r="S36" i="1" l="1"/>
  <c r="S37" i="1" s="1"/>
  <c r="M36" i="1"/>
  <c r="M37" i="1" s="1"/>
  <c r="P44" i="1"/>
  <c r="P45" i="1"/>
  <c r="P37" i="1"/>
  <c r="P38" i="1"/>
</calcChain>
</file>

<file path=xl/sharedStrings.xml><?xml version="1.0" encoding="utf-8"?>
<sst xmlns="http://schemas.openxmlformats.org/spreadsheetml/2006/main" count="104" uniqueCount="68">
  <si>
    <t>Features</t>
  </si>
  <si>
    <t>Registreringssida</t>
  </si>
  <si>
    <t>Inloggningssida</t>
  </si>
  <si>
    <t>Adminsida</t>
  </si>
  <si>
    <t>UserStories</t>
  </si>
  <si>
    <t>Database</t>
  </si>
  <si>
    <t>Tables</t>
  </si>
  <si>
    <t>Functions/Queries</t>
  </si>
  <si>
    <t>Sprint</t>
  </si>
  <si>
    <t>PDO-connection</t>
  </si>
  <si>
    <t>Projektstart</t>
  </si>
  <si>
    <t>1 sprint =</t>
  </si>
  <si>
    <t>1 week</t>
  </si>
  <si>
    <t>Formulär</t>
  </si>
  <si>
    <t>Weekday</t>
  </si>
  <si>
    <t>Design</t>
  </si>
  <si>
    <t>Formulär för betting</t>
  </si>
  <si>
    <t>Lista med gjorda bets</t>
  </si>
  <si>
    <t>Startsida/General</t>
  </si>
  <si>
    <t>Formulär för ändring</t>
  </si>
  <si>
    <t>Utvecklare</t>
  </si>
  <si>
    <t>Plan. Projektslut</t>
  </si>
  <si>
    <t>ActDeliveryDate</t>
  </si>
  <si>
    <t>ActlHours</t>
  </si>
  <si>
    <t>PlanHours</t>
  </si>
  <si>
    <t>PlanDeliveryDate</t>
  </si>
  <si>
    <t>Comment</t>
  </si>
  <si>
    <t>% of plan</t>
  </si>
  <si>
    <t>Ant dgr</t>
  </si>
  <si>
    <t>Gissningsapplikation för reklambyrå och dess kunder</t>
  </si>
  <si>
    <t>Aktivitets- och tidsplan</t>
  </si>
  <si>
    <t>Tuesday</t>
  </si>
  <si>
    <t>General plan documents</t>
  </si>
  <si>
    <t>Wednesday</t>
  </si>
  <si>
    <t>Rest-API</t>
  </si>
  <si>
    <t>Thursday</t>
  </si>
  <si>
    <t>Friday</t>
  </si>
  <si>
    <t>Monday</t>
  </si>
  <si>
    <t>Pages/Components</t>
  </si>
  <si>
    <t>Plan vs Act</t>
  </si>
  <si>
    <t>Funktion</t>
  </si>
  <si>
    <t>Navigation</t>
  </si>
  <si>
    <t>Lista med gissningsallternativ</t>
  </si>
  <si>
    <t>Gissningssida</t>
  </si>
  <si>
    <t>Resultatsida</t>
  </si>
  <si>
    <t>Lista med gjorda gissningar och rättning</t>
  </si>
  <si>
    <t>Topplistesida</t>
  </si>
  <si>
    <t>Lista med gissare och deras totala poäng</t>
  </si>
  <si>
    <t>Lista med reg användare</t>
  </si>
  <si>
    <t>General css</t>
  </si>
  <si>
    <t>Other design</t>
  </si>
  <si>
    <t>Test/Refactoring/Improvements</t>
  </si>
  <si>
    <t>Carl Schlyter</t>
  </si>
  <si>
    <t>Rekapitulera REACT</t>
  </si>
  <si>
    <t>REACT General understanding</t>
  </si>
  <si>
    <t>General understanding</t>
  </si>
  <si>
    <t>General plan</t>
  </si>
  <si>
    <t>Application features</t>
  </si>
  <si>
    <t>Database connection</t>
  </si>
  <si>
    <t>Also incl learning to work with git om a mac</t>
  </si>
  <si>
    <t>2020-01-14 Pending</t>
  </si>
  <si>
    <t>Added necessairy tasks</t>
  </si>
  <si>
    <t>Rekapitulera vanilla js</t>
  </si>
  <si>
    <t>Plus a buch of off office hours, problem making connection to db work</t>
  </si>
  <si>
    <t>Sum added tasks</t>
  </si>
  <si>
    <t>Tot ant tim</t>
  </si>
  <si>
    <t>Tot act hours vs plan</t>
  </si>
  <si>
    <t>2020-01-20 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</si>
</sst>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14" fontId="0" fillId="0" borderId="0" xfId="0" applyNumberFormat="1"/>
    <xf numFmtId="1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6197E-6351-F840-8D43-A3A4BE97CA17}">
  <dimension ref="A1:T46"/>
  <sheetViews>
    <sheetView tabSelected="1" topLeftCell="F1" workbookViewId="0">
      <pane ySplit="9" topLeftCell="A10" activePane="bottomLeft" state="frozen"/>
      <selection pane="bottomLeft" activeCell="Q11" sqref="Q11"/>
    </sheetView>
  </sheetViews>
  <sheetFormatPr baseColWidth="10" defaultRowHeight="16" x14ac:dyDescent="0.2"/>
  <cols>
    <col min="1" max="1" width="23.33203125" bestFit="1" customWidth="1"/>
    <col min="2" max="2" width="31.1640625" bestFit="1" customWidth="1"/>
    <col min="3" max="3" width="22.1640625" bestFit="1" customWidth="1"/>
    <col min="4" max="4" width="22.1640625" customWidth="1"/>
    <col min="5" max="6" width="31.1640625" bestFit="1" customWidth="1"/>
    <col min="7" max="7" width="25.83203125" bestFit="1" customWidth="1"/>
    <col min="10" max="10" width="33.83203125" bestFit="1" customWidth="1"/>
    <col min="13" max="13" width="11.33203125" bestFit="1" customWidth="1"/>
    <col min="14" max="14" width="18.1640625" bestFit="1" customWidth="1"/>
    <col min="15" max="15" width="15" bestFit="1" customWidth="1"/>
    <col min="17" max="17" width="17.1640625" bestFit="1" customWidth="1"/>
    <col min="18" max="18" width="10.5" bestFit="1" customWidth="1"/>
    <col min="19" max="19" width="11.6640625" bestFit="1" customWidth="1"/>
  </cols>
  <sheetData>
    <row r="1" spans="1:20" ht="24" x14ac:dyDescent="0.3">
      <c r="A1" s="4" t="s">
        <v>29</v>
      </c>
      <c r="B1" s="4"/>
    </row>
    <row r="3" spans="1:20" ht="21" x14ac:dyDescent="0.25">
      <c r="A3" s="2" t="s">
        <v>30</v>
      </c>
      <c r="B3" s="2"/>
    </row>
    <row r="4" spans="1:20" x14ac:dyDescent="0.2">
      <c r="A4" s="1" t="s">
        <v>10</v>
      </c>
      <c r="B4" s="6">
        <v>43822</v>
      </c>
      <c r="D4" s="6"/>
    </row>
    <row r="5" spans="1:20" x14ac:dyDescent="0.2">
      <c r="A5" s="1" t="s">
        <v>21</v>
      </c>
      <c r="B5" s="6">
        <v>43882</v>
      </c>
      <c r="D5" s="6"/>
    </row>
    <row r="6" spans="1:20" x14ac:dyDescent="0.2">
      <c r="A6" t="s">
        <v>11</v>
      </c>
      <c r="B6" t="s">
        <v>12</v>
      </c>
    </row>
    <row r="7" spans="1:20" x14ac:dyDescent="0.2">
      <c r="A7" t="s">
        <v>20</v>
      </c>
      <c r="B7" t="s">
        <v>52</v>
      </c>
    </row>
    <row r="9" spans="1:20" ht="19" x14ac:dyDescent="0.25">
      <c r="A9" s="3" t="s">
        <v>56</v>
      </c>
      <c r="B9" s="3" t="s">
        <v>54</v>
      </c>
      <c r="C9" s="3" t="s">
        <v>5</v>
      </c>
      <c r="D9" s="3" t="s">
        <v>34</v>
      </c>
      <c r="E9" s="3" t="s">
        <v>58</v>
      </c>
      <c r="F9" s="3" t="s">
        <v>57</v>
      </c>
      <c r="I9" s="3" t="s">
        <v>15</v>
      </c>
      <c r="J9" s="3" t="s">
        <v>51</v>
      </c>
      <c r="K9" s="3" t="s">
        <v>8</v>
      </c>
      <c r="L9" s="3" t="s">
        <v>8</v>
      </c>
      <c r="M9" s="3" t="s">
        <v>24</v>
      </c>
      <c r="N9" s="3" t="s">
        <v>25</v>
      </c>
      <c r="O9" s="3" t="s">
        <v>14</v>
      </c>
      <c r="P9" s="3" t="s">
        <v>23</v>
      </c>
      <c r="Q9" s="3" t="s">
        <v>22</v>
      </c>
      <c r="R9" s="3" t="s">
        <v>14</v>
      </c>
      <c r="S9" s="3" t="s">
        <v>39</v>
      </c>
      <c r="T9" s="3" t="s">
        <v>26</v>
      </c>
    </row>
    <row r="10" spans="1:20" ht="19" x14ac:dyDescent="0.25">
      <c r="A10" t="s">
        <v>32</v>
      </c>
      <c r="C10" s="3"/>
      <c r="D10" s="3"/>
      <c r="E10" s="3"/>
      <c r="F10" s="3"/>
      <c r="K10" s="5">
        <v>-3</v>
      </c>
      <c r="L10" s="5"/>
      <c r="M10" s="5">
        <v>8</v>
      </c>
      <c r="N10" s="6">
        <v>43817</v>
      </c>
      <c r="O10" t="s">
        <v>31</v>
      </c>
      <c r="P10" s="5">
        <v>8</v>
      </c>
      <c r="Q10" s="6">
        <v>43817</v>
      </c>
      <c r="R10" t="s">
        <v>31</v>
      </c>
      <c r="S10">
        <f>M10-P10</f>
        <v>0</v>
      </c>
    </row>
    <row r="11" spans="1:20" ht="19" x14ac:dyDescent="0.25">
      <c r="B11" t="s">
        <v>53</v>
      </c>
      <c r="C11" s="3"/>
      <c r="D11" s="3"/>
      <c r="E11" s="3"/>
      <c r="F11" s="3"/>
      <c r="K11" s="5">
        <v>-2</v>
      </c>
      <c r="L11" s="5">
        <v>-1</v>
      </c>
      <c r="M11" s="5">
        <v>24</v>
      </c>
      <c r="N11" s="6">
        <v>43833</v>
      </c>
      <c r="O11" t="s">
        <v>36</v>
      </c>
      <c r="P11" s="5">
        <v>8</v>
      </c>
      <c r="Q11" s="6" t="s">
        <v>67</v>
      </c>
      <c r="R11" t="s">
        <v>37</v>
      </c>
      <c r="S11">
        <f>M11-P11</f>
        <v>16</v>
      </c>
    </row>
    <row r="12" spans="1:20" ht="19" x14ac:dyDescent="0.25">
      <c r="C12" t="s">
        <v>6</v>
      </c>
      <c r="E12" s="3"/>
      <c r="F12" s="3"/>
      <c r="K12" s="5">
        <v>1</v>
      </c>
      <c r="L12" s="5"/>
      <c r="M12" s="5">
        <v>16</v>
      </c>
      <c r="N12" s="6">
        <v>43838</v>
      </c>
      <c r="O12" t="s">
        <v>33</v>
      </c>
      <c r="P12" s="5"/>
      <c r="Q12" s="6"/>
    </row>
    <row r="13" spans="1:20" ht="19" x14ac:dyDescent="0.25">
      <c r="C13" t="s">
        <v>7</v>
      </c>
      <c r="E13" s="3"/>
      <c r="F13" s="3"/>
      <c r="K13" s="5">
        <v>1</v>
      </c>
      <c r="L13" s="5"/>
      <c r="M13" s="5">
        <v>16</v>
      </c>
      <c r="N13" s="6">
        <v>43840</v>
      </c>
      <c r="O13" t="s">
        <v>36</v>
      </c>
      <c r="Q13" s="6"/>
    </row>
    <row r="14" spans="1:20" ht="19" x14ac:dyDescent="0.25">
      <c r="D14" t="s">
        <v>55</v>
      </c>
      <c r="E14" s="3"/>
      <c r="F14" s="3"/>
      <c r="K14" s="5">
        <v>2</v>
      </c>
      <c r="L14" s="5"/>
      <c r="M14" s="5">
        <v>16</v>
      </c>
      <c r="N14" s="6">
        <v>43844</v>
      </c>
      <c r="O14" t="s">
        <v>31</v>
      </c>
      <c r="P14">
        <v>4</v>
      </c>
      <c r="Q14" s="6">
        <v>43839</v>
      </c>
      <c r="R14" t="s">
        <v>35</v>
      </c>
      <c r="S14">
        <f t="shared" ref="S14:S15" si="0">M14-P14</f>
        <v>12</v>
      </c>
      <c r="T14" t="s">
        <v>59</v>
      </c>
    </row>
    <row r="15" spans="1:20" ht="19" x14ac:dyDescent="0.25">
      <c r="D15" t="s">
        <v>34</v>
      </c>
      <c r="E15" s="3"/>
      <c r="F15" s="3"/>
      <c r="K15" s="5">
        <v>2</v>
      </c>
      <c r="L15" s="5"/>
      <c r="M15" s="5">
        <v>24</v>
      </c>
      <c r="N15" s="6">
        <v>43847</v>
      </c>
      <c r="O15" t="s">
        <v>36</v>
      </c>
      <c r="P15">
        <v>18</v>
      </c>
      <c r="Q15" s="6" t="s">
        <v>60</v>
      </c>
      <c r="S15">
        <f t="shared" si="0"/>
        <v>6</v>
      </c>
      <c r="T15" t="s">
        <v>63</v>
      </c>
    </row>
    <row r="16" spans="1:20" ht="19" x14ac:dyDescent="0.25">
      <c r="E16" t="s">
        <v>9</v>
      </c>
      <c r="F16" s="3"/>
      <c r="K16" s="5">
        <v>3</v>
      </c>
      <c r="L16" s="5"/>
      <c r="M16" s="5">
        <v>4</v>
      </c>
      <c r="N16" s="6">
        <v>43850</v>
      </c>
      <c r="O16" t="s">
        <v>37</v>
      </c>
      <c r="Q16" s="6"/>
    </row>
    <row r="17" spans="6:17" x14ac:dyDescent="0.2">
      <c r="F17" s="1" t="s">
        <v>38</v>
      </c>
      <c r="G17" s="1" t="s">
        <v>0</v>
      </c>
      <c r="H17" s="1" t="s">
        <v>4</v>
      </c>
      <c r="I17" s="1"/>
      <c r="J17" s="1"/>
    </row>
    <row r="18" spans="6:17" x14ac:dyDescent="0.2">
      <c r="F18" t="s">
        <v>1</v>
      </c>
      <c r="G18" t="s">
        <v>13</v>
      </c>
      <c r="H18" s="1"/>
      <c r="I18" s="1"/>
      <c r="J18" s="1"/>
      <c r="K18">
        <v>3</v>
      </c>
      <c r="M18">
        <v>4</v>
      </c>
      <c r="N18" s="6">
        <v>43850</v>
      </c>
      <c r="O18" t="s">
        <v>37</v>
      </c>
      <c r="Q18" s="6"/>
    </row>
    <row r="19" spans="6:17" x14ac:dyDescent="0.2">
      <c r="G19" t="s">
        <v>40</v>
      </c>
      <c r="H19" s="1"/>
      <c r="I19" s="1"/>
      <c r="J19" s="1"/>
      <c r="K19">
        <v>3</v>
      </c>
      <c r="M19">
        <v>8</v>
      </c>
      <c r="N19" s="6">
        <v>43851</v>
      </c>
      <c r="O19" t="s">
        <v>31</v>
      </c>
      <c r="Q19" s="6"/>
    </row>
    <row r="20" spans="6:17" x14ac:dyDescent="0.2">
      <c r="F20" t="s">
        <v>2</v>
      </c>
      <c r="G20" t="s">
        <v>13</v>
      </c>
      <c r="H20" s="1"/>
      <c r="I20" s="1"/>
      <c r="J20" s="1"/>
      <c r="K20">
        <v>3</v>
      </c>
      <c r="M20">
        <v>4</v>
      </c>
      <c r="N20" s="6">
        <v>43852</v>
      </c>
      <c r="O20" t="s">
        <v>33</v>
      </c>
      <c r="Q20" s="6"/>
    </row>
    <row r="21" spans="6:17" x14ac:dyDescent="0.2">
      <c r="G21" t="s">
        <v>40</v>
      </c>
      <c r="H21" s="1"/>
      <c r="I21" s="1"/>
      <c r="J21" s="1"/>
      <c r="K21">
        <v>3</v>
      </c>
      <c r="M21">
        <v>8</v>
      </c>
      <c r="N21" s="6">
        <v>43853</v>
      </c>
      <c r="O21" t="s">
        <v>35</v>
      </c>
      <c r="Q21" s="6"/>
    </row>
    <row r="22" spans="6:17" x14ac:dyDescent="0.2">
      <c r="F22" t="s">
        <v>18</v>
      </c>
      <c r="G22" t="s">
        <v>41</v>
      </c>
      <c r="K22">
        <v>4</v>
      </c>
      <c r="M22">
        <v>8</v>
      </c>
      <c r="N22" s="6">
        <v>43857</v>
      </c>
      <c r="O22" t="s">
        <v>37</v>
      </c>
      <c r="Q22" s="6"/>
    </row>
    <row r="23" spans="6:17" x14ac:dyDescent="0.2">
      <c r="G23" t="s">
        <v>42</v>
      </c>
      <c r="K23">
        <v>4</v>
      </c>
      <c r="M23">
        <v>8</v>
      </c>
      <c r="N23" s="6">
        <v>43858</v>
      </c>
      <c r="O23" t="s">
        <v>31</v>
      </c>
      <c r="Q23" s="6"/>
    </row>
    <row r="24" spans="6:17" x14ac:dyDescent="0.2">
      <c r="F24" t="s">
        <v>43</v>
      </c>
      <c r="G24" t="s">
        <v>42</v>
      </c>
      <c r="K24">
        <v>4</v>
      </c>
      <c r="M24">
        <v>4</v>
      </c>
      <c r="N24" s="6">
        <v>43858</v>
      </c>
      <c r="O24" t="s">
        <v>31</v>
      </c>
      <c r="Q24" s="6"/>
    </row>
    <row r="25" spans="6:17" x14ac:dyDescent="0.2">
      <c r="G25" t="s">
        <v>16</v>
      </c>
      <c r="K25">
        <v>4</v>
      </c>
      <c r="M25">
        <v>4</v>
      </c>
      <c r="N25" s="6">
        <v>43859</v>
      </c>
      <c r="O25" t="s">
        <v>33</v>
      </c>
      <c r="Q25" s="6"/>
    </row>
    <row r="26" spans="6:17" x14ac:dyDescent="0.2">
      <c r="G26" t="s">
        <v>40</v>
      </c>
      <c r="K26">
        <v>4</v>
      </c>
      <c r="M26">
        <v>8</v>
      </c>
      <c r="N26" s="6">
        <v>43860</v>
      </c>
      <c r="O26" t="s">
        <v>35</v>
      </c>
      <c r="Q26" s="6"/>
    </row>
    <row r="27" spans="6:17" x14ac:dyDescent="0.2">
      <c r="G27" t="s">
        <v>17</v>
      </c>
      <c r="K27">
        <v>4</v>
      </c>
      <c r="M27">
        <v>4</v>
      </c>
      <c r="N27" s="6">
        <v>43860</v>
      </c>
      <c r="O27" t="s">
        <v>35</v>
      </c>
      <c r="Q27" s="6"/>
    </row>
    <row r="28" spans="6:17" x14ac:dyDescent="0.2">
      <c r="F28" t="s">
        <v>44</v>
      </c>
      <c r="G28" t="s">
        <v>45</v>
      </c>
      <c r="K28">
        <v>4</v>
      </c>
      <c r="M28">
        <v>16</v>
      </c>
      <c r="N28" s="6">
        <v>43864</v>
      </c>
      <c r="O28" t="s">
        <v>37</v>
      </c>
    </row>
    <row r="29" spans="6:17" x14ac:dyDescent="0.2">
      <c r="F29" t="s">
        <v>46</v>
      </c>
      <c r="G29" t="s">
        <v>47</v>
      </c>
      <c r="K29">
        <v>5</v>
      </c>
      <c r="M29">
        <v>6</v>
      </c>
      <c r="N29" s="6">
        <v>43865</v>
      </c>
      <c r="O29" t="s">
        <v>31</v>
      </c>
    </row>
    <row r="30" spans="6:17" x14ac:dyDescent="0.2">
      <c r="F30" t="s">
        <v>3</v>
      </c>
      <c r="G30" t="s">
        <v>48</v>
      </c>
      <c r="K30">
        <v>5</v>
      </c>
      <c r="M30">
        <v>4</v>
      </c>
      <c r="N30" s="6">
        <v>43866</v>
      </c>
      <c r="O30" t="s">
        <v>33</v>
      </c>
    </row>
    <row r="31" spans="6:17" x14ac:dyDescent="0.2">
      <c r="G31" t="s">
        <v>19</v>
      </c>
      <c r="K31">
        <v>5</v>
      </c>
      <c r="M31">
        <v>4</v>
      </c>
      <c r="N31" s="6">
        <v>43866</v>
      </c>
      <c r="O31" t="s">
        <v>33</v>
      </c>
    </row>
    <row r="32" spans="6:17" x14ac:dyDescent="0.2">
      <c r="G32" t="s">
        <v>40</v>
      </c>
      <c r="K32">
        <v>5</v>
      </c>
      <c r="M32">
        <v>8</v>
      </c>
      <c r="N32" s="6">
        <v>43867</v>
      </c>
      <c r="O32" t="s">
        <v>35</v>
      </c>
    </row>
    <row r="33" spans="6:19" x14ac:dyDescent="0.2">
      <c r="I33" t="s">
        <v>49</v>
      </c>
      <c r="K33">
        <v>5</v>
      </c>
      <c r="L33">
        <v>6</v>
      </c>
      <c r="M33">
        <v>24</v>
      </c>
      <c r="N33" s="6">
        <v>43872</v>
      </c>
      <c r="O33" t="s">
        <v>31</v>
      </c>
    </row>
    <row r="34" spans="6:19" x14ac:dyDescent="0.2">
      <c r="I34" t="s">
        <v>50</v>
      </c>
      <c r="K34">
        <v>6</v>
      </c>
      <c r="M34">
        <v>24</v>
      </c>
      <c r="N34" s="6">
        <v>43875</v>
      </c>
      <c r="O34" t="s">
        <v>36</v>
      </c>
    </row>
    <row r="35" spans="6:19" x14ac:dyDescent="0.2">
      <c r="J35" t="s">
        <v>51</v>
      </c>
      <c r="K35">
        <v>7</v>
      </c>
      <c r="M35">
        <v>40</v>
      </c>
      <c r="N35" s="6">
        <v>43882</v>
      </c>
      <c r="O35" t="s">
        <v>36</v>
      </c>
    </row>
    <row r="36" spans="6:19" x14ac:dyDescent="0.2">
      <c r="M36">
        <f>SUM(M10:M35)</f>
        <v>294</v>
      </c>
      <c r="P36">
        <f>SUM(P10:P35)</f>
        <v>38</v>
      </c>
      <c r="S36">
        <f>SUM(S10:S35)</f>
        <v>34</v>
      </c>
    </row>
    <row r="37" spans="6:19" x14ac:dyDescent="0.2">
      <c r="L37" t="s">
        <v>28</v>
      </c>
      <c r="M37">
        <f>M36/8</f>
        <v>36.75</v>
      </c>
      <c r="O37" t="s">
        <v>28</v>
      </c>
      <c r="P37">
        <f>P36/8</f>
        <v>4.75</v>
      </c>
      <c r="S37">
        <f>S36/8</f>
        <v>4.25</v>
      </c>
    </row>
    <row r="38" spans="6:19" x14ac:dyDescent="0.2">
      <c r="O38" t="s">
        <v>27</v>
      </c>
      <c r="P38" s="7">
        <f>(P36/M36)*100</f>
        <v>12.925170068027212</v>
      </c>
    </row>
    <row r="40" spans="6:19" ht="19" x14ac:dyDescent="0.25">
      <c r="F40" s="3" t="s">
        <v>61</v>
      </c>
    </row>
    <row r="41" spans="6:19" x14ac:dyDescent="0.2">
      <c r="F41" t="s">
        <v>62</v>
      </c>
      <c r="P41">
        <v>19</v>
      </c>
      <c r="Q41" s="6">
        <v>43847</v>
      </c>
      <c r="R41" t="s">
        <v>36</v>
      </c>
    </row>
    <row r="42" spans="6:19" x14ac:dyDescent="0.2">
      <c r="O42" t="s">
        <v>64</v>
      </c>
      <c r="P42">
        <f>SUM(P41)</f>
        <v>19</v>
      </c>
    </row>
    <row r="43" spans="6:19" x14ac:dyDescent="0.2">
      <c r="O43" t="s">
        <v>65</v>
      </c>
      <c r="P43">
        <f>P42+P36</f>
        <v>57</v>
      </c>
    </row>
    <row r="44" spans="6:19" x14ac:dyDescent="0.2">
      <c r="O44" t="s">
        <v>28</v>
      </c>
      <c r="P44">
        <f>P43/8</f>
        <v>7.125</v>
      </c>
    </row>
    <row r="45" spans="6:19" x14ac:dyDescent="0.2">
      <c r="O45" t="s">
        <v>27</v>
      </c>
      <c r="P45" s="8">
        <f>P43/M36</f>
        <v>0.19387755102040816</v>
      </c>
    </row>
    <row r="46" spans="6:19" x14ac:dyDescent="0.2">
      <c r="O46" t="s">
        <v>66</v>
      </c>
      <c r="P46" s="8">
        <f>P43/M36</f>
        <v>0.19387755102040816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2019-10-30T08:05:27Z</dcterms:created>
  <dcterms:modified xsi:type="dcterms:W3CDTF">2020-01-20T13:30:52Z</dcterms:modified>
</cp:coreProperties>
</file>