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filterPrivacy="1" codeName="ThisWorkbook"/>
  <xr:revisionPtr revIDLastSave="0" documentId="8_{0D4552F6-16C5-453F-9D10-2BCCD50B80CD}" xr6:coauthVersionLast="47" xr6:coauthVersionMax="47" xr10:uidLastSave="{00000000-0000-0000-0000-000000000000}"/>
  <bookViews>
    <workbookView xWindow="-110" yWindow="-110" windowWidth="19420" windowHeight="10420" xr2:uid="{00000000-000D-0000-FFFF-FFFF00000000}"/>
  </bookViews>
  <sheets>
    <sheet name="Carta Gannt" sheetId="11" r:id="rId1"/>
    <sheet name="Acerca de" sheetId="12" r:id="rId2"/>
  </sheets>
  <definedNames>
    <definedName name="hoy" localSheetId="0">TODAY()</definedName>
    <definedName name="Inicio_del_proyecto">'Carta Gannt'!$E$3</definedName>
    <definedName name="Semana_para_mostrar">'Carta Gannt'!$E$4</definedName>
    <definedName name="task_end" localSheetId="0">'Carta Gannt'!$F1</definedName>
    <definedName name="task_progress" localSheetId="0">'Carta Gannt'!$D1</definedName>
    <definedName name="task_start" localSheetId="0">'Carta Gannt'!$E1</definedName>
    <definedName name="_xlnm.Print_Titles" localSheetId="0">'Carta Gannt'!$4:$6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4" i="11" l="1"/>
  <c r="H45" i="11"/>
  <c r="H46" i="11"/>
  <c r="H47" i="11"/>
  <c r="H48" i="11"/>
  <c r="H49" i="11"/>
  <c r="H38" i="11"/>
  <c r="H39" i="11"/>
  <c r="H40" i="11"/>
  <c r="H41" i="11"/>
  <c r="H42" i="11"/>
  <c r="H43" i="11"/>
  <c r="H32" i="11"/>
  <c r="H33" i="11"/>
  <c r="H34" i="11"/>
  <c r="H35" i="11"/>
  <c r="H36" i="11"/>
  <c r="H37" i="11"/>
  <c r="H7" i="11"/>
  <c r="H22" i="11" l="1"/>
  <c r="I5" i="11"/>
  <c r="H31" i="11"/>
  <c r="H30" i="11"/>
  <c r="H29" i="11"/>
  <c r="H28" i="11"/>
  <c r="H26" i="11"/>
  <c r="H21" i="11"/>
  <c r="H20" i="11"/>
  <c r="H14" i="11"/>
  <c r="H8" i="11"/>
  <c r="I6" i="11" l="1"/>
  <c r="H9" i="11" l="1"/>
  <c r="H27" i="11"/>
  <c r="H25" i="11"/>
  <c r="H10" i="11"/>
  <c r="H15" i="11"/>
  <c r="H13" i="11"/>
  <c r="J5" i="11"/>
  <c r="K5" i="11" s="1"/>
  <c r="L5" i="11" s="1"/>
  <c r="M5" i="11" s="1"/>
  <c r="N5" i="11" s="1"/>
  <c r="O5" i="11" s="1"/>
  <c r="P5" i="11" s="1"/>
  <c r="I4" i="11"/>
  <c r="H23" i="11" l="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AD4" i="11" s="1"/>
  <c r="K6" i="11"/>
  <c r="AE5" i="11" l="1"/>
  <c r="AF5" i="11" s="1"/>
  <c r="AG5" i="11" s="1"/>
  <c r="AH5" i="11" s="1"/>
  <c r="AI5" i="11" s="1"/>
  <c r="AJ5" i="11" s="1"/>
  <c r="L6" i="11"/>
  <c r="AK5" i="11" l="1"/>
  <c r="M6" i="11"/>
  <c r="AL5" i="11" l="1"/>
  <c r="AM5" i="11" s="1"/>
  <c r="AN5" i="11" s="1"/>
  <c r="AO5" i="11" s="1"/>
  <c r="AP5" i="11" s="1"/>
  <c r="AQ5" i="11" s="1"/>
  <c r="AR5" i="11" s="1"/>
  <c r="AR4" i="11" s="1"/>
  <c r="AK4" i="11"/>
  <c r="N6" i="11"/>
  <c r="AS5" i="11" l="1"/>
  <c r="AT5" i="11"/>
  <c r="AS6" i="11"/>
  <c r="O6" i="11"/>
  <c r="AT6" i="11" l="1"/>
  <c r="P6" i="11" l="1"/>
  <c r="R6" i="11" l="1"/>
  <c r="S6" i="11" l="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AW5" i="11" l="1"/>
  <c r="AX5" i="11" s="1"/>
  <c r="AV6" i="11"/>
  <c r="AU6" i="11"/>
  <c r="AW6" i="11" l="1"/>
  <c r="AY5" i="11"/>
  <c r="AY4" i="11" s="1"/>
  <c r="AZ5" i="11" l="1"/>
  <c r="AY6" i="11"/>
  <c r="AX6" i="11"/>
  <c r="BA5" i="11" l="1"/>
  <c r="AZ6" i="11"/>
  <c r="BB5" i="11" l="1"/>
  <c r="BA6" i="11"/>
  <c r="BB6" i="11" l="1"/>
  <c r="BC5" i="11"/>
  <c r="BD5" i="11" l="1"/>
  <c r="BC6" i="11"/>
  <c r="BE5" i="11" l="1"/>
  <c r="BD6" i="11"/>
  <c r="BF5" i="11" l="1"/>
  <c r="BF4" i="11" s="1"/>
  <c r="BE6" i="11" l="1"/>
  <c r="BF6" i="11"/>
  <c r="BG5" i="11"/>
  <c r="BG6" i="11" l="1"/>
  <c r="BH5" i="11"/>
  <c r="BI5" i="11" l="1"/>
  <c r="BH6" i="11"/>
  <c r="BJ5" i="11" l="1"/>
  <c r="BI6" i="11"/>
  <c r="BK5" i="11" l="1"/>
  <c r="BJ6" i="11"/>
  <c r="BL5" i="11" l="1"/>
  <c r="BK6" i="11"/>
  <c r="BL6" i="11" l="1"/>
  <c r="BM5" i="11"/>
  <c r="BM4" i="11" l="1"/>
  <c r="BM6" i="11"/>
  <c r="BN5" i="11"/>
  <c r="BN6" i="11" l="1"/>
  <c r="BO5" i="11"/>
  <c r="BP5" i="11" l="1"/>
  <c r="BO6" i="11"/>
  <c r="BQ5" i="11" l="1"/>
  <c r="BP6" i="11"/>
  <c r="BQ6" i="11" l="1"/>
  <c r="BR5" i="11"/>
  <c r="BR6" i="11" l="1"/>
  <c r="BS5" i="11"/>
  <c r="BS6" i="11" l="1"/>
  <c r="BT5" i="11"/>
  <c r="BT4" i="11" l="1"/>
  <c r="BT6" i="11"/>
  <c r="BU5" i="11"/>
  <c r="BU6" i="11" l="1"/>
  <c r="BV5" i="11"/>
  <c r="BW5" i="11" l="1"/>
  <c r="BV6" i="11"/>
  <c r="BX5" i="11" l="1"/>
  <c r="BW6" i="11"/>
  <c r="BX6" i="11" l="1"/>
  <c r="BY5" i="11"/>
  <c r="BY6" i="11" l="1"/>
  <c r="BZ5" i="11"/>
  <c r="BZ6" i="11" l="1"/>
  <c r="CA5" i="11"/>
  <c r="CA4" i="11" l="1"/>
  <c r="CA6" i="11"/>
  <c r="CB5" i="11"/>
  <c r="CB6" i="11" l="1"/>
  <c r="CC5" i="11"/>
  <c r="CD5" i="11" l="1"/>
  <c r="CC6" i="11"/>
  <c r="CE5" i="11" l="1"/>
  <c r="CD6" i="11"/>
  <c r="CE6" i="11" l="1"/>
  <c r="CF5" i="11"/>
  <c r="CF6" i="11" l="1"/>
  <c r="CG5" i="11"/>
  <c r="CG6" i="11" l="1"/>
  <c r="CH5" i="11"/>
  <c r="CH4" i="11" l="1"/>
  <c r="CH6" i="11"/>
  <c r="CI5" i="11"/>
  <c r="CI6" i="11" l="1"/>
  <c r="CJ5" i="11"/>
  <c r="CK5" i="11" l="1"/>
  <c r="CJ6" i="11"/>
  <c r="CL5" i="11" l="1"/>
  <c r="CK6" i="11"/>
  <c r="CM5" i="11" l="1"/>
  <c r="CL6" i="11"/>
  <c r="CM6" i="11" l="1"/>
  <c r="CN5" i="11"/>
  <c r="CN6" i="11" l="1"/>
  <c r="CO5" i="11"/>
  <c r="CO4" i="11" l="1"/>
  <c r="CP5" i="11"/>
  <c r="CO6" i="11"/>
  <c r="CQ5" i="11" l="1"/>
  <c r="CP6" i="11"/>
  <c r="CQ6" i="11" l="1"/>
  <c r="CR5" i="11"/>
  <c r="CR6" i="11" l="1"/>
  <c r="CS5" i="11"/>
  <c r="CT5" i="11" l="1"/>
  <c r="CS6" i="11"/>
  <c r="CU5" i="11" l="1"/>
  <c r="CT6" i="11"/>
  <c r="CU6" i="11" l="1"/>
  <c r="CV5" i="11"/>
  <c r="CV6" i="11" l="1"/>
  <c r="CW5" i="11"/>
  <c r="CV4" i="11"/>
  <c r="CW6" i="11" l="1"/>
  <c r="CX5" i="11"/>
  <c r="CX6" i="11" l="1"/>
  <c r="CY5" i="11"/>
  <c r="CY6" i="11" l="1"/>
  <c r="CZ5" i="11"/>
  <c r="CZ6" i="11" l="1"/>
  <c r="DA5" i="11"/>
  <c r="DB5" i="11" l="1"/>
  <c r="DA6" i="11"/>
  <c r="DC5" i="11" l="1"/>
  <c r="DB6" i="11"/>
  <c r="DC6" i="11" l="1"/>
  <c r="DD5" i="11"/>
  <c r="DC4" i="11"/>
  <c r="DE5" i="11" l="1"/>
  <c r="DD6" i="11"/>
  <c r="DF5" i="11" l="1"/>
  <c r="DE6" i="11"/>
  <c r="DG5" i="11" l="1"/>
  <c r="DF6" i="11"/>
  <c r="DG6" i="11" l="1"/>
  <c r="DH5" i="11"/>
  <c r="DH6" i="11" l="1"/>
  <c r="DI5" i="11"/>
  <c r="DI6" i="11" l="1"/>
  <c r="DJ5" i="11"/>
  <c r="DJ4" i="11" l="1"/>
  <c r="DJ6" i="11"/>
  <c r="DK5" i="11"/>
  <c r="DL5" i="11" l="1"/>
  <c r="DK6" i="11"/>
  <c r="DM5" i="11" l="1"/>
  <c r="DL6" i="11"/>
  <c r="DN5" i="11" l="1"/>
  <c r="DM6" i="11"/>
  <c r="DO5" i="11" l="1"/>
  <c r="DN6" i="11"/>
  <c r="DP5" i="11" l="1"/>
  <c r="DO6" i="11"/>
  <c r="DP6" i="11" l="1"/>
  <c r="DQ5" i="11"/>
  <c r="DQ4" i="11" l="1"/>
  <c r="DQ6" i="11"/>
  <c r="DR5" i="11"/>
  <c r="DS5" i="11" l="1"/>
  <c r="DR6" i="11"/>
  <c r="DT5" i="11" l="1"/>
  <c r="DS6" i="11"/>
  <c r="DU5" i="11" l="1"/>
  <c r="DT6" i="11"/>
  <c r="DV5" i="11" l="1"/>
  <c r="DU6" i="11"/>
  <c r="DW5" i="11" l="1"/>
  <c r="DV6" i="11"/>
  <c r="DX5" i="11" l="1"/>
  <c r="DW6" i="11"/>
  <c r="DX6" i="11" l="1"/>
  <c r="DX4" i="11"/>
  <c r="DY5" i="11"/>
  <c r="DZ5" i="11" l="1"/>
  <c r="DY6" i="11"/>
  <c r="EA5" i="11" l="1"/>
  <c r="DZ6" i="11"/>
  <c r="EB5" i="11" l="1"/>
  <c r="EA6" i="11"/>
  <c r="EC5" i="11" l="1"/>
  <c r="EB6" i="11"/>
  <c r="ED5" i="11" l="1"/>
  <c r="ED6" i="11" s="1"/>
  <c r="EC6" i="11"/>
</calcChain>
</file>

<file path=xl/sharedStrings.xml><?xml version="1.0" encoding="utf-8"?>
<sst xmlns="http://schemas.openxmlformats.org/spreadsheetml/2006/main" count="116" uniqueCount="83">
  <si>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</si>
  <si>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</si>
  <si>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</si>
  <si>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Responsable del proyecto</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</si>
  <si>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</si>
  <si>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</si>
  <si>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</si>
  <si>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</si>
  <si>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TAREA IDENTIFICACIÓN</t>
  </si>
  <si>
    <t>TAREA</t>
  </si>
  <si>
    <t>ASIGNADO
A</t>
  </si>
  <si>
    <t>PROGRESO</t>
  </si>
  <si>
    <t>INICIO</t>
  </si>
  <si>
    <t>FIN</t>
  </si>
  <si>
    <t>DÍAS</t>
  </si>
  <si>
    <t>IDENTIFICACIÓN</t>
  </si>
  <si>
    <t>1.1.1</t>
  </si>
  <si>
    <t>3.2.1</t>
  </si>
  <si>
    <t>4</t>
  </si>
  <si>
    <t>4.4</t>
  </si>
  <si>
    <t>5</t>
  </si>
  <si>
    <t>4.6</t>
  </si>
  <si>
    <t>4.7</t>
  </si>
  <si>
    <t>4.8</t>
  </si>
  <si>
    <t>4.9</t>
  </si>
  <si>
    <t>4.10</t>
  </si>
  <si>
    <t>6</t>
  </si>
  <si>
    <t>6,1</t>
  </si>
  <si>
    <t>6,2</t>
  </si>
  <si>
    <t>6,3</t>
  </si>
  <si>
    <t>6,4</t>
  </si>
  <si>
    <t>6,5</t>
  </si>
  <si>
    <t>7</t>
  </si>
  <si>
    <t>7.1</t>
  </si>
  <si>
    <t>7.2</t>
  </si>
  <si>
    <t>7.3</t>
  </si>
  <si>
    <t>Columna1</t>
  </si>
  <si>
    <t>Columna2</t>
  </si>
  <si>
    <t>Columna3</t>
  </si>
  <si>
    <t>Columna4</t>
  </si>
  <si>
    <t>Columna5</t>
  </si>
  <si>
    <t>Columna6</t>
  </si>
  <si>
    <t>Columna7</t>
  </si>
  <si>
    <t>Definición del alcance del proyecto</t>
  </si>
  <si>
    <t>Configuración del entorno de desarrollo</t>
  </si>
  <si>
    <t>Creación del diagrama de flujo del sistema</t>
  </si>
  <si>
    <t>Propuesta de pantallas del sistema</t>
  </si>
  <si>
    <t>Desarrollo del prototipo inicial</t>
  </si>
  <si>
    <t>Revisión y avance general del proyecto</t>
  </si>
  <si>
    <t>Desarrollo del Backend y Base de Datos</t>
  </si>
  <si>
    <t>Desarrollo del Frontend</t>
  </si>
  <si>
    <t xml:space="preserve"> Análisis y Planificación </t>
  </si>
  <si>
    <t>Reunión con el cliente y toma de requisitos</t>
  </si>
  <si>
    <t>Carlos, Alvaro Javier</t>
  </si>
  <si>
    <t>Definir la estructura general del sistema</t>
  </si>
  <si>
    <t>Crear la documentación de requisitos</t>
  </si>
  <si>
    <t>Revisión y Documentación Continua</t>
  </si>
  <si>
    <t>Revisión de avances</t>
  </si>
  <si>
    <t xml:space="preserve"> Documentación técnica y plan de trabajo</t>
  </si>
  <si>
    <t xml:space="preserve"> Diseño de pantallas del sistema</t>
  </si>
  <si>
    <t>Configurar el entorno de desarrollo</t>
  </si>
  <si>
    <t>Mockups del sistema</t>
  </si>
  <si>
    <t>Propuesta de sistema de notificaciones</t>
  </si>
  <si>
    <t>Diagrama de flujo actualizado</t>
  </si>
  <si>
    <t>Desarrollar la estructura de la base de datos</t>
  </si>
  <si>
    <t>Programar la lógica del backend</t>
  </si>
  <si>
    <t>Implementar el sistema de notificaciones y roles</t>
  </si>
  <si>
    <t>Proteger las rutas del sistema</t>
  </si>
  <si>
    <t>Desarrollo del frontend</t>
  </si>
  <si>
    <t>Integrar el frontend con el backend</t>
  </si>
  <si>
    <t>Programar funcionalidades del frontend</t>
  </si>
  <si>
    <t>Desarrollo de componentes del frontend</t>
  </si>
  <si>
    <t>Preparar entorno de producción</t>
  </si>
  <si>
    <t>Desplegar el sistema</t>
  </si>
  <si>
    <t>Capacitar a los usuarios</t>
  </si>
  <si>
    <t>Realizar ajustes finales</t>
  </si>
  <si>
    <t>Documentación técnica:</t>
  </si>
  <si>
    <r>
      <t>Implementación de Mockups y Aplicaciones</t>
    </r>
    <r>
      <rPr>
        <sz val="14"/>
        <color theme="1"/>
        <rFont val="Calibri"/>
        <family val="2"/>
      </rPr>
      <t xml:space="preserve"> </t>
    </r>
  </si>
  <si>
    <t>Configuración Entorno de Desarrollo y Flujo</t>
  </si>
  <si>
    <t xml:space="preserve">Pruebas del Sistema e Implementación </t>
  </si>
  <si>
    <t>Crear el plan de proyecto con fechas y entregable  de la plataforma</t>
  </si>
  <si>
    <t>E-COMMERCE  FAMILIAR</t>
  </si>
  <si>
    <t>Alvaro solano, Carlos Salinas, Javier Alcantara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</si>
</sst>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
    <numFmt numFmtId="168" formatCode="ddd\,\ yyyy\-mm\-dd;@"/>
    <numFmt numFmtId="169" formatCode="d\ &quot;de&quot;\ mmmm\ &quot;de&quot;\ yyyy"/>
    <numFmt numFmtId="170" formatCode="yyyy\-mm\-dd"/>
  </numFmts>
  <fonts count="50">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b/>
      <sz val="22"/>
      <color theme="1" tint="0.34998626667073579"/>
      <name val="Calibri"/>
      <family val="2"/>
      <scheme val="major"/>
    </font>
    <font>
      <b/>
      <sz val="10"/>
      <name val="Calibri"/>
      <family val="2"/>
      <scheme val="minor"/>
    </font>
    <font>
      <sz val="20"/>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entury Gothic"/>
      <family val="1"/>
    </font>
    <font>
      <sz val="14"/>
      <color theme="0"/>
      <name val="Calibri"/>
      <family val="2"/>
      <scheme val="minor"/>
    </font>
    <font>
      <b/>
      <sz val="14"/>
      <color theme="0"/>
      <name val="Calibri"/>
      <family val="2"/>
      <scheme val="minor"/>
    </font>
    <font>
      <sz val="14"/>
      <name val="Calibri"/>
      <family val="2"/>
      <scheme val="minor"/>
    </font>
    <font>
      <b/>
      <sz val="10"/>
      <color theme="1"/>
      <name val="Century Gothic"/>
      <family val="2"/>
    </font>
    <font>
      <b/>
      <sz val="11"/>
      <color theme="1"/>
      <name val="Century Gothic"/>
      <family val="2"/>
    </font>
    <font>
      <sz val="11"/>
      <color theme="1"/>
      <name val="Century Gothic"/>
      <family val="2"/>
    </font>
    <font>
      <b/>
      <sz val="11"/>
      <color theme="0"/>
      <name val="Century Gothic"/>
      <family val="2"/>
    </font>
    <font>
      <sz val="11"/>
      <name val="Century Gothic"/>
      <family val="2"/>
    </font>
    <font>
      <sz val="11"/>
      <color theme="0"/>
      <name val="Century Gothic"/>
      <family val="2"/>
    </font>
    <font>
      <b/>
      <sz val="26"/>
      <color theme="1"/>
      <name val="Calibri"/>
      <family val="2"/>
      <scheme val="minor"/>
    </font>
    <font>
      <b/>
      <sz val="12"/>
      <color theme="1"/>
      <name val="Calibri"/>
      <family val="2"/>
      <scheme val="minor"/>
    </font>
    <font>
      <b/>
      <sz val="13.5"/>
      <color theme="1"/>
      <name val="Calibri"/>
      <family val="2"/>
      <scheme val="minor"/>
    </font>
    <font>
      <sz val="8"/>
      <name val="Calibri"/>
      <family val="2"/>
      <scheme val="minor"/>
    </font>
    <font>
      <sz val="12"/>
      <color theme="1"/>
      <name val="Century Gothic"/>
      <family val="2"/>
    </font>
    <font>
      <sz val="11"/>
      <color theme="1"/>
      <name val="Calibri"/>
      <family val="2"/>
    </font>
    <font>
      <sz val="12"/>
      <color theme="1"/>
      <name val="Calibri"/>
      <family val="2"/>
    </font>
    <font>
      <sz val="10"/>
      <color theme="1"/>
      <name val="Calibri"/>
      <family val="2"/>
    </font>
    <font>
      <sz val="11"/>
      <name val="Calibri"/>
      <family val="2"/>
    </font>
    <font>
      <b/>
      <sz val="12"/>
      <color theme="1"/>
      <name val="Calibri"/>
      <family val="2"/>
    </font>
    <font>
      <b/>
      <sz val="10"/>
      <color theme="1"/>
      <name val="Calibri"/>
      <family val="2"/>
    </font>
    <font>
      <b/>
      <sz val="14"/>
      <color theme="1"/>
      <name val="Calibri"/>
      <family val="2"/>
    </font>
    <font>
      <sz val="14"/>
      <color theme="1"/>
      <name val="Calibri"/>
      <family val="2"/>
    </font>
    <font>
      <b/>
      <sz val="11"/>
      <color theme="1"/>
      <name val="Calibri"/>
      <family val="2"/>
    </font>
  </fonts>
  <fills count="4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3" tint="0.79998168889431442"/>
        <bgColor indexed="64"/>
      </patternFill>
    </fill>
  </fills>
  <borders count="2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34998626667073579"/>
      </left>
      <right/>
      <top/>
      <bottom style="double">
        <color theme="0" tint="-0.34998626667073579"/>
      </bottom>
      <diagonal/>
    </border>
    <border>
      <left style="medium">
        <color theme="0" tint="-0.34998626667073579"/>
      </left>
      <right/>
      <top/>
      <bottom style="thin">
        <color theme="0" tint="-0.249977111117893"/>
      </bottom>
      <diagonal/>
    </border>
    <border>
      <left style="medium">
        <color theme="0" tint="-0.34998626667073579"/>
      </left>
      <right/>
      <top style="thin">
        <color theme="0" tint="-0.249977111117893"/>
      </top>
      <bottom style="thin">
        <color theme="0" tint="-0.249977111117893"/>
      </bottom>
      <diagonal/>
    </border>
    <border>
      <left style="medium">
        <color theme="0" tint="-0.34998626667073579"/>
      </left>
      <right/>
      <top style="thin">
        <color theme="0" tint="-0.249977111117893"/>
      </top>
      <bottom style="medium">
        <color theme="0" tint="-0.34998626667073579"/>
      </bottom>
      <diagonal/>
    </border>
    <border>
      <left style="thin">
        <color theme="0" tint="-0.249977111117893"/>
      </left>
      <right style="hair">
        <color theme="0" tint="-0.34998626667073579"/>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54">
    <xf numFmtId="0" fontId="0" fillId="0" borderId="0"/>
    <xf numFmtId="0" fontId="3" fillId="0" borderId="0" applyNumberFormat="0" applyFill="0" applyBorder="0" applyAlignment="0" applyProtection="0">
      <alignment vertical="top"/>
      <protection locked="0"/>
    </xf>
    <xf numFmtId="9" fontId="5" fillId="0" borderId="0" applyFont="0" applyFill="0" applyBorder="0" applyAlignment="0" applyProtection="0"/>
    <xf numFmtId="0" fontId="11" fillId="0" borderId="0"/>
    <xf numFmtId="165" fontId="5" fillId="0" borderId="3" applyFont="0" applyFill="0" applyAlignment="0" applyProtection="0"/>
    <xf numFmtId="0" fontId="8"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8" fontId="5" fillId="0" borderId="3">
      <alignment horizontal="center" vertical="center"/>
    </xf>
    <xf numFmtId="166"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4" fillId="0" borderId="0" applyNumberFormat="0" applyFill="0" applyBorder="0" applyAlignment="0" applyProtection="0"/>
    <xf numFmtId="164"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15" fillId="0" borderId="0" applyNumberFormat="0" applyFill="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8" fillId="13" borderId="0" applyNumberFormat="0" applyBorder="0" applyAlignment="0" applyProtection="0"/>
    <xf numFmtId="0" fontId="19" fillId="14" borderId="11" applyNumberFormat="0" applyAlignment="0" applyProtection="0"/>
    <xf numFmtId="0" fontId="20" fillId="15" borderId="12" applyNumberFormat="0" applyAlignment="0" applyProtection="0"/>
    <xf numFmtId="0" fontId="21" fillId="15" borderId="11" applyNumberFormat="0" applyAlignment="0" applyProtection="0"/>
    <xf numFmtId="0" fontId="22" fillId="0" borderId="13" applyNumberFormat="0" applyFill="0" applyAlignment="0" applyProtection="0"/>
    <xf numFmtId="0" fontId="23" fillId="16" borderId="14" applyNumberFormat="0" applyAlignment="0" applyProtection="0"/>
    <xf numFmtId="0" fontId="24" fillId="0" borderId="0" applyNumberFormat="0" applyFill="0" applyBorder="0" applyAlignment="0" applyProtection="0"/>
    <xf numFmtId="0" fontId="5" fillId="17" borderId="15" applyNumberFormat="0" applyFont="0" applyAlignment="0" applyProtection="0"/>
    <xf numFmtId="0" fontId="25" fillId="0" borderId="0" applyNumberFormat="0" applyFill="0" applyBorder="0" applyAlignment="0" applyProtection="0"/>
    <xf numFmtId="0" fontId="4" fillId="0" borderId="16" applyNumberFormat="0" applyFill="0" applyAlignment="0" applyProtection="0"/>
    <xf numFmtId="0" fontId="11"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11"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11"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11"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11" fillId="34"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11" fillId="38" borderId="0" applyNumberFormat="0" applyBorder="0" applyAlignment="0" applyProtection="0"/>
    <xf numFmtId="0" fontId="5" fillId="39"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9" fillId="0" borderId="0" xfId="0" applyFont="1" applyAlignment="1">
      <alignment horizontal="left" vertical="center"/>
    </xf>
    <xf numFmtId="0" fontId="10" fillId="0" borderId="0" xfId="0" applyFont="1"/>
    <xf numFmtId="0" fontId="2" fillId="0" borderId="0" xfId="0" applyFont="1" applyAlignment="1">
      <alignment horizontal="left" vertical="top"/>
    </xf>
    <xf numFmtId="0" fontId="11" fillId="0" borderId="0" xfId="3"/>
    <xf numFmtId="0" fontId="11" fillId="0" borderId="0" xfId="3" applyAlignment="1">
      <alignment wrapText="1"/>
    </xf>
    <xf numFmtId="0" fontId="8" fillId="0" borderId="0" xfId="5" applyAlignment="1">
      <alignment horizontal="left"/>
    </xf>
    <xf numFmtId="0" fontId="6" fillId="0" borderId="0" xfId="6"/>
    <xf numFmtId="0" fontId="6" fillId="0" borderId="0" xfId="7">
      <alignment vertical="top"/>
    </xf>
    <xf numFmtId="0" fontId="0" fillId="0" borderId="10" xfId="0" applyBorder="1"/>
    <xf numFmtId="0" fontId="12" fillId="0" borderId="0" xfId="0" applyFont="1"/>
    <xf numFmtId="0" fontId="13" fillId="0" borderId="0" xfId="1" applyFont="1" applyProtection="1">
      <alignment vertical="top"/>
    </xf>
    <xf numFmtId="167" fontId="7" fillId="5" borderId="6" xfId="0" applyNumberFormat="1" applyFont="1" applyFill="1" applyBorder="1" applyAlignment="1">
      <alignment horizontal="center" vertical="center"/>
    </xf>
    <xf numFmtId="167" fontId="7" fillId="5" borderId="0" xfId="0" applyNumberFormat="1" applyFont="1" applyFill="1" applyAlignment="1">
      <alignment horizontal="center" vertical="center"/>
    </xf>
    <xf numFmtId="167" fontId="7" fillId="5" borderId="7" xfId="0" applyNumberFormat="1" applyFont="1" applyFill="1" applyBorder="1" applyAlignment="1">
      <alignment horizontal="center" vertical="center"/>
    </xf>
    <xf numFmtId="0" fontId="28" fillId="10" borderId="1" xfId="0" applyFont="1" applyFill="1" applyBorder="1" applyAlignment="1">
      <alignment horizontal="center" vertical="center" wrapText="1"/>
    </xf>
    <xf numFmtId="0" fontId="27" fillId="9" borderId="8" xfId="0" applyFont="1" applyFill="1" applyBorder="1" applyAlignment="1">
      <alignment horizontal="center" vertical="center" shrinkToFit="1"/>
    </xf>
    <xf numFmtId="0" fontId="27" fillId="0" borderId="0" xfId="3" applyFont="1"/>
    <xf numFmtId="0" fontId="6" fillId="0" borderId="0" xfId="0" applyFont="1"/>
    <xf numFmtId="0" fontId="6" fillId="0" borderId="9" xfId="0" applyFont="1" applyBorder="1" applyAlignment="1">
      <alignment vertical="center"/>
    </xf>
    <xf numFmtId="0" fontId="29" fillId="0" borderId="2" xfId="0" applyFont="1" applyBorder="1" applyAlignment="1">
      <alignment horizontal="center" vertical="center"/>
    </xf>
    <xf numFmtId="0" fontId="6" fillId="0" borderId="9" xfId="0" applyFont="1" applyBorder="1" applyAlignment="1">
      <alignment horizontal="right" vertical="center"/>
    </xf>
    <xf numFmtId="0" fontId="6" fillId="0" borderId="0" xfId="0" applyFont="1" applyAlignment="1">
      <alignment horizontal="center"/>
    </xf>
    <xf numFmtId="0" fontId="32" fillId="0" borderId="0" xfId="0" applyFont="1"/>
    <xf numFmtId="0" fontId="32" fillId="0" borderId="0" xfId="0" applyFont="1" applyAlignment="1">
      <alignment wrapText="1"/>
    </xf>
    <xf numFmtId="0" fontId="33" fillId="10" borderId="1" xfId="0" applyFont="1" applyFill="1" applyBorder="1" applyAlignment="1">
      <alignment horizontal="center" vertical="center" wrapText="1"/>
    </xf>
    <xf numFmtId="0" fontId="32" fillId="2" borderId="2" xfId="11" applyFont="1" applyFill="1">
      <alignment horizontal="center" vertical="center"/>
    </xf>
    <xf numFmtId="9" fontId="34" fillId="8" borderId="2" xfId="2" applyFont="1" applyFill="1" applyBorder="1" applyAlignment="1">
      <alignment horizontal="center" vertical="center"/>
    </xf>
    <xf numFmtId="0" fontId="33" fillId="9" borderId="18" xfId="0" applyFont="1" applyFill="1" applyBorder="1" applyAlignment="1">
      <alignment horizontal="left" vertical="top" wrapText="1" indent="1"/>
    </xf>
    <xf numFmtId="0" fontId="33" fillId="10" borderId="1" xfId="0" applyFont="1" applyFill="1" applyBorder="1" applyAlignment="1">
      <alignment horizontal="left" vertical="center" indent="1"/>
    </xf>
    <xf numFmtId="0" fontId="31" fillId="5" borderId="18" xfId="0" applyFont="1" applyFill="1" applyBorder="1" applyAlignment="1">
      <alignment horizontal="left" vertical="top" wrapText="1" indent="1"/>
    </xf>
    <xf numFmtId="49" fontId="32" fillId="5" borderId="19" xfId="0" applyNumberFormat="1" applyFont="1" applyFill="1" applyBorder="1" applyAlignment="1">
      <alignment horizontal="left" vertical="center" indent="1"/>
    </xf>
    <xf numFmtId="49" fontId="32" fillId="5" borderId="20" xfId="0" applyNumberFormat="1" applyFont="1" applyFill="1" applyBorder="1" applyAlignment="1">
      <alignment horizontal="left" vertical="center" indent="1"/>
    </xf>
    <xf numFmtId="49" fontId="32" fillId="5" borderId="21" xfId="0" applyNumberFormat="1" applyFont="1" applyFill="1" applyBorder="1" applyAlignment="1">
      <alignment horizontal="left" vertical="center" indent="1"/>
    </xf>
    <xf numFmtId="0" fontId="35" fillId="5" borderId="0" xfId="3" applyFont="1" applyFill="1"/>
    <xf numFmtId="9" fontId="30" fillId="5" borderId="23" xfId="2" applyFont="1" applyFill="1" applyBorder="1" applyAlignment="1">
      <alignment horizontal="center" vertical="center"/>
    </xf>
    <xf numFmtId="170" fontId="26" fillId="4" borderId="22" xfId="0" applyNumberFormat="1" applyFont="1" applyFill="1" applyBorder="1" applyAlignment="1">
      <alignment horizontal="center" vertical="center"/>
    </xf>
    <xf numFmtId="0" fontId="0" fillId="42" borderId="0" xfId="0" applyFill="1"/>
    <xf numFmtId="0" fontId="36" fillId="42" borderId="0" xfId="0" applyFont="1" applyFill="1"/>
    <xf numFmtId="0" fontId="37"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left" indent="1"/>
    </xf>
    <xf numFmtId="0" fontId="38" fillId="42" borderId="0" xfId="0" applyFont="1" applyFill="1" applyAlignment="1">
      <alignment horizontal="left" vertical="center" indent="1"/>
    </xf>
    <xf numFmtId="0" fontId="0" fillId="42" borderId="0" xfId="0" applyFill="1" applyAlignment="1">
      <alignment horizontal="left" indent="1"/>
    </xf>
    <xf numFmtId="0" fontId="0" fillId="42" borderId="0" xfId="0" applyFill="1" applyAlignment="1">
      <alignment horizontal="left" vertical="center" indent="1"/>
    </xf>
    <xf numFmtId="0" fontId="37" fillId="42" borderId="0" xfId="0" applyFont="1" applyFill="1" applyAlignment="1">
      <alignment horizontal="left" vertical="center" indent="1"/>
    </xf>
    <xf numFmtId="169" fontId="0" fillId="5" borderId="4" xfId="0" applyNumberFormat="1" applyFill="1" applyBorder="1" applyAlignment="1">
      <alignment horizontal="left" vertical="center" wrapText="1" indent="1"/>
    </xf>
    <xf numFmtId="169" fontId="0" fillId="5" borderId="1" xfId="0" applyNumberFormat="1" applyFill="1" applyBorder="1" applyAlignment="1">
      <alignment horizontal="left" vertical="center" wrapText="1" indent="1"/>
    </xf>
    <xf numFmtId="169" fontId="0" fillId="5" borderId="5" xfId="0" applyNumberFormat="1" applyFill="1" applyBorder="1" applyAlignment="1">
      <alignment horizontal="left" vertical="center" wrapText="1" indent="1"/>
    </xf>
    <xf numFmtId="168" fontId="5" fillId="0" borderId="3" xfId="9">
      <alignment horizontal="center" vertical="center"/>
    </xf>
    <xf numFmtId="0" fontId="5" fillId="0" borderId="0" xfId="8">
      <alignment horizontal="right" indent="1"/>
    </xf>
    <xf numFmtId="0" fontId="5" fillId="0" borderId="7" xfId="8" applyBorder="1">
      <alignment horizontal="right" indent="1"/>
    </xf>
    <xf numFmtId="0" fontId="42" fillId="2" borderId="17" xfId="0" applyFont="1" applyFill="1" applyBorder="1" applyAlignment="1">
      <alignment horizontal="center" vertical="center" wrapText="1"/>
    </xf>
    <xf numFmtId="0" fontId="42" fillId="2" borderId="0" xfId="0" applyFont="1" applyFill="1"/>
    <xf numFmtId="0" fontId="42" fillId="2" borderId="0" xfId="0" applyFont="1" applyFill="1" applyAlignment="1">
      <alignment horizontal="center"/>
    </xf>
    <xf numFmtId="0" fontId="40" fillId="3" borderId="0" xfId="0" applyFont="1" applyFill="1" applyAlignment="1">
      <alignment horizontal="left" vertical="center" indent="1"/>
    </xf>
    <xf numFmtId="170" fontId="43" fillId="4" borderId="22" xfId="0" applyNumberFormat="1" applyFont="1" applyFill="1" applyBorder="1" applyAlignment="1">
      <alignment horizontal="center" vertical="center"/>
    </xf>
    <xf numFmtId="166" fontId="32" fillId="4" borderId="2" xfId="10" applyFont="1" applyFill="1">
      <alignment horizontal="center" vertical="center"/>
    </xf>
    <xf numFmtId="166" fontId="44" fillId="6" borderId="2" xfId="0" applyNumberFormat="1" applyFont="1" applyFill="1" applyBorder="1" applyAlignment="1">
      <alignment horizontal="center" vertical="center"/>
    </xf>
    <xf numFmtId="0" fontId="45" fillId="6" borderId="2" xfId="0" applyFont="1" applyFill="1" applyBorder="1" applyAlignment="1">
      <alignment horizontal="left" vertical="center" indent="1"/>
    </xf>
    <xf numFmtId="0" fontId="41" fillId="6" borderId="2" xfId="11" applyFont="1" applyFill="1">
      <alignment horizontal="center" vertical="center"/>
    </xf>
    <xf numFmtId="9" fontId="44" fillId="6" borderId="2" xfId="2" applyFont="1" applyFill="1" applyBorder="1" applyAlignment="1">
      <alignment horizontal="center" vertical="center"/>
    </xf>
    <xf numFmtId="166" fontId="41" fillId="6" borderId="2" xfId="0" applyNumberFormat="1" applyFont="1" applyFill="1" applyBorder="1" applyAlignment="1">
      <alignment horizontal="center" vertical="center"/>
    </xf>
    <xf numFmtId="0" fontId="41" fillId="2" borderId="2" xfId="11" applyFont="1" applyFill="1">
      <alignment horizontal="center" vertical="center"/>
    </xf>
    <xf numFmtId="9" fontId="44" fillId="5" borderId="2" xfId="2" applyFont="1" applyFill="1" applyBorder="1" applyAlignment="1">
      <alignment horizontal="center" vertical="center"/>
    </xf>
    <xf numFmtId="0" fontId="41" fillId="7" borderId="2" xfId="11" applyFont="1" applyFill="1">
      <alignment horizontal="center" vertical="center"/>
    </xf>
    <xf numFmtId="0" fontId="42" fillId="3" borderId="17" xfId="0" applyFont="1" applyFill="1" applyBorder="1" applyAlignment="1">
      <alignment horizontal="left" vertical="center" wrapText="1" indent="2"/>
    </xf>
    <xf numFmtId="9" fontId="46" fillId="5" borderId="23" xfId="2" applyFont="1" applyFill="1" applyBorder="1" applyAlignment="1">
      <alignment horizontal="center" vertical="center"/>
    </xf>
    <xf numFmtId="0" fontId="42" fillId="3" borderId="0" xfId="0" applyFont="1" applyFill="1"/>
    <xf numFmtId="0" fontId="47" fillId="43" borderId="0" xfId="0" applyFont="1" applyFill="1"/>
    <xf numFmtId="0" fontId="41" fillId="3" borderId="0" xfId="0" applyFont="1" applyFill="1"/>
    <xf numFmtId="0" fontId="42" fillId="3" borderId="0" xfId="0" applyFont="1" applyFill="1" applyAlignment="1">
      <alignment horizontal="left" vertical="center" indent="1"/>
    </xf>
    <xf numFmtId="14" fontId="41" fillId="4" borderId="0" xfId="0" applyNumberFormat="1" applyFont="1" applyFill="1"/>
    <xf numFmtId="0" fontId="47" fillId="44" borderId="0" xfId="0" applyFont="1" applyFill="1"/>
    <xf numFmtId="0" fontId="41" fillId="8" borderId="0" xfId="0" applyFont="1" applyFill="1"/>
    <xf numFmtId="0" fontId="49" fillId="45" borderId="0" xfId="0" applyFont="1" applyFill="1"/>
    <xf numFmtId="0" fontId="41" fillId="46" borderId="0" xfId="0" applyFont="1" applyFill="1"/>
    <xf numFmtId="0" fontId="42" fillId="46" borderId="0" xfId="0" applyFont="1" applyFill="1" applyAlignment="1">
      <alignment vertical="center"/>
    </xf>
    <xf numFmtId="0" fontId="47" fillId="47" borderId="0" xfId="0" applyFont="1" applyFill="1"/>
    <xf numFmtId="0" fontId="41" fillId="48" borderId="0" xfId="0" applyFont="1" applyFill="1"/>
    <xf numFmtId="0" fontId="45" fillId="7" borderId="2" xfId="0" applyFont="1" applyFill="1" applyBorder="1" applyAlignment="1">
      <alignment horizontal="center" vertical="top"/>
    </xf>
    <xf numFmtId="0" fontId="47" fillId="43" borderId="0" xfId="0" applyFont="1" applyFill="1" applyAlignment="1">
      <alignment horizontal="center"/>
    </xf>
    <xf numFmtId="170" fontId="43" fillId="48" borderId="22" xfId="0" applyNumberFormat="1" applyFont="1" applyFill="1" applyBorder="1" applyAlignment="1">
      <alignment horizontal="center" vertical="center"/>
    </xf>
    <xf numFmtId="166" fontId="44" fillId="48" borderId="2" xfId="0" applyNumberFormat="1" applyFont="1" applyFill="1" applyBorder="1" applyAlignment="1">
      <alignment horizontal="center" vertical="center"/>
    </xf>
    <xf numFmtId="14" fontId="41" fillId="48" borderId="0" xfId="0" applyNumberFormat="1" applyFont="1" applyFill="1"/>
    <xf numFmtId="170" fontId="26" fillId="48" borderId="22" xfId="0" applyNumberFormat="1" applyFont="1" applyFill="1" applyBorder="1" applyAlignment="1">
      <alignment horizontal="center" vertical="center"/>
    </xf>
    <xf numFmtId="166" fontId="32" fillId="48" borderId="2" xfId="10" applyFont="1" applyFill="1">
      <alignment horizontal="center" vertical="center"/>
    </xf>
    <xf numFmtId="0" fontId="40" fillId="3" borderId="0" xfId="0" applyFont="1" applyFill="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D97B15-576E-4485-8AC2-EA4EB82854A5}" name="Tabla1" displayName="Tabla1" ref="A2:G10" totalsRowShown="0" headerRowDxfId="11" dataDxfId="10">
  <autoFilter ref="A2:G10" xr:uid="{14D97B15-576E-4485-8AC2-EA4EB82854A5}"/>
  <tableColumns count="7">
    <tableColumn id="1" xr3:uid="{B17DDC63-3402-424F-869A-590A60AAC9A0}" name="Columna1" dataDxfId="9"/>
    <tableColumn id="2" xr3:uid="{85A07A45-D870-4481-A267-D5AE39C4EE0C}" name="Columna2" dataDxfId="8"/>
    <tableColumn id="3" xr3:uid="{385D00FD-1D7E-464C-A15E-F63BEE3CDA11}" name="Columna3" dataDxfId="7"/>
    <tableColumn id="4" xr3:uid="{ABEC2542-B9A3-4D36-9629-A773E9138399}" name="Columna4" dataDxfId="6"/>
    <tableColumn id="5" xr3:uid="{0624A848-0DA5-4AB3-833E-F231B0BE05E8}" name="Columna5" dataDxfId="5"/>
    <tableColumn id="6" xr3:uid="{AF322975-D2CF-4562-9318-FEC2B4137CF0}" name="Columna6" dataDxfId="4"/>
    <tableColumn id="7" xr3:uid="{971F4CD2-F809-4782-BEF3-3C2D1250EA6B}" name="Columna7" dataDxfId="3"/>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D66"/>
  <sheetViews>
    <sheetView showGridLines="0" tabSelected="1" showRuler="0" zoomScale="55" zoomScaleNormal="55" zoomScalePageLayoutView="70" workbookViewId="0">
      <pane ySplit="6" topLeftCell="A18" activePane="bottomLeft" state="frozen"/>
      <selection pane="bottomLeft" activeCell="C3" sqref="C3:D3"/>
    </sheetView>
  </sheetViews>
  <sheetFormatPr baseColWidth="10" defaultColWidth="9.1796875" defaultRowHeight="30" customHeight="1"/>
  <cols>
    <col min="1" max="1" width="11.81640625" style="12" customWidth="1"/>
    <col min="2" max="2" width="50.1796875" customWidth="1"/>
    <col min="3" max="3" width="30.7265625" customWidth="1"/>
    <col min="4" max="4" width="10.7265625" customWidth="1"/>
    <col min="5" max="5" width="10.453125" style="5" customWidth="1"/>
    <col min="6" max="6" width="10.453125" customWidth="1"/>
    <col min="7" max="7" width="3.1796875" customWidth="1"/>
    <col min="8" max="8" width="6.1796875" hidden="1" customWidth="1"/>
    <col min="9" max="14" width="3.1796875" customWidth="1"/>
    <col min="15" max="15" width="4.36328125" customWidth="1"/>
    <col min="16" max="56" width="3.1796875" customWidth="1"/>
    <col min="57" max="57" width="4.81640625" customWidth="1"/>
    <col min="58" max="63" width="3.1796875" customWidth="1"/>
    <col min="64" max="64" width="4.81640625" customWidth="1"/>
    <col min="65" max="70" width="3.1796875" customWidth="1"/>
    <col min="71" max="71" width="4.81640625" customWidth="1"/>
    <col min="72" max="77" width="3.1796875" customWidth="1"/>
    <col min="78" max="78" width="6.81640625" customWidth="1"/>
    <col min="79" max="84" width="3.1796875" customWidth="1"/>
    <col min="85" max="85" width="8.453125" customWidth="1"/>
    <col min="86" max="91" width="3.1796875" customWidth="1"/>
    <col min="92" max="92" width="8.90625" customWidth="1"/>
    <col min="93" max="98" width="3.1796875" customWidth="1"/>
    <col min="99" max="99" width="9" customWidth="1"/>
    <col min="100" max="105" width="3.1796875" customWidth="1"/>
    <col min="106" max="106" width="9.1796875" customWidth="1"/>
    <col min="107" max="112" width="3.1796875" customWidth="1"/>
    <col min="113" max="113" width="6.1796875" customWidth="1"/>
    <col min="114" max="119" width="3.1796875" customWidth="1"/>
    <col min="120" max="120" width="5.54296875" customWidth="1"/>
    <col min="121" max="126" width="3.1796875" customWidth="1"/>
    <col min="127" max="127" width="4.54296875" customWidth="1"/>
    <col min="128" max="133" width="3.1796875" customWidth="1"/>
    <col min="134" max="134" width="4.54296875" customWidth="1"/>
  </cols>
  <sheetData>
    <row r="1" spans="1:134" ht="30" customHeight="1">
      <c r="A1" s="13" t="s">
        <v>0</v>
      </c>
      <c r="B1" s="14" t="s">
        <v>81</v>
      </c>
      <c r="C1" s="1"/>
      <c r="D1" s="2"/>
      <c r="E1" s="4"/>
      <c r="F1" s="7"/>
      <c r="H1" s="2"/>
      <c r="I1" s="18"/>
    </row>
    <row r="2" spans="1:134" ht="30" customHeight="1">
      <c r="A2" s="12" t="s">
        <v>1</v>
      </c>
      <c r="B2" s="15"/>
      <c r="I2" s="19"/>
    </row>
    <row r="3" spans="1:134" ht="30" customHeight="1">
      <c r="A3" s="12" t="s">
        <v>2</v>
      </c>
      <c r="B3" s="16" t="s">
        <v>3</v>
      </c>
      <c r="C3" s="58" t="s">
        <v>4</v>
      </c>
      <c r="D3" s="59"/>
      <c r="E3" s="57">
        <v>45516</v>
      </c>
      <c r="F3" s="57"/>
    </row>
    <row r="4" spans="1:134" ht="30" customHeight="1">
      <c r="A4" s="13" t="s">
        <v>5</v>
      </c>
      <c r="B4" s="26" t="s">
        <v>82</v>
      </c>
      <c r="C4" s="58" t="s">
        <v>6</v>
      </c>
      <c r="D4" s="59"/>
      <c r="E4" s="6">
        <v>1</v>
      </c>
      <c r="I4" s="54">
        <f>I5</f>
        <v>45516</v>
      </c>
      <c r="J4" s="55"/>
      <c r="K4" s="55"/>
      <c r="L4" s="55"/>
      <c r="M4" s="55"/>
      <c r="N4" s="55"/>
      <c r="O4" s="56"/>
      <c r="P4" s="54">
        <f>P5</f>
        <v>45523</v>
      </c>
      <c r="Q4" s="55"/>
      <c r="R4" s="55"/>
      <c r="S4" s="55"/>
      <c r="T4" s="55"/>
      <c r="U4" s="55"/>
      <c r="V4" s="56"/>
      <c r="W4" s="54">
        <f>W5</f>
        <v>45530</v>
      </c>
      <c r="X4" s="55"/>
      <c r="Y4" s="55"/>
      <c r="Z4" s="55"/>
      <c r="AA4" s="55"/>
      <c r="AB4" s="55"/>
      <c r="AC4" s="56"/>
      <c r="AD4" s="54">
        <f t="shared" ref="AD4" si="0">AD5</f>
        <v>45537</v>
      </c>
      <c r="AE4" s="55"/>
      <c r="AF4" s="55"/>
      <c r="AG4" s="55"/>
      <c r="AH4" s="55"/>
      <c r="AI4" s="55"/>
      <c r="AJ4" s="56"/>
      <c r="AK4" s="54">
        <f t="shared" ref="AK4" si="1">AK5</f>
        <v>45544</v>
      </c>
      <c r="AL4" s="55"/>
      <c r="AM4" s="55"/>
      <c r="AN4" s="55"/>
      <c r="AO4" s="55"/>
      <c r="AP4" s="55"/>
      <c r="AQ4" s="56"/>
      <c r="AR4" s="54">
        <f t="shared" ref="AR4" si="2">AR5</f>
        <v>45551</v>
      </c>
      <c r="AS4" s="55"/>
      <c r="AT4" s="55"/>
      <c r="AU4" s="55"/>
      <c r="AV4" s="55"/>
      <c r="AW4" s="55"/>
      <c r="AX4" s="56"/>
      <c r="AY4" s="54">
        <f t="shared" ref="AY4" si="3">AY5</f>
        <v>45558</v>
      </c>
      <c r="AZ4" s="55"/>
      <c r="BA4" s="55"/>
      <c r="BB4" s="55"/>
      <c r="BC4" s="55"/>
      <c r="BD4" s="55"/>
      <c r="BE4" s="56"/>
      <c r="BF4" s="54">
        <f t="shared" ref="BF4" si="4">BF5</f>
        <v>45565</v>
      </c>
      <c r="BG4" s="55"/>
      <c r="BH4" s="55"/>
      <c r="BI4" s="55"/>
      <c r="BJ4" s="55"/>
      <c r="BK4" s="55"/>
      <c r="BL4" s="56"/>
      <c r="BM4" s="54">
        <f t="shared" ref="BM4" si="5">BM5</f>
        <v>45572</v>
      </c>
      <c r="BN4" s="55"/>
      <c r="BO4" s="55"/>
      <c r="BP4" s="55"/>
      <c r="BQ4" s="55"/>
      <c r="BR4" s="55"/>
      <c r="BS4" s="56"/>
      <c r="BT4" s="54">
        <f t="shared" ref="BT4" si="6">BT5</f>
        <v>45579</v>
      </c>
      <c r="BU4" s="55"/>
      <c r="BV4" s="55"/>
      <c r="BW4" s="55"/>
      <c r="BX4" s="55"/>
      <c r="BY4" s="55"/>
      <c r="BZ4" s="56"/>
      <c r="CA4" s="54">
        <f t="shared" ref="CA4" si="7">CA5</f>
        <v>45586</v>
      </c>
      <c r="CB4" s="55"/>
      <c r="CC4" s="55"/>
      <c r="CD4" s="55"/>
      <c r="CE4" s="55"/>
      <c r="CF4" s="55"/>
      <c r="CG4" s="56"/>
      <c r="CH4" s="54">
        <f t="shared" ref="CH4:DX4" si="8">CH5</f>
        <v>45593</v>
      </c>
      <c r="CI4" s="55"/>
      <c r="CJ4" s="55"/>
      <c r="CK4" s="55"/>
      <c r="CL4" s="55"/>
      <c r="CM4" s="55"/>
      <c r="CN4" s="56"/>
      <c r="CO4" s="54">
        <f t="shared" si="8"/>
        <v>45600</v>
      </c>
      <c r="CP4" s="55"/>
      <c r="CQ4" s="55"/>
      <c r="CR4" s="55"/>
      <c r="CS4" s="55"/>
      <c r="CT4" s="55"/>
      <c r="CU4" s="56"/>
      <c r="CV4" s="54">
        <f t="shared" si="8"/>
        <v>45607</v>
      </c>
      <c r="CW4" s="55"/>
      <c r="CX4" s="55"/>
      <c r="CY4" s="55"/>
      <c r="CZ4" s="55"/>
      <c r="DA4" s="55"/>
      <c r="DB4" s="56"/>
      <c r="DC4" s="54">
        <f t="shared" si="8"/>
        <v>45614</v>
      </c>
      <c r="DD4" s="55"/>
      <c r="DE4" s="55"/>
      <c r="DF4" s="55"/>
      <c r="DG4" s="55"/>
      <c r="DH4" s="55"/>
      <c r="DI4" s="56"/>
      <c r="DJ4" s="54">
        <f t="shared" si="8"/>
        <v>45621</v>
      </c>
      <c r="DK4" s="55"/>
      <c r="DL4" s="55"/>
      <c r="DM4" s="55"/>
      <c r="DN4" s="55"/>
      <c r="DO4" s="55"/>
      <c r="DP4" s="56"/>
      <c r="DQ4" s="54">
        <f t="shared" si="8"/>
        <v>45628</v>
      </c>
      <c r="DR4" s="55"/>
      <c r="DS4" s="55"/>
      <c r="DT4" s="55"/>
      <c r="DU4" s="55"/>
      <c r="DV4" s="55"/>
      <c r="DW4" s="56"/>
      <c r="DX4" s="54">
        <f t="shared" si="8"/>
        <v>45635</v>
      </c>
      <c r="DY4" s="55"/>
      <c r="DZ4" s="55"/>
      <c r="EA4" s="55"/>
      <c r="EB4" s="55"/>
      <c r="EC4" s="55"/>
      <c r="ED4" s="56"/>
    </row>
    <row r="5" spans="1:134" ht="15" customHeight="1">
      <c r="A5" s="13" t="s">
        <v>7</v>
      </c>
      <c r="B5" s="17"/>
      <c r="C5" s="17"/>
      <c r="D5" s="17"/>
      <c r="E5" s="17"/>
      <c r="F5" s="17"/>
      <c r="G5" s="17"/>
      <c r="I5" s="20">
        <f>Inicio_del_proyecto-WEEKDAY(Inicio_del_proyecto,1)+2+7*(Semana_para_mostrar-1)</f>
        <v>45516</v>
      </c>
      <c r="J5" s="21">
        <f>I5+1</f>
        <v>45517</v>
      </c>
      <c r="K5" s="21">
        <f t="shared" ref="K5:AX5" si="9">J5+1</f>
        <v>45518</v>
      </c>
      <c r="L5" s="21">
        <f t="shared" si="9"/>
        <v>45519</v>
      </c>
      <c r="M5" s="21">
        <f t="shared" si="9"/>
        <v>45520</v>
      </c>
      <c r="N5" s="21">
        <f t="shared" si="9"/>
        <v>45521</v>
      </c>
      <c r="O5" s="22">
        <f t="shared" si="9"/>
        <v>45522</v>
      </c>
      <c r="P5" s="20">
        <f>O5+1</f>
        <v>45523</v>
      </c>
      <c r="Q5" s="21">
        <f>P5+1</f>
        <v>45524</v>
      </c>
      <c r="R5" s="21">
        <f t="shared" si="9"/>
        <v>45525</v>
      </c>
      <c r="S5" s="21">
        <f t="shared" si="9"/>
        <v>45526</v>
      </c>
      <c r="T5" s="21">
        <f t="shared" si="9"/>
        <v>45527</v>
      </c>
      <c r="U5" s="21">
        <f t="shared" si="9"/>
        <v>45528</v>
      </c>
      <c r="V5" s="22">
        <f t="shared" si="9"/>
        <v>45529</v>
      </c>
      <c r="W5" s="20">
        <f>V5+1</f>
        <v>45530</v>
      </c>
      <c r="X5" s="21">
        <f>W5+1</f>
        <v>45531</v>
      </c>
      <c r="Y5" s="21">
        <f t="shared" si="9"/>
        <v>45532</v>
      </c>
      <c r="Z5" s="21">
        <f t="shared" si="9"/>
        <v>45533</v>
      </c>
      <c r="AA5" s="21">
        <f t="shared" si="9"/>
        <v>45534</v>
      </c>
      <c r="AB5" s="21">
        <f t="shared" si="9"/>
        <v>45535</v>
      </c>
      <c r="AC5" s="22">
        <f t="shared" si="9"/>
        <v>45536</v>
      </c>
      <c r="AD5" s="20">
        <f>AC5+1</f>
        <v>45537</v>
      </c>
      <c r="AE5" s="21">
        <f>AD5+1</f>
        <v>45538</v>
      </c>
      <c r="AF5" s="21">
        <f t="shared" si="9"/>
        <v>45539</v>
      </c>
      <c r="AG5" s="21">
        <f t="shared" si="9"/>
        <v>45540</v>
      </c>
      <c r="AH5" s="21">
        <f t="shared" si="9"/>
        <v>45541</v>
      </c>
      <c r="AI5" s="21">
        <f t="shared" si="9"/>
        <v>45542</v>
      </c>
      <c r="AJ5" s="22">
        <f t="shared" si="9"/>
        <v>45543</v>
      </c>
      <c r="AK5" s="20">
        <f>AJ5+1</f>
        <v>45544</v>
      </c>
      <c r="AL5" s="21">
        <f>AK5+1</f>
        <v>45545</v>
      </c>
      <c r="AM5" s="21">
        <f t="shared" si="9"/>
        <v>45546</v>
      </c>
      <c r="AN5" s="21">
        <f t="shared" si="9"/>
        <v>45547</v>
      </c>
      <c r="AO5" s="21">
        <f t="shared" si="9"/>
        <v>45548</v>
      </c>
      <c r="AP5" s="21">
        <f t="shared" si="9"/>
        <v>45549</v>
      </c>
      <c r="AQ5" s="22">
        <f t="shared" si="9"/>
        <v>45550</v>
      </c>
      <c r="AR5" s="20">
        <f>AQ5+1</f>
        <v>45551</v>
      </c>
      <c r="AS5" s="21">
        <f>AR5+1</f>
        <v>45552</v>
      </c>
      <c r="AT5" s="21">
        <f t="shared" si="9"/>
        <v>45553</v>
      </c>
      <c r="AU5" s="21">
        <f t="shared" si="9"/>
        <v>45554</v>
      </c>
      <c r="AV5" s="21">
        <f t="shared" si="9"/>
        <v>45555</v>
      </c>
      <c r="AW5" s="21">
        <f t="shared" si="9"/>
        <v>45556</v>
      </c>
      <c r="AX5" s="22">
        <f t="shared" si="9"/>
        <v>45557</v>
      </c>
      <c r="AY5" s="20">
        <f>AX5+1</f>
        <v>45558</v>
      </c>
      <c r="AZ5" s="21">
        <f>AY5+1</f>
        <v>45559</v>
      </c>
      <c r="BA5" s="21">
        <f t="shared" ref="BA5:BE5" si="10">AZ5+1</f>
        <v>45560</v>
      </c>
      <c r="BB5" s="21">
        <f t="shared" si="10"/>
        <v>45561</v>
      </c>
      <c r="BC5" s="21">
        <f t="shared" si="10"/>
        <v>45562</v>
      </c>
      <c r="BD5" s="21">
        <f t="shared" si="10"/>
        <v>45563</v>
      </c>
      <c r="BE5" s="22">
        <f t="shared" si="10"/>
        <v>45564</v>
      </c>
      <c r="BF5" s="20">
        <f>BE5+1</f>
        <v>45565</v>
      </c>
      <c r="BG5" s="21">
        <f>BF5+1</f>
        <v>45566</v>
      </c>
      <c r="BH5" s="21">
        <f t="shared" ref="BH5:BL5" si="11">BG5+1</f>
        <v>45567</v>
      </c>
      <c r="BI5" s="21">
        <f t="shared" si="11"/>
        <v>45568</v>
      </c>
      <c r="BJ5" s="21">
        <f t="shared" si="11"/>
        <v>45569</v>
      </c>
      <c r="BK5" s="21">
        <f t="shared" si="11"/>
        <v>45570</v>
      </c>
      <c r="BL5" s="22">
        <f t="shared" si="11"/>
        <v>45571</v>
      </c>
      <c r="BM5" s="20">
        <f>BL5+1</f>
        <v>45572</v>
      </c>
      <c r="BN5" s="21">
        <f>BM5+1</f>
        <v>45573</v>
      </c>
      <c r="BO5" s="21">
        <f t="shared" ref="BO5" si="12">BN5+1</f>
        <v>45574</v>
      </c>
      <c r="BP5" s="21">
        <f t="shared" ref="BP5" si="13">BO5+1</f>
        <v>45575</v>
      </c>
      <c r="BQ5" s="21">
        <f t="shared" ref="BQ5" si="14">BP5+1</f>
        <v>45576</v>
      </c>
      <c r="BR5" s="21">
        <f t="shared" ref="BR5" si="15">BQ5+1</f>
        <v>45577</v>
      </c>
      <c r="BS5" s="22">
        <f t="shared" ref="BS5" si="16">BR5+1</f>
        <v>45578</v>
      </c>
      <c r="BT5" s="20">
        <f>BS5+1</f>
        <v>45579</v>
      </c>
      <c r="BU5" s="21">
        <f>BT5+1</f>
        <v>45580</v>
      </c>
      <c r="BV5" s="21">
        <f t="shared" ref="BV5" si="17">BU5+1</f>
        <v>45581</v>
      </c>
      <c r="BW5" s="21">
        <f t="shared" ref="BW5" si="18">BV5+1</f>
        <v>45582</v>
      </c>
      <c r="BX5" s="21">
        <f t="shared" ref="BX5" si="19">BW5+1</f>
        <v>45583</v>
      </c>
      <c r="BY5" s="21">
        <f t="shared" ref="BY5" si="20">BX5+1</f>
        <v>45584</v>
      </c>
      <c r="BZ5" s="22">
        <f t="shared" ref="BZ5" si="21">BY5+1</f>
        <v>45585</v>
      </c>
      <c r="CA5" s="20">
        <f>BZ5+1</f>
        <v>45586</v>
      </c>
      <c r="CB5" s="21">
        <f>CA5+1</f>
        <v>45587</v>
      </c>
      <c r="CC5" s="21">
        <f t="shared" ref="CC5" si="22">CB5+1</f>
        <v>45588</v>
      </c>
      <c r="CD5" s="21">
        <f t="shared" ref="CD5" si="23">CC5+1</f>
        <v>45589</v>
      </c>
      <c r="CE5" s="21">
        <f t="shared" ref="CE5" si="24">CD5+1</f>
        <v>45590</v>
      </c>
      <c r="CF5" s="21">
        <f t="shared" ref="CF5" si="25">CE5+1</f>
        <v>45591</v>
      </c>
      <c r="CG5" s="22">
        <f t="shared" ref="CG5:CI5" si="26">CF5+1</f>
        <v>45592</v>
      </c>
      <c r="CH5" s="20">
        <f t="shared" si="26"/>
        <v>45593</v>
      </c>
      <c r="CI5" s="21">
        <f t="shared" si="26"/>
        <v>45594</v>
      </c>
      <c r="CJ5" s="21">
        <f t="shared" ref="CJ5" si="27">CI5+1</f>
        <v>45595</v>
      </c>
      <c r="CK5" s="21">
        <f t="shared" ref="CK5" si="28">CJ5+1</f>
        <v>45596</v>
      </c>
      <c r="CL5" s="21">
        <f t="shared" ref="CL5" si="29">CK5+1</f>
        <v>45597</v>
      </c>
      <c r="CM5" s="21">
        <f t="shared" ref="CM5" si="30">CL5+1</f>
        <v>45598</v>
      </c>
      <c r="CN5" s="22">
        <f t="shared" ref="CN5:CP5" si="31">CM5+1</f>
        <v>45599</v>
      </c>
      <c r="CO5" s="20">
        <f t="shared" si="31"/>
        <v>45600</v>
      </c>
      <c r="CP5" s="21">
        <f t="shared" si="31"/>
        <v>45601</v>
      </c>
      <c r="CQ5" s="21">
        <f t="shared" ref="CQ5" si="32">CP5+1</f>
        <v>45602</v>
      </c>
      <c r="CR5" s="21">
        <f t="shared" ref="CR5" si="33">CQ5+1</f>
        <v>45603</v>
      </c>
      <c r="CS5" s="21">
        <f t="shared" ref="CS5" si="34">CR5+1</f>
        <v>45604</v>
      </c>
      <c r="CT5" s="21">
        <f t="shared" ref="CT5" si="35">CS5+1</f>
        <v>45605</v>
      </c>
      <c r="CU5" s="22">
        <f t="shared" ref="CU5:CW5" si="36">CT5+1</f>
        <v>45606</v>
      </c>
      <c r="CV5" s="20">
        <f t="shared" si="36"/>
        <v>45607</v>
      </c>
      <c r="CW5" s="21">
        <f t="shared" si="36"/>
        <v>45608</v>
      </c>
      <c r="CX5" s="21">
        <f t="shared" ref="CX5" si="37">CW5+1</f>
        <v>45609</v>
      </c>
      <c r="CY5" s="21">
        <f t="shared" ref="CY5" si="38">CX5+1</f>
        <v>45610</v>
      </c>
      <c r="CZ5" s="21">
        <f t="shared" ref="CZ5" si="39">CY5+1</f>
        <v>45611</v>
      </c>
      <c r="DA5" s="21">
        <f t="shared" ref="DA5" si="40">CZ5+1</f>
        <v>45612</v>
      </c>
      <c r="DB5" s="22">
        <f t="shared" ref="DB5:DD5" si="41">DA5+1</f>
        <v>45613</v>
      </c>
      <c r="DC5" s="20">
        <f t="shared" si="41"/>
        <v>45614</v>
      </c>
      <c r="DD5" s="21">
        <f t="shared" si="41"/>
        <v>45615</v>
      </c>
      <c r="DE5" s="21">
        <f t="shared" ref="DE5" si="42">DD5+1</f>
        <v>45616</v>
      </c>
      <c r="DF5" s="21">
        <f t="shared" ref="DF5" si="43">DE5+1</f>
        <v>45617</v>
      </c>
      <c r="DG5" s="21">
        <f t="shared" ref="DG5" si="44">DF5+1</f>
        <v>45618</v>
      </c>
      <c r="DH5" s="21">
        <f t="shared" ref="DH5" si="45">DG5+1</f>
        <v>45619</v>
      </c>
      <c r="DI5" s="22">
        <f t="shared" ref="DI5" si="46">DH5+1</f>
        <v>45620</v>
      </c>
      <c r="DJ5" s="20">
        <f t="shared" ref="DJ5" si="47">DI5+1</f>
        <v>45621</v>
      </c>
      <c r="DK5" s="21">
        <f t="shared" ref="DK5" si="48">DJ5+1</f>
        <v>45622</v>
      </c>
      <c r="DL5" s="21">
        <f t="shared" ref="DL5" si="49">DK5+1</f>
        <v>45623</v>
      </c>
      <c r="DM5" s="21">
        <f t="shared" ref="DM5" si="50">DL5+1</f>
        <v>45624</v>
      </c>
      <c r="DN5" s="21">
        <f t="shared" ref="DN5" si="51">DM5+1</f>
        <v>45625</v>
      </c>
      <c r="DO5" s="21">
        <f t="shared" ref="DO5" si="52">DN5+1</f>
        <v>45626</v>
      </c>
      <c r="DP5" s="22">
        <f t="shared" ref="DP5" si="53">DO5+1</f>
        <v>45627</v>
      </c>
      <c r="DQ5" s="20">
        <f t="shared" ref="DQ5" si="54">DP5+1</f>
        <v>45628</v>
      </c>
      <c r="DR5" s="21">
        <f t="shared" ref="DR5" si="55">DQ5+1</f>
        <v>45629</v>
      </c>
      <c r="DS5" s="21">
        <f t="shared" ref="DS5" si="56">DR5+1</f>
        <v>45630</v>
      </c>
      <c r="DT5" s="21">
        <f t="shared" ref="DT5" si="57">DS5+1</f>
        <v>45631</v>
      </c>
      <c r="DU5" s="21">
        <f t="shared" ref="DU5" si="58">DT5+1</f>
        <v>45632</v>
      </c>
      <c r="DV5" s="21">
        <f t="shared" ref="DV5" si="59">DU5+1</f>
        <v>45633</v>
      </c>
      <c r="DW5" s="22">
        <f t="shared" ref="DW5" si="60">DV5+1</f>
        <v>45634</v>
      </c>
      <c r="DX5" s="20">
        <f t="shared" ref="DX5" si="61">DW5+1</f>
        <v>45635</v>
      </c>
      <c r="DY5" s="21">
        <f t="shared" ref="DY5" si="62">DX5+1</f>
        <v>45636</v>
      </c>
      <c r="DZ5" s="21">
        <f t="shared" ref="DZ5" si="63">DY5+1</f>
        <v>45637</v>
      </c>
      <c r="EA5" s="21">
        <f t="shared" ref="EA5" si="64">DZ5+1</f>
        <v>45638</v>
      </c>
      <c r="EB5" s="21">
        <f t="shared" ref="EB5" si="65">EA5+1</f>
        <v>45639</v>
      </c>
      <c r="EC5" s="21">
        <f t="shared" ref="EC5" si="66">EB5+1</f>
        <v>45640</v>
      </c>
      <c r="ED5" s="22">
        <f t="shared" ref="ED5" si="67">EC5+1</f>
        <v>45641</v>
      </c>
    </row>
    <row r="6" spans="1:134" ht="56.5" customHeight="1" thickBot="1">
      <c r="A6" s="36" t="s">
        <v>8</v>
      </c>
      <c r="B6" s="37" t="s">
        <v>9</v>
      </c>
      <c r="C6" s="33" t="s">
        <v>10</v>
      </c>
      <c r="D6" s="33" t="s">
        <v>11</v>
      </c>
      <c r="E6" s="33" t="s">
        <v>12</v>
      </c>
      <c r="F6" s="33" t="s">
        <v>13</v>
      </c>
      <c r="G6" s="23"/>
      <c r="H6" s="23" t="s">
        <v>14</v>
      </c>
      <c r="I6" s="24" t="str">
        <f t="shared" ref="I6" si="68">LEFT(TEXT(I5,"ddd"),1)</f>
        <v>l</v>
      </c>
      <c r="J6" s="24" t="str">
        <f t="shared" ref="J6:AR6" si="69">LEFT(TEXT(J5,"ddd"),1)</f>
        <v>m</v>
      </c>
      <c r="K6" s="24" t="str">
        <f t="shared" si="69"/>
        <v>m</v>
      </c>
      <c r="L6" s="24" t="str">
        <f t="shared" si="69"/>
        <v>j</v>
      </c>
      <c r="M6" s="24" t="str">
        <f t="shared" si="69"/>
        <v>v</v>
      </c>
      <c r="N6" s="24" t="str">
        <f t="shared" si="69"/>
        <v>s</v>
      </c>
      <c r="O6" s="24" t="str">
        <f t="shared" si="69"/>
        <v>d</v>
      </c>
      <c r="P6" s="24" t="str">
        <f t="shared" si="69"/>
        <v>l</v>
      </c>
      <c r="Q6" s="24" t="str">
        <f t="shared" si="69"/>
        <v>m</v>
      </c>
      <c r="R6" s="24" t="str">
        <f t="shared" si="69"/>
        <v>m</v>
      </c>
      <c r="S6" s="24" t="str">
        <f t="shared" si="69"/>
        <v>j</v>
      </c>
      <c r="T6" s="24" t="str">
        <f t="shared" si="69"/>
        <v>v</v>
      </c>
      <c r="U6" s="24" t="str">
        <f t="shared" si="69"/>
        <v>s</v>
      </c>
      <c r="V6" s="24" t="str">
        <f t="shared" si="69"/>
        <v>d</v>
      </c>
      <c r="W6" s="24" t="str">
        <f t="shared" si="69"/>
        <v>l</v>
      </c>
      <c r="X6" s="24" t="str">
        <f t="shared" si="69"/>
        <v>m</v>
      </c>
      <c r="Y6" s="24" t="str">
        <f t="shared" si="69"/>
        <v>m</v>
      </c>
      <c r="Z6" s="24" t="str">
        <f t="shared" si="69"/>
        <v>j</v>
      </c>
      <c r="AA6" s="24" t="str">
        <f t="shared" si="69"/>
        <v>v</v>
      </c>
      <c r="AB6" s="24" t="str">
        <f t="shared" si="69"/>
        <v>s</v>
      </c>
      <c r="AC6" s="24" t="str">
        <f t="shared" si="69"/>
        <v>d</v>
      </c>
      <c r="AD6" s="24" t="str">
        <f t="shared" si="69"/>
        <v>l</v>
      </c>
      <c r="AE6" s="24" t="str">
        <f t="shared" si="69"/>
        <v>m</v>
      </c>
      <c r="AF6" s="24" t="str">
        <f t="shared" si="69"/>
        <v>m</v>
      </c>
      <c r="AG6" s="24" t="str">
        <f t="shared" si="69"/>
        <v>j</v>
      </c>
      <c r="AH6" s="24" t="str">
        <f t="shared" si="69"/>
        <v>v</v>
      </c>
      <c r="AI6" s="24" t="str">
        <f t="shared" si="69"/>
        <v>s</v>
      </c>
      <c r="AJ6" s="24" t="str">
        <f t="shared" si="69"/>
        <v>d</v>
      </c>
      <c r="AK6" s="24" t="str">
        <f t="shared" si="69"/>
        <v>l</v>
      </c>
      <c r="AL6" s="24" t="str">
        <f t="shared" si="69"/>
        <v>m</v>
      </c>
      <c r="AM6" s="24" t="str">
        <f t="shared" si="69"/>
        <v>m</v>
      </c>
      <c r="AN6" s="24" t="str">
        <f t="shared" si="69"/>
        <v>j</v>
      </c>
      <c r="AO6" s="24" t="str">
        <f t="shared" si="69"/>
        <v>v</v>
      </c>
      <c r="AP6" s="24" t="str">
        <f t="shared" si="69"/>
        <v>s</v>
      </c>
      <c r="AQ6" s="24" t="str">
        <f t="shared" si="69"/>
        <v>d</v>
      </c>
      <c r="AR6" s="24" t="str">
        <f t="shared" si="69"/>
        <v>l</v>
      </c>
      <c r="AS6" s="24" t="str">
        <f t="shared" ref="AS6:BL6" si="70">LEFT(TEXT(AS5,"ddd"),1)</f>
        <v>m</v>
      </c>
      <c r="AT6" s="24" t="str">
        <f t="shared" si="70"/>
        <v>m</v>
      </c>
      <c r="AU6" s="24" t="str">
        <f t="shared" si="70"/>
        <v>j</v>
      </c>
      <c r="AV6" s="24" t="str">
        <f t="shared" si="70"/>
        <v>v</v>
      </c>
      <c r="AW6" s="24" t="str">
        <f t="shared" si="70"/>
        <v>s</v>
      </c>
      <c r="AX6" s="24" t="str">
        <f t="shared" si="70"/>
        <v>d</v>
      </c>
      <c r="AY6" s="24" t="str">
        <f t="shared" si="70"/>
        <v>l</v>
      </c>
      <c r="AZ6" s="24" t="str">
        <f t="shared" si="70"/>
        <v>m</v>
      </c>
      <c r="BA6" s="24" t="str">
        <f t="shared" si="70"/>
        <v>m</v>
      </c>
      <c r="BB6" s="24" t="str">
        <f t="shared" si="70"/>
        <v>j</v>
      </c>
      <c r="BC6" s="24" t="str">
        <f t="shared" si="70"/>
        <v>v</v>
      </c>
      <c r="BD6" s="24" t="str">
        <f t="shared" si="70"/>
        <v>s</v>
      </c>
      <c r="BE6" s="24" t="str">
        <f t="shared" si="70"/>
        <v>d</v>
      </c>
      <c r="BF6" s="24" t="str">
        <f t="shared" si="70"/>
        <v>l</v>
      </c>
      <c r="BG6" s="24" t="str">
        <f t="shared" si="70"/>
        <v>m</v>
      </c>
      <c r="BH6" s="24" t="str">
        <f t="shared" si="70"/>
        <v>m</v>
      </c>
      <c r="BI6" s="24" t="str">
        <f t="shared" si="70"/>
        <v>j</v>
      </c>
      <c r="BJ6" s="24" t="str">
        <f t="shared" si="70"/>
        <v>v</v>
      </c>
      <c r="BK6" s="24" t="str">
        <f t="shared" si="70"/>
        <v>s</v>
      </c>
      <c r="BL6" s="24" t="str">
        <f t="shared" si="70"/>
        <v>d</v>
      </c>
      <c r="BM6" s="24" t="str">
        <f t="shared" ref="BM6:BS6" si="71">LEFT(TEXT(BM5,"ddd"),1)</f>
        <v>l</v>
      </c>
      <c r="BN6" s="24" t="str">
        <f t="shared" si="71"/>
        <v>m</v>
      </c>
      <c r="BO6" s="24" t="str">
        <f t="shared" si="71"/>
        <v>m</v>
      </c>
      <c r="BP6" s="24" t="str">
        <f t="shared" si="71"/>
        <v>j</v>
      </c>
      <c r="BQ6" s="24" t="str">
        <f t="shared" si="71"/>
        <v>v</v>
      </c>
      <c r="BR6" s="24" t="str">
        <f t="shared" si="71"/>
        <v>s</v>
      </c>
      <c r="BS6" s="24" t="str">
        <f t="shared" si="71"/>
        <v>d</v>
      </c>
      <c r="BT6" s="24" t="str">
        <f t="shared" ref="BT6:BZ6" si="72">LEFT(TEXT(BT5,"ddd"),1)</f>
        <v>l</v>
      </c>
      <c r="BU6" s="24" t="str">
        <f t="shared" si="72"/>
        <v>m</v>
      </c>
      <c r="BV6" s="24" t="str">
        <f t="shared" si="72"/>
        <v>m</v>
      </c>
      <c r="BW6" s="24" t="str">
        <f t="shared" si="72"/>
        <v>j</v>
      </c>
      <c r="BX6" s="24" t="str">
        <f t="shared" si="72"/>
        <v>v</v>
      </c>
      <c r="BY6" s="24" t="str">
        <f t="shared" si="72"/>
        <v>s</v>
      </c>
      <c r="BZ6" s="24" t="str">
        <f t="shared" si="72"/>
        <v>d</v>
      </c>
      <c r="CA6" s="24" t="str">
        <f t="shared" ref="CA6:CG6" si="73">LEFT(TEXT(CA5,"ddd"),1)</f>
        <v>l</v>
      </c>
      <c r="CB6" s="24" t="str">
        <f t="shared" si="73"/>
        <v>m</v>
      </c>
      <c r="CC6" s="24" t="str">
        <f t="shared" si="73"/>
        <v>m</v>
      </c>
      <c r="CD6" s="24" t="str">
        <f t="shared" si="73"/>
        <v>j</v>
      </c>
      <c r="CE6" s="24" t="str">
        <f t="shared" si="73"/>
        <v>v</v>
      </c>
      <c r="CF6" s="24" t="str">
        <f t="shared" si="73"/>
        <v>s</v>
      </c>
      <c r="CG6" s="24" t="str">
        <f t="shared" si="73"/>
        <v>d</v>
      </c>
      <c r="CH6" s="24" t="str">
        <f t="shared" ref="CH6:DI6" si="74">LEFT(TEXT(CH5,"ddd"),1)</f>
        <v>l</v>
      </c>
      <c r="CI6" s="24" t="str">
        <f t="shared" si="74"/>
        <v>m</v>
      </c>
      <c r="CJ6" s="24" t="str">
        <f t="shared" si="74"/>
        <v>m</v>
      </c>
      <c r="CK6" s="24" t="str">
        <f t="shared" si="74"/>
        <v>j</v>
      </c>
      <c r="CL6" s="24" t="str">
        <f t="shared" si="74"/>
        <v>v</v>
      </c>
      <c r="CM6" s="24" t="str">
        <f t="shared" si="74"/>
        <v>s</v>
      </c>
      <c r="CN6" s="24" t="str">
        <f t="shared" si="74"/>
        <v>d</v>
      </c>
      <c r="CO6" s="24" t="str">
        <f t="shared" si="74"/>
        <v>l</v>
      </c>
      <c r="CP6" s="24" t="str">
        <f t="shared" si="74"/>
        <v>m</v>
      </c>
      <c r="CQ6" s="24" t="str">
        <f t="shared" si="74"/>
        <v>m</v>
      </c>
      <c r="CR6" s="24" t="str">
        <f t="shared" si="74"/>
        <v>j</v>
      </c>
      <c r="CS6" s="24" t="str">
        <f t="shared" si="74"/>
        <v>v</v>
      </c>
      <c r="CT6" s="24" t="str">
        <f t="shared" si="74"/>
        <v>s</v>
      </c>
      <c r="CU6" s="24" t="str">
        <f t="shared" si="74"/>
        <v>d</v>
      </c>
      <c r="CV6" s="24" t="str">
        <f t="shared" si="74"/>
        <v>l</v>
      </c>
      <c r="CW6" s="24" t="str">
        <f t="shared" si="74"/>
        <v>m</v>
      </c>
      <c r="CX6" s="24" t="str">
        <f t="shared" si="74"/>
        <v>m</v>
      </c>
      <c r="CY6" s="24" t="str">
        <f t="shared" si="74"/>
        <v>j</v>
      </c>
      <c r="CZ6" s="24" t="str">
        <f t="shared" si="74"/>
        <v>v</v>
      </c>
      <c r="DA6" s="24" t="str">
        <f t="shared" si="74"/>
        <v>s</v>
      </c>
      <c r="DB6" s="24" t="str">
        <f t="shared" si="74"/>
        <v>d</v>
      </c>
      <c r="DC6" s="24" t="str">
        <f t="shared" si="74"/>
        <v>l</v>
      </c>
      <c r="DD6" s="24" t="str">
        <f t="shared" si="74"/>
        <v>m</v>
      </c>
      <c r="DE6" s="24" t="str">
        <f t="shared" si="74"/>
        <v>m</v>
      </c>
      <c r="DF6" s="24" t="str">
        <f t="shared" si="74"/>
        <v>j</v>
      </c>
      <c r="DG6" s="24" t="str">
        <f t="shared" si="74"/>
        <v>v</v>
      </c>
      <c r="DH6" s="24" t="str">
        <f t="shared" si="74"/>
        <v>s</v>
      </c>
      <c r="DI6" s="24" t="str">
        <f t="shared" si="74"/>
        <v>d</v>
      </c>
      <c r="DJ6" s="24" t="str">
        <f t="shared" ref="DJ6:ED6" si="75">LEFT(TEXT(DJ5,"ddd"),1)</f>
        <v>l</v>
      </c>
      <c r="DK6" s="24" t="str">
        <f t="shared" si="75"/>
        <v>m</v>
      </c>
      <c r="DL6" s="24" t="str">
        <f t="shared" si="75"/>
        <v>m</v>
      </c>
      <c r="DM6" s="24" t="str">
        <f t="shared" si="75"/>
        <v>j</v>
      </c>
      <c r="DN6" s="24" t="str">
        <f t="shared" si="75"/>
        <v>v</v>
      </c>
      <c r="DO6" s="24" t="str">
        <f t="shared" si="75"/>
        <v>s</v>
      </c>
      <c r="DP6" s="24" t="str">
        <f t="shared" si="75"/>
        <v>d</v>
      </c>
      <c r="DQ6" s="24" t="str">
        <f t="shared" si="75"/>
        <v>l</v>
      </c>
      <c r="DR6" s="24" t="str">
        <f t="shared" si="75"/>
        <v>m</v>
      </c>
      <c r="DS6" s="24" t="str">
        <f t="shared" si="75"/>
        <v>m</v>
      </c>
      <c r="DT6" s="24" t="str">
        <f t="shared" si="75"/>
        <v>j</v>
      </c>
      <c r="DU6" s="24" t="str">
        <f t="shared" si="75"/>
        <v>v</v>
      </c>
      <c r="DV6" s="24" t="str">
        <f t="shared" si="75"/>
        <v>s</v>
      </c>
      <c r="DW6" s="24" t="str">
        <f t="shared" si="75"/>
        <v>d</v>
      </c>
      <c r="DX6" s="24" t="str">
        <f t="shared" si="75"/>
        <v>l</v>
      </c>
      <c r="DY6" s="24" t="str">
        <f t="shared" si="75"/>
        <v>m</v>
      </c>
      <c r="DZ6" s="24" t="str">
        <f t="shared" si="75"/>
        <v>m</v>
      </c>
      <c r="EA6" s="24" t="str">
        <f t="shared" si="75"/>
        <v>j</v>
      </c>
      <c r="EB6" s="24" t="str">
        <f t="shared" si="75"/>
        <v>v</v>
      </c>
      <c r="EC6" s="24" t="str">
        <f t="shared" si="75"/>
        <v>s</v>
      </c>
      <c r="ED6" s="24" t="str">
        <f t="shared" si="75"/>
        <v>d</v>
      </c>
    </row>
    <row r="7" spans="1:134" ht="16.5" hidden="1" customHeight="1" thickTop="1" thickBot="1">
      <c r="A7" s="38" t="s">
        <v>15</v>
      </c>
      <c r="B7" s="31"/>
      <c r="C7" s="32"/>
      <c r="D7" s="31"/>
      <c r="E7" s="31"/>
      <c r="F7" s="31"/>
      <c r="G7" s="26"/>
      <c r="H7" s="26" t="str">
        <f>IF(OR(ISBLANK(task_start),ISBLANK(task_end)),"",task_end-task_start+1)</f>
        <v/>
      </c>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row>
    <row r="8" spans="1:134" s="3" customFormat="1" ht="30" customHeight="1" thickTop="1" thickBot="1">
      <c r="A8" s="39">
        <v>1</v>
      </c>
      <c r="B8" s="67" t="s">
        <v>51</v>
      </c>
      <c r="C8" s="68"/>
      <c r="D8" s="69"/>
      <c r="E8" s="70"/>
      <c r="F8" s="66"/>
      <c r="G8" s="28"/>
      <c r="H8" s="28" t="str">
        <f t="shared" ref="H8:H31" si="76">IF(OR(ISBLANK(task_start),ISBLANK(task_end)),"",task_end-task_start+1)</f>
        <v/>
      </c>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row>
    <row r="9" spans="1:134" s="3" customFormat="1" ht="38.15" customHeight="1" thickBot="1">
      <c r="A9" s="40">
        <v>1.1000000000000001</v>
      </c>
      <c r="B9" s="60" t="s">
        <v>52</v>
      </c>
      <c r="C9" s="71" t="s">
        <v>53</v>
      </c>
      <c r="D9" s="72">
        <v>0.85</v>
      </c>
      <c r="E9" s="64">
        <v>45516</v>
      </c>
      <c r="F9" s="90">
        <v>45544</v>
      </c>
      <c r="G9" s="28"/>
      <c r="H9" s="28">
        <f t="shared" si="76"/>
        <v>29</v>
      </c>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row>
    <row r="10" spans="1:134" s="3" customFormat="1" ht="31.5" customHeight="1" thickBot="1">
      <c r="A10" s="40" t="s">
        <v>16</v>
      </c>
      <c r="B10" s="61" t="s">
        <v>54</v>
      </c>
      <c r="C10" s="71" t="s">
        <v>53</v>
      </c>
      <c r="D10" s="72">
        <v>0.85</v>
      </c>
      <c r="E10" s="64">
        <v>45485</v>
      </c>
      <c r="F10" s="90">
        <v>45544</v>
      </c>
      <c r="G10" s="28"/>
      <c r="H10" s="28">
        <f t="shared" si="76"/>
        <v>60</v>
      </c>
      <c r="I10" s="27"/>
      <c r="J10" s="27"/>
      <c r="K10" s="27"/>
      <c r="L10" s="27"/>
      <c r="M10" s="27"/>
      <c r="N10" s="27"/>
      <c r="O10" s="27"/>
      <c r="P10" s="27"/>
      <c r="Q10" s="27"/>
      <c r="R10" s="27"/>
      <c r="S10" s="27"/>
      <c r="T10" s="27"/>
      <c r="U10" s="29"/>
      <c r="V10" s="29"/>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row>
    <row r="11" spans="1:134" s="3" customFormat="1" ht="35.5" customHeight="1" thickBot="1">
      <c r="A11" s="40">
        <v>1.2</v>
      </c>
      <c r="B11" s="61" t="s">
        <v>55</v>
      </c>
      <c r="C11" s="71" t="s">
        <v>53</v>
      </c>
      <c r="D11" s="72">
        <v>0.85</v>
      </c>
      <c r="E11" s="64">
        <v>45485</v>
      </c>
      <c r="F11" s="90">
        <v>45544</v>
      </c>
      <c r="G11" s="28"/>
      <c r="H11" s="28">
        <f t="shared" si="76"/>
        <v>60</v>
      </c>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7"/>
      <c r="DO11" s="27"/>
      <c r="DP11" s="27"/>
      <c r="DQ11" s="27"/>
      <c r="DR11" s="27"/>
      <c r="DS11" s="27"/>
      <c r="DT11" s="27"/>
      <c r="DU11" s="27"/>
      <c r="DV11" s="27"/>
      <c r="DW11" s="27"/>
      <c r="DX11" s="27"/>
      <c r="DY11" s="27"/>
      <c r="DZ11" s="27"/>
      <c r="EA11" s="27"/>
      <c r="EB11" s="27"/>
      <c r="EC11" s="27"/>
      <c r="ED11" s="27"/>
    </row>
    <row r="12" spans="1:134" s="3" customFormat="1" ht="37" customHeight="1" thickBot="1">
      <c r="A12" s="40">
        <v>1.3</v>
      </c>
      <c r="B12" s="61" t="s">
        <v>43</v>
      </c>
      <c r="C12" s="71" t="s">
        <v>53</v>
      </c>
      <c r="D12" s="72">
        <v>0.85</v>
      </c>
      <c r="E12" s="64">
        <v>45485</v>
      </c>
      <c r="F12" s="90">
        <v>45544</v>
      </c>
      <c r="G12" s="28"/>
      <c r="H12" s="28">
        <f t="shared" si="76"/>
        <v>60</v>
      </c>
      <c r="I12" s="27"/>
      <c r="J12" s="27"/>
      <c r="K12" s="27"/>
      <c r="L12" s="27"/>
      <c r="M12" s="27"/>
      <c r="N12" s="27"/>
      <c r="O12" s="27"/>
      <c r="P12" s="27"/>
      <c r="Q12" s="27"/>
      <c r="R12" s="27"/>
      <c r="S12" s="27"/>
      <c r="T12" s="27"/>
      <c r="U12" s="27"/>
      <c r="V12" s="27"/>
      <c r="W12" s="27"/>
      <c r="X12" s="27"/>
      <c r="Y12" s="29"/>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7"/>
      <c r="DO12" s="27"/>
      <c r="DP12" s="27"/>
      <c r="DQ12" s="27"/>
      <c r="DR12" s="27"/>
      <c r="DS12" s="27"/>
      <c r="DT12" s="27"/>
      <c r="DU12" s="27"/>
      <c r="DV12" s="27"/>
      <c r="DW12" s="27"/>
      <c r="DX12" s="27"/>
      <c r="DY12" s="27"/>
      <c r="DZ12" s="27"/>
      <c r="EA12" s="27"/>
      <c r="EB12" s="27"/>
      <c r="EC12" s="27"/>
      <c r="ED12" s="27"/>
    </row>
    <row r="13" spans="1:134" s="3" customFormat="1" ht="47.5" customHeight="1" thickBot="1">
      <c r="A13" s="40">
        <v>1.3</v>
      </c>
      <c r="B13" s="62" t="s">
        <v>80</v>
      </c>
      <c r="C13" s="71" t="s">
        <v>53</v>
      </c>
      <c r="D13" s="72">
        <v>0.85</v>
      </c>
      <c r="E13" s="64">
        <v>45485</v>
      </c>
      <c r="F13" s="90">
        <v>45544</v>
      </c>
      <c r="G13" s="28"/>
      <c r="H13" s="28">
        <f t="shared" si="76"/>
        <v>60</v>
      </c>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7"/>
      <c r="CN13" s="27"/>
      <c r="CO13" s="27"/>
      <c r="CP13" s="27"/>
      <c r="CQ13" s="27"/>
      <c r="CR13" s="27"/>
      <c r="CS13" s="27"/>
      <c r="CT13" s="27"/>
      <c r="CU13" s="27"/>
      <c r="CV13" s="27"/>
      <c r="CW13" s="27"/>
      <c r="CX13" s="27"/>
      <c r="CY13" s="27"/>
      <c r="CZ13" s="27"/>
      <c r="DA13" s="27"/>
      <c r="DB13" s="27"/>
      <c r="DC13" s="27"/>
      <c r="DD13" s="27"/>
      <c r="DE13" s="27"/>
      <c r="DF13" s="27"/>
      <c r="DG13" s="27"/>
      <c r="DH13" s="27"/>
      <c r="DI13" s="27"/>
      <c r="DJ13" s="27"/>
      <c r="DK13" s="27"/>
      <c r="DL13" s="27"/>
      <c r="DM13" s="27"/>
      <c r="DN13" s="27"/>
      <c r="DO13" s="27"/>
      <c r="DP13" s="27"/>
      <c r="DQ13" s="27"/>
      <c r="DR13" s="27"/>
      <c r="DS13" s="27"/>
      <c r="DT13" s="27"/>
      <c r="DU13" s="27"/>
      <c r="DV13" s="27"/>
      <c r="DW13" s="27"/>
      <c r="DX13" s="27"/>
      <c r="DY13" s="27"/>
      <c r="DZ13" s="27"/>
      <c r="EA13" s="27"/>
      <c r="EB13" s="27"/>
      <c r="EC13" s="27"/>
      <c r="ED13" s="27"/>
    </row>
    <row r="14" spans="1:134" s="3" customFormat="1" ht="36.65" customHeight="1" thickBot="1">
      <c r="A14" s="40">
        <v>1.3</v>
      </c>
      <c r="B14" s="88" t="s">
        <v>78</v>
      </c>
      <c r="C14" s="73"/>
      <c r="D14" s="72"/>
      <c r="E14" s="64"/>
      <c r="F14" s="91"/>
      <c r="G14" s="28"/>
      <c r="H14" s="28" t="str">
        <f t="shared" si="76"/>
        <v/>
      </c>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c r="CV14" s="27"/>
      <c r="CW14" s="27"/>
      <c r="CX14" s="27"/>
      <c r="CY14" s="27"/>
      <c r="CZ14" s="27"/>
      <c r="DA14" s="27"/>
      <c r="DB14" s="27"/>
      <c r="DC14" s="27"/>
      <c r="DD14" s="27"/>
      <c r="DE14" s="27"/>
      <c r="DF14" s="27"/>
      <c r="DG14" s="27"/>
      <c r="DH14" s="27"/>
      <c r="DI14" s="27"/>
      <c r="DJ14" s="27"/>
      <c r="DK14" s="27"/>
      <c r="DL14" s="27"/>
      <c r="DM14" s="27"/>
      <c r="DN14" s="27"/>
      <c r="DO14" s="27"/>
      <c r="DP14" s="27"/>
      <c r="DQ14" s="27"/>
      <c r="DR14" s="27"/>
      <c r="DS14" s="27"/>
      <c r="DT14" s="27"/>
      <c r="DU14" s="27"/>
      <c r="DV14" s="27"/>
      <c r="DW14" s="27"/>
      <c r="DX14" s="27"/>
      <c r="DY14" s="27"/>
      <c r="DZ14" s="27"/>
      <c r="EA14" s="27"/>
      <c r="EB14" s="27"/>
      <c r="EC14" s="27"/>
      <c r="ED14" s="27"/>
    </row>
    <row r="15" spans="1:134" s="3" customFormat="1" ht="30" customHeight="1" thickBot="1">
      <c r="A15" s="40">
        <v>1.3</v>
      </c>
      <c r="B15" s="74" t="s">
        <v>44</v>
      </c>
      <c r="C15" s="71" t="s">
        <v>53</v>
      </c>
      <c r="D15" s="75">
        <v>0.5</v>
      </c>
      <c r="E15" s="64">
        <v>45481</v>
      </c>
      <c r="F15" s="92">
        <v>45543</v>
      </c>
      <c r="G15" s="28"/>
      <c r="H15" s="28">
        <f t="shared" si="76"/>
        <v>63</v>
      </c>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c r="CU15" s="27"/>
      <c r="CV15" s="27"/>
      <c r="CW15" s="27"/>
      <c r="CX15" s="27"/>
      <c r="CY15" s="27"/>
      <c r="CZ15" s="27"/>
      <c r="DA15" s="27"/>
      <c r="DB15" s="27"/>
      <c r="DC15" s="27"/>
      <c r="DD15" s="27"/>
      <c r="DE15" s="27"/>
      <c r="DF15" s="27"/>
      <c r="DG15" s="27"/>
      <c r="DH15" s="27"/>
      <c r="DI15" s="27"/>
      <c r="DJ15" s="27"/>
      <c r="DK15" s="27"/>
      <c r="DL15" s="27"/>
      <c r="DM15" s="27"/>
      <c r="DN15" s="27"/>
      <c r="DO15" s="27"/>
      <c r="DP15" s="27"/>
      <c r="DQ15" s="27"/>
      <c r="DR15" s="27"/>
      <c r="DS15" s="27"/>
      <c r="DT15" s="27"/>
      <c r="DU15" s="27"/>
      <c r="DV15" s="27"/>
      <c r="DW15" s="27"/>
      <c r="DX15" s="27"/>
      <c r="DY15" s="27"/>
      <c r="DZ15" s="27"/>
      <c r="EA15" s="27"/>
      <c r="EB15" s="27"/>
      <c r="EC15" s="27"/>
      <c r="ED15" s="27"/>
    </row>
    <row r="16" spans="1:134" s="3" customFormat="1" ht="30" customHeight="1" thickBot="1">
      <c r="A16" s="40">
        <v>2</v>
      </c>
      <c r="B16" s="74" t="s">
        <v>45</v>
      </c>
      <c r="C16" s="71" t="s">
        <v>53</v>
      </c>
      <c r="D16" s="75">
        <v>0.7</v>
      </c>
      <c r="E16" s="64">
        <v>45482</v>
      </c>
      <c r="F16" s="92">
        <v>45543</v>
      </c>
      <c r="G16" s="28"/>
      <c r="H16" s="28">
        <f t="shared" si="76"/>
        <v>62</v>
      </c>
      <c r="I16" s="27"/>
      <c r="J16" s="27"/>
      <c r="K16" s="27"/>
      <c r="L16" s="27"/>
      <c r="M16" s="27"/>
      <c r="N16" s="27"/>
      <c r="O16" s="27"/>
      <c r="P16" s="27"/>
      <c r="Q16" s="27"/>
      <c r="R16" s="27"/>
      <c r="S16" s="27"/>
      <c r="T16" s="27"/>
      <c r="U16" s="29"/>
      <c r="V16" s="29"/>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7"/>
      <c r="CN16" s="27"/>
      <c r="CO16" s="27"/>
      <c r="CP16" s="27"/>
      <c r="CQ16" s="27"/>
      <c r="CR16" s="27"/>
      <c r="CS16" s="27"/>
      <c r="CT16" s="27"/>
      <c r="CU16" s="27"/>
      <c r="CV16" s="27"/>
      <c r="CW16" s="27"/>
      <c r="CX16" s="27"/>
      <c r="CY16" s="27"/>
      <c r="CZ16" s="27"/>
      <c r="DA16" s="27"/>
      <c r="DB16" s="27"/>
      <c r="DC16" s="27"/>
      <c r="DD16" s="27"/>
      <c r="DE16" s="27"/>
      <c r="DF16" s="27"/>
      <c r="DG16" s="27"/>
      <c r="DH16" s="27"/>
      <c r="DI16" s="27"/>
      <c r="DJ16" s="27"/>
      <c r="DK16" s="27"/>
      <c r="DL16" s="27"/>
      <c r="DM16" s="27"/>
      <c r="DN16" s="27"/>
      <c r="DO16" s="27"/>
      <c r="DP16" s="27"/>
      <c r="DQ16" s="27"/>
      <c r="DR16" s="27"/>
      <c r="DS16" s="27"/>
      <c r="DT16" s="27"/>
      <c r="DU16" s="27"/>
      <c r="DV16" s="27"/>
      <c r="DW16" s="27"/>
      <c r="DX16" s="27"/>
      <c r="DY16" s="27"/>
      <c r="DZ16" s="27"/>
      <c r="EA16" s="27"/>
      <c r="EB16" s="27"/>
      <c r="EC16" s="27"/>
      <c r="ED16" s="27"/>
    </row>
    <row r="17" spans="1:134" s="3" customFormat="1" ht="30" customHeight="1" thickBot="1">
      <c r="A17" s="40">
        <v>2.1</v>
      </c>
      <c r="B17" s="74" t="s">
        <v>46</v>
      </c>
      <c r="C17" s="71" t="s">
        <v>53</v>
      </c>
      <c r="D17" s="75">
        <v>0</v>
      </c>
      <c r="E17" s="64">
        <v>45483</v>
      </c>
      <c r="F17" s="92">
        <v>45543</v>
      </c>
      <c r="G17" s="28"/>
      <c r="H17" s="28">
        <f t="shared" si="76"/>
        <v>61</v>
      </c>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c r="CU17" s="27"/>
      <c r="CV17" s="27"/>
      <c r="CW17" s="27"/>
      <c r="CX17" s="27"/>
      <c r="CY17" s="27"/>
      <c r="CZ17" s="27"/>
      <c r="DA17" s="27"/>
      <c r="DB17" s="27"/>
      <c r="DC17" s="27"/>
      <c r="DD17" s="27"/>
      <c r="DE17" s="27"/>
      <c r="DF17" s="27"/>
      <c r="DG17" s="27"/>
      <c r="DH17" s="27"/>
      <c r="DI17" s="27"/>
      <c r="DJ17" s="27"/>
      <c r="DK17" s="27"/>
      <c r="DL17" s="27"/>
      <c r="DM17" s="27"/>
      <c r="DN17" s="27"/>
      <c r="DO17" s="27"/>
      <c r="DP17" s="27"/>
      <c r="DQ17" s="27"/>
      <c r="DR17" s="27"/>
      <c r="DS17" s="27"/>
      <c r="DT17" s="27"/>
      <c r="DU17" s="27"/>
      <c r="DV17" s="27"/>
      <c r="DW17" s="27"/>
      <c r="DX17" s="27"/>
      <c r="DY17" s="27"/>
      <c r="DZ17" s="27"/>
      <c r="EA17" s="27"/>
      <c r="EB17" s="27"/>
      <c r="EC17" s="27"/>
      <c r="ED17" s="27"/>
    </row>
    <row r="18" spans="1:134" s="3" customFormat="1" ht="30" customHeight="1" thickBot="1">
      <c r="A18" s="40">
        <v>2.2000000000000002</v>
      </c>
      <c r="B18" s="74" t="s">
        <v>47</v>
      </c>
      <c r="C18" s="71" t="s">
        <v>53</v>
      </c>
      <c r="D18" s="75">
        <v>0</v>
      </c>
      <c r="E18" s="64">
        <v>45484</v>
      </c>
      <c r="F18" s="92">
        <v>45543</v>
      </c>
      <c r="G18" s="28"/>
      <c r="H18" s="28">
        <f t="shared" si="76"/>
        <v>60</v>
      </c>
      <c r="I18" s="27"/>
      <c r="J18" s="27"/>
      <c r="K18" s="27"/>
      <c r="L18" s="27"/>
      <c r="M18" s="27"/>
      <c r="N18" s="27"/>
      <c r="O18" s="27"/>
      <c r="P18" s="27"/>
      <c r="Q18" s="27"/>
      <c r="R18" s="27"/>
      <c r="S18" s="27"/>
      <c r="T18" s="27"/>
      <c r="U18" s="27"/>
      <c r="V18" s="27"/>
      <c r="W18" s="27"/>
      <c r="X18" s="27"/>
      <c r="Y18" s="29"/>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c r="CU18" s="27"/>
      <c r="CV18" s="27"/>
      <c r="CW18" s="27"/>
      <c r="CX18" s="27"/>
      <c r="CY18" s="27"/>
      <c r="CZ18" s="27"/>
      <c r="DA18" s="27"/>
      <c r="DB18" s="27"/>
      <c r="DC18" s="27"/>
      <c r="DD18" s="27"/>
      <c r="DE18" s="27"/>
      <c r="DF18" s="27"/>
      <c r="DG18" s="27"/>
      <c r="DH18" s="27"/>
      <c r="DI18" s="27"/>
      <c r="DJ18" s="27"/>
      <c r="DK18" s="27"/>
      <c r="DL18" s="27"/>
      <c r="DM18" s="27"/>
      <c r="DN18" s="27"/>
      <c r="DO18" s="27"/>
      <c r="DP18" s="27"/>
      <c r="DQ18" s="27"/>
      <c r="DR18" s="27"/>
      <c r="DS18" s="27"/>
      <c r="DT18" s="27"/>
      <c r="DU18" s="27"/>
      <c r="DV18" s="27"/>
      <c r="DW18" s="27"/>
      <c r="DX18" s="27"/>
      <c r="DY18" s="27"/>
      <c r="DZ18" s="27"/>
      <c r="EA18" s="27"/>
      <c r="EB18" s="27"/>
      <c r="EC18" s="27"/>
      <c r="ED18" s="27"/>
    </row>
    <row r="19" spans="1:134" s="3" customFormat="1" ht="30" customHeight="1" thickBot="1">
      <c r="A19" s="40">
        <v>2.2999999999999998</v>
      </c>
      <c r="B19" s="76" t="s">
        <v>48</v>
      </c>
      <c r="C19" s="71" t="s">
        <v>53</v>
      </c>
      <c r="D19" s="75">
        <v>0</v>
      </c>
      <c r="E19" s="64">
        <v>45516</v>
      </c>
      <c r="F19" s="92">
        <v>45543</v>
      </c>
      <c r="G19" s="28"/>
      <c r="H19" s="28">
        <f t="shared" si="76"/>
        <v>28</v>
      </c>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27"/>
      <c r="DF19" s="27"/>
      <c r="DG19" s="27"/>
      <c r="DH19" s="27"/>
      <c r="DI19" s="27"/>
      <c r="DJ19" s="27"/>
      <c r="DK19" s="27"/>
      <c r="DL19" s="27"/>
      <c r="DM19" s="27"/>
      <c r="DN19" s="27"/>
      <c r="DO19" s="27"/>
      <c r="DP19" s="27"/>
      <c r="DQ19" s="27"/>
      <c r="DR19" s="27"/>
      <c r="DS19" s="27"/>
      <c r="DT19" s="27"/>
      <c r="DU19" s="27"/>
      <c r="DV19" s="27"/>
      <c r="DW19" s="27"/>
      <c r="DX19" s="27"/>
      <c r="DY19" s="27"/>
      <c r="DZ19" s="27"/>
      <c r="EA19" s="27"/>
      <c r="EB19" s="27"/>
      <c r="EC19" s="27"/>
      <c r="ED19" s="27"/>
    </row>
    <row r="20" spans="1:134" s="3" customFormat="1" ht="30" customHeight="1" thickBot="1">
      <c r="A20" s="40">
        <v>2.4</v>
      </c>
      <c r="B20" s="77" t="s">
        <v>56</v>
      </c>
      <c r="C20" s="71"/>
      <c r="D20" s="75"/>
      <c r="E20" s="64"/>
      <c r="F20" s="91"/>
      <c r="G20" s="28"/>
      <c r="H20" s="28" t="str">
        <f t="shared" si="76"/>
        <v/>
      </c>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row>
    <row r="21" spans="1:134" s="3" customFormat="1" ht="30" customHeight="1" thickBot="1">
      <c r="A21" s="40">
        <v>3</v>
      </c>
      <c r="B21" s="78" t="s">
        <v>76</v>
      </c>
      <c r="C21" s="71" t="s">
        <v>53</v>
      </c>
      <c r="D21" s="75">
        <v>0</v>
      </c>
      <c r="E21" s="80">
        <v>45544</v>
      </c>
      <c r="F21" s="92">
        <v>45557</v>
      </c>
      <c r="G21" s="28"/>
      <c r="H21" s="28">
        <f t="shared" si="76"/>
        <v>14</v>
      </c>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c r="CU21" s="27"/>
      <c r="CV21" s="27"/>
      <c r="CW21" s="27"/>
      <c r="CX21" s="27"/>
      <c r="CY21" s="27"/>
      <c r="CZ21" s="27"/>
      <c r="DA21" s="27"/>
      <c r="DB21" s="27"/>
      <c r="DC21" s="27"/>
      <c r="DD21" s="27"/>
      <c r="DE21" s="27"/>
      <c r="DF21" s="27"/>
      <c r="DG21" s="27"/>
      <c r="DH21" s="27"/>
      <c r="DI21" s="27"/>
      <c r="DJ21" s="27"/>
      <c r="DK21" s="27"/>
      <c r="DL21" s="27"/>
      <c r="DM21" s="27"/>
      <c r="DN21" s="27"/>
      <c r="DO21" s="27"/>
      <c r="DP21" s="27"/>
      <c r="DQ21" s="27"/>
      <c r="DR21" s="27"/>
      <c r="DS21" s="27"/>
      <c r="DT21" s="27"/>
      <c r="DU21" s="27"/>
      <c r="DV21" s="27"/>
      <c r="DW21" s="27"/>
      <c r="DX21" s="27"/>
      <c r="DY21" s="27"/>
      <c r="DZ21" s="27"/>
      <c r="EA21" s="27"/>
      <c r="EB21" s="27"/>
      <c r="EC21" s="27"/>
      <c r="ED21" s="27"/>
    </row>
    <row r="22" spans="1:134" s="3" customFormat="1" ht="30" customHeight="1" thickBot="1">
      <c r="A22" s="40">
        <v>3.1</v>
      </c>
      <c r="B22" s="79" t="s">
        <v>57</v>
      </c>
      <c r="C22" s="71" t="s">
        <v>53</v>
      </c>
      <c r="D22" s="75">
        <v>0</v>
      </c>
      <c r="E22" s="80">
        <v>45544</v>
      </c>
      <c r="F22" s="92">
        <v>45557</v>
      </c>
      <c r="G22" s="28"/>
      <c r="H22" s="28">
        <f t="shared" si="76"/>
        <v>14</v>
      </c>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c r="DB22" s="27"/>
      <c r="DC22" s="27"/>
      <c r="DD22" s="27"/>
      <c r="DE22" s="27"/>
      <c r="DF22" s="27"/>
      <c r="DG22" s="27"/>
      <c r="DH22" s="27"/>
      <c r="DI22" s="27"/>
      <c r="DJ22" s="27"/>
      <c r="DK22" s="27"/>
      <c r="DL22" s="27"/>
      <c r="DM22" s="27"/>
      <c r="DN22" s="27"/>
      <c r="DO22" s="27"/>
      <c r="DP22" s="27"/>
      <c r="DQ22" s="27"/>
      <c r="DR22" s="27"/>
      <c r="DS22" s="27"/>
      <c r="DT22" s="27"/>
      <c r="DU22" s="27"/>
      <c r="DV22" s="27"/>
      <c r="DW22" s="27"/>
      <c r="DX22" s="27"/>
      <c r="DY22" s="27"/>
      <c r="DZ22" s="27"/>
      <c r="EA22" s="27"/>
      <c r="EB22" s="27"/>
      <c r="EC22" s="27"/>
      <c r="ED22" s="27"/>
    </row>
    <row r="23" spans="1:134" s="3" customFormat="1" ht="30" customHeight="1" thickBot="1">
      <c r="A23" s="40">
        <v>3.2</v>
      </c>
      <c r="B23" s="79" t="s">
        <v>45</v>
      </c>
      <c r="C23" s="71" t="s">
        <v>53</v>
      </c>
      <c r="D23" s="75">
        <v>0</v>
      </c>
      <c r="E23" s="80">
        <v>45544</v>
      </c>
      <c r="F23" s="92">
        <v>45557</v>
      </c>
      <c r="G23" s="28"/>
      <c r="H23" s="28">
        <f t="shared" si="76"/>
        <v>14</v>
      </c>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c r="CU23" s="27"/>
      <c r="CV23" s="27"/>
      <c r="CW23" s="27"/>
      <c r="CX23" s="27"/>
      <c r="CY23" s="27"/>
      <c r="CZ23" s="27"/>
      <c r="DA23" s="27"/>
      <c r="DB23" s="27"/>
      <c r="DC23" s="27"/>
      <c r="DD23" s="27"/>
      <c r="DE23" s="27"/>
      <c r="DF23" s="27"/>
      <c r="DG23" s="27"/>
      <c r="DH23" s="27"/>
      <c r="DI23" s="27"/>
      <c r="DJ23" s="27"/>
      <c r="DK23" s="27"/>
      <c r="DL23" s="27"/>
      <c r="DM23" s="27"/>
      <c r="DN23" s="27"/>
      <c r="DO23" s="27"/>
      <c r="DP23" s="27"/>
      <c r="DQ23" s="27"/>
      <c r="DR23" s="27"/>
      <c r="DS23" s="27"/>
      <c r="DT23" s="27"/>
      <c r="DU23" s="27"/>
      <c r="DV23" s="27"/>
      <c r="DW23" s="27"/>
      <c r="DX23" s="27"/>
      <c r="DY23" s="27"/>
      <c r="DZ23" s="27"/>
      <c r="EA23" s="27"/>
      <c r="EB23" s="27"/>
      <c r="EC23" s="27"/>
      <c r="ED23" s="27"/>
    </row>
    <row r="24" spans="1:134" s="3" customFormat="1" ht="30" customHeight="1" thickBot="1">
      <c r="A24" s="40" t="s">
        <v>17</v>
      </c>
      <c r="B24" s="79" t="s">
        <v>59</v>
      </c>
      <c r="C24" s="71" t="s">
        <v>53</v>
      </c>
      <c r="D24" s="75">
        <v>0</v>
      </c>
      <c r="E24" s="80">
        <v>45544</v>
      </c>
      <c r="F24" s="92">
        <v>45557</v>
      </c>
      <c r="G24" s="28"/>
      <c r="H24" s="28">
        <f t="shared" si="76"/>
        <v>14</v>
      </c>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c r="CO24" s="27"/>
      <c r="CP24" s="27"/>
      <c r="CQ24" s="27"/>
      <c r="CR24" s="27"/>
      <c r="CS24" s="27"/>
      <c r="CT24" s="27"/>
      <c r="CU24" s="27"/>
      <c r="CV24" s="27"/>
      <c r="CW24" s="27"/>
      <c r="CX24" s="27"/>
      <c r="CY24" s="27"/>
      <c r="CZ24" s="27"/>
      <c r="DA24" s="27"/>
      <c r="DB24" s="27"/>
      <c r="DC24" s="27"/>
      <c r="DD24" s="27"/>
      <c r="DE24" s="27"/>
      <c r="DF24" s="27"/>
      <c r="DG24" s="27"/>
      <c r="DH24" s="27"/>
      <c r="DI24" s="27"/>
      <c r="DJ24" s="27"/>
      <c r="DK24" s="27"/>
      <c r="DL24" s="27"/>
      <c r="DM24" s="27"/>
      <c r="DN24" s="27"/>
      <c r="DO24" s="27"/>
      <c r="DP24" s="27"/>
      <c r="DQ24" s="27"/>
      <c r="DR24" s="27"/>
      <c r="DS24" s="27"/>
      <c r="DT24" s="27"/>
      <c r="DU24" s="27"/>
      <c r="DV24" s="27"/>
      <c r="DW24" s="27"/>
      <c r="DX24" s="27"/>
      <c r="DY24" s="27"/>
      <c r="DZ24" s="27"/>
      <c r="EA24" s="27"/>
      <c r="EB24" s="27"/>
      <c r="EC24" s="27"/>
      <c r="ED24" s="27"/>
    </row>
    <row r="25" spans="1:134" s="3" customFormat="1" ht="30" customHeight="1" thickBot="1">
      <c r="A25" s="40">
        <v>3.3</v>
      </c>
      <c r="B25" s="79" t="s">
        <v>60</v>
      </c>
      <c r="C25" s="71" t="s">
        <v>53</v>
      </c>
      <c r="D25" s="75">
        <v>0</v>
      </c>
      <c r="E25" s="80">
        <v>45544</v>
      </c>
      <c r="F25" s="92">
        <v>45557</v>
      </c>
      <c r="G25" s="28"/>
      <c r="H25" s="28">
        <f t="shared" si="76"/>
        <v>14</v>
      </c>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c r="CU25" s="27"/>
      <c r="CV25" s="27"/>
      <c r="CW25" s="27"/>
      <c r="CX25" s="27"/>
      <c r="CY25" s="27"/>
      <c r="CZ25" s="27"/>
      <c r="DA25" s="27"/>
      <c r="DB25" s="27"/>
      <c r="DC25" s="27"/>
      <c r="DD25" s="27"/>
      <c r="DE25" s="27"/>
      <c r="DF25" s="27"/>
      <c r="DG25" s="27"/>
      <c r="DH25" s="27"/>
      <c r="DI25" s="27"/>
      <c r="DJ25" s="27"/>
      <c r="DK25" s="27"/>
      <c r="DL25" s="27"/>
      <c r="DM25" s="27"/>
      <c r="DN25" s="27"/>
      <c r="DO25" s="27"/>
      <c r="DP25" s="27"/>
      <c r="DQ25" s="27"/>
      <c r="DR25" s="27"/>
      <c r="DS25" s="27"/>
      <c r="DT25" s="27"/>
      <c r="DU25" s="27"/>
      <c r="DV25" s="27"/>
      <c r="DW25" s="27"/>
      <c r="DX25" s="27"/>
      <c r="DY25" s="27"/>
      <c r="DZ25" s="27"/>
      <c r="EA25" s="27"/>
      <c r="EB25" s="27"/>
      <c r="EC25" s="27"/>
      <c r="ED25" s="27"/>
    </row>
    <row r="26" spans="1:134" s="3" customFormat="1" ht="35.5" customHeight="1" thickBot="1">
      <c r="A26" s="40" t="s">
        <v>18</v>
      </c>
      <c r="B26" s="79" t="s">
        <v>58</v>
      </c>
      <c r="C26" s="71" t="s">
        <v>53</v>
      </c>
      <c r="D26" s="75">
        <v>0</v>
      </c>
      <c r="E26" s="80">
        <v>45544</v>
      </c>
      <c r="F26" s="92">
        <v>45557</v>
      </c>
      <c r="G26" s="28"/>
      <c r="H26" s="28">
        <f t="shared" si="76"/>
        <v>14</v>
      </c>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c r="CU26" s="27"/>
      <c r="CV26" s="27"/>
      <c r="CW26" s="27"/>
      <c r="CX26" s="27"/>
      <c r="CY26" s="27"/>
      <c r="CZ26" s="27"/>
      <c r="DA26" s="27"/>
      <c r="DB26" s="27"/>
      <c r="DC26" s="27"/>
      <c r="DD26" s="27"/>
      <c r="DE26" s="27"/>
      <c r="DF26" s="27"/>
      <c r="DG26" s="27"/>
      <c r="DH26" s="27"/>
      <c r="DI26" s="27"/>
      <c r="DJ26" s="27"/>
      <c r="DK26" s="27"/>
      <c r="DL26" s="27"/>
      <c r="DM26" s="27"/>
      <c r="DN26" s="27"/>
      <c r="DO26" s="27"/>
      <c r="DP26" s="27"/>
      <c r="DQ26" s="27"/>
      <c r="DR26" s="27"/>
      <c r="DS26" s="27"/>
      <c r="DT26" s="27"/>
      <c r="DU26" s="27"/>
      <c r="DV26" s="27"/>
      <c r="DW26" s="27"/>
      <c r="DX26" s="27"/>
      <c r="DY26" s="27"/>
      <c r="DZ26" s="27"/>
      <c r="EA26" s="27"/>
      <c r="EB26" s="27"/>
      <c r="EC26" s="27"/>
      <c r="ED26" s="27"/>
    </row>
    <row r="27" spans="1:134" s="3" customFormat="1" ht="30" customHeight="1" thickBot="1">
      <c r="A27" s="40">
        <v>4.0999999999999996</v>
      </c>
      <c r="B27" s="81" t="s">
        <v>77</v>
      </c>
      <c r="C27" s="71"/>
      <c r="D27" s="75"/>
      <c r="E27" s="64"/>
      <c r="F27" s="90"/>
      <c r="G27" s="28"/>
      <c r="H27" s="28" t="str">
        <f t="shared" si="76"/>
        <v/>
      </c>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c r="CU27" s="27"/>
      <c r="CV27" s="27"/>
      <c r="CW27" s="27"/>
      <c r="CX27" s="27"/>
      <c r="CY27" s="27"/>
      <c r="CZ27" s="27"/>
      <c r="DA27" s="27"/>
      <c r="DB27" s="27"/>
      <c r="DC27" s="27"/>
      <c r="DD27" s="27"/>
      <c r="DE27" s="27"/>
      <c r="DF27" s="27"/>
      <c r="DG27" s="27"/>
      <c r="DH27" s="27"/>
      <c r="DI27" s="27"/>
      <c r="DJ27" s="27"/>
      <c r="DK27" s="27"/>
      <c r="DL27" s="27"/>
      <c r="DM27" s="27"/>
      <c r="DN27" s="27"/>
      <c r="DO27" s="27"/>
      <c r="DP27" s="27"/>
      <c r="DQ27" s="27"/>
      <c r="DR27" s="27"/>
      <c r="DS27" s="27"/>
      <c r="DT27" s="27"/>
      <c r="DU27" s="27"/>
      <c r="DV27" s="27"/>
      <c r="DW27" s="27"/>
      <c r="DX27" s="27"/>
      <c r="DY27" s="27"/>
      <c r="DZ27" s="27"/>
      <c r="EA27" s="27"/>
      <c r="EB27" s="27"/>
      <c r="EC27" s="27"/>
      <c r="ED27" s="27"/>
    </row>
    <row r="28" spans="1:134" s="3" customFormat="1" ht="30" customHeight="1" thickBot="1">
      <c r="A28" s="40">
        <v>4.2</v>
      </c>
      <c r="B28" s="82" t="s">
        <v>61</v>
      </c>
      <c r="C28" s="71" t="s">
        <v>53</v>
      </c>
      <c r="D28" s="75">
        <v>0</v>
      </c>
      <c r="E28" s="80">
        <v>45558</v>
      </c>
      <c r="F28" s="92">
        <v>45571</v>
      </c>
      <c r="G28" s="28"/>
      <c r="H28" s="28">
        <f t="shared" si="76"/>
        <v>14</v>
      </c>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row>
    <row r="29" spans="1:134" s="3" customFormat="1" ht="30" customHeight="1" thickBot="1">
      <c r="A29" s="40">
        <v>4.3</v>
      </c>
      <c r="B29" s="82" t="s">
        <v>62</v>
      </c>
      <c r="C29" s="71" t="s">
        <v>53</v>
      </c>
      <c r="D29" s="75">
        <v>0</v>
      </c>
      <c r="E29" s="80">
        <v>45558</v>
      </c>
      <c r="F29" s="92">
        <v>45571</v>
      </c>
      <c r="G29" s="28"/>
      <c r="H29" s="28">
        <f t="shared" si="76"/>
        <v>14</v>
      </c>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27"/>
      <c r="CM29" s="27"/>
      <c r="CN29" s="27"/>
      <c r="CO29" s="27"/>
      <c r="CP29" s="27"/>
      <c r="CQ29" s="27"/>
      <c r="CR29" s="27"/>
      <c r="CS29" s="27"/>
      <c r="CT29" s="27"/>
      <c r="CU29" s="27"/>
      <c r="CV29" s="27"/>
      <c r="CW29" s="27"/>
      <c r="CX29" s="27"/>
      <c r="CY29" s="27"/>
      <c r="CZ29" s="27"/>
      <c r="DA29" s="27"/>
      <c r="DB29" s="27"/>
      <c r="DC29" s="27"/>
      <c r="DD29" s="27"/>
      <c r="DE29" s="27"/>
      <c r="DF29" s="27"/>
      <c r="DG29" s="27"/>
      <c r="DH29" s="27"/>
      <c r="DI29" s="27"/>
      <c r="DJ29" s="27"/>
      <c r="DK29" s="27"/>
      <c r="DL29" s="27"/>
      <c r="DM29" s="27"/>
      <c r="DN29" s="27"/>
      <c r="DO29" s="27"/>
      <c r="DP29" s="27"/>
      <c r="DQ29" s="27"/>
      <c r="DR29" s="27"/>
      <c r="DS29" s="27"/>
      <c r="DT29" s="27"/>
      <c r="DU29" s="27"/>
      <c r="DV29" s="27"/>
      <c r="DW29" s="27"/>
      <c r="DX29" s="27"/>
      <c r="DY29" s="27"/>
      <c r="DZ29" s="27"/>
      <c r="EA29" s="27"/>
      <c r="EB29" s="27"/>
      <c r="EC29" s="27"/>
      <c r="ED29" s="27"/>
    </row>
    <row r="30" spans="1:134" s="3" customFormat="1" ht="30" customHeight="1" thickBot="1">
      <c r="A30" s="41" t="s">
        <v>19</v>
      </c>
      <c r="B30" s="82" t="s">
        <v>63</v>
      </c>
      <c r="C30" s="71" t="s">
        <v>53</v>
      </c>
      <c r="D30" s="75">
        <v>0</v>
      </c>
      <c r="E30" s="80">
        <v>45558</v>
      </c>
      <c r="F30" s="90">
        <v>45571</v>
      </c>
      <c r="G30" s="28"/>
      <c r="H30" s="28">
        <f t="shared" si="76"/>
        <v>14</v>
      </c>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c r="CO30" s="27"/>
      <c r="CP30" s="27"/>
      <c r="CQ30" s="27"/>
      <c r="CR30" s="27"/>
      <c r="CS30" s="27"/>
      <c r="CT30" s="27"/>
      <c r="CU30" s="27"/>
      <c r="CV30" s="27"/>
      <c r="CW30" s="27"/>
      <c r="CX30" s="27"/>
      <c r="CY30" s="27"/>
      <c r="CZ30" s="27"/>
      <c r="DA30" s="27"/>
      <c r="DB30" s="27"/>
      <c r="DC30" s="27"/>
      <c r="DD30" s="27"/>
      <c r="DE30" s="27"/>
      <c r="DF30" s="27"/>
      <c r="DG30" s="27"/>
      <c r="DH30" s="27"/>
      <c r="DI30" s="27"/>
      <c r="DJ30" s="27"/>
      <c r="DK30" s="27"/>
      <c r="DL30" s="27"/>
      <c r="DM30" s="27"/>
      <c r="DN30" s="27"/>
      <c r="DO30" s="27"/>
      <c r="DP30" s="27"/>
      <c r="DQ30" s="27"/>
      <c r="DR30" s="27"/>
      <c r="DS30" s="27"/>
      <c r="DT30" s="27"/>
      <c r="DU30" s="27"/>
      <c r="DV30" s="27"/>
      <c r="DW30" s="27"/>
      <c r="DX30" s="27"/>
      <c r="DY30" s="27"/>
      <c r="DZ30" s="27"/>
      <c r="EA30" s="27"/>
      <c r="EB30" s="27"/>
      <c r="EC30" s="27"/>
      <c r="ED30" s="27"/>
    </row>
    <row r="31" spans="1:134" s="3" customFormat="1" ht="30" customHeight="1" thickBot="1">
      <c r="A31" s="40" t="s">
        <v>20</v>
      </c>
      <c r="B31" s="83" t="s">
        <v>49</v>
      </c>
      <c r="C31" s="71"/>
      <c r="D31" s="75"/>
      <c r="E31" s="64"/>
      <c r="F31" s="90"/>
      <c r="G31" s="28"/>
      <c r="H31" s="28" t="str">
        <f t="shared" si="76"/>
        <v/>
      </c>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I31" s="27"/>
      <c r="CJ31" s="27"/>
      <c r="CK31" s="27"/>
      <c r="CL31" s="27"/>
      <c r="CM31" s="27"/>
      <c r="CN31" s="27"/>
      <c r="CO31" s="27"/>
      <c r="CP31" s="27"/>
      <c r="CQ31" s="27"/>
      <c r="CR31" s="27"/>
      <c r="CS31" s="27"/>
      <c r="CT31" s="27"/>
      <c r="CU31" s="27"/>
      <c r="CV31" s="27"/>
      <c r="CW31" s="27"/>
      <c r="CX31" s="27"/>
      <c r="CY31" s="27"/>
      <c r="CZ31" s="27"/>
      <c r="DA31" s="27"/>
      <c r="DB31" s="27"/>
      <c r="DC31" s="27"/>
      <c r="DD31" s="27"/>
      <c r="DE31" s="27"/>
      <c r="DF31" s="27"/>
      <c r="DG31" s="27"/>
      <c r="DH31" s="27"/>
      <c r="DI31" s="27"/>
      <c r="DJ31" s="27"/>
      <c r="DK31" s="27"/>
      <c r="DL31" s="27"/>
      <c r="DM31" s="27"/>
      <c r="DN31" s="27"/>
      <c r="DO31" s="27"/>
      <c r="DP31" s="27"/>
      <c r="DQ31" s="27"/>
      <c r="DR31" s="27"/>
      <c r="DS31" s="27"/>
      <c r="DT31" s="27"/>
      <c r="DU31" s="27"/>
      <c r="DV31" s="27"/>
      <c r="DW31" s="27"/>
      <c r="DX31" s="27"/>
      <c r="DY31" s="27"/>
      <c r="DZ31" s="27"/>
      <c r="EA31" s="27"/>
      <c r="EB31" s="27"/>
      <c r="EC31" s="27"/>
      <c r="ED31" s="27"/>
    </row>
    <row r="32" spans="1:134" s="3" customFormat="1" ht="30" customHeight="1" thickBot="1">
      <c r="A32" s="40" t="s">
        <v>21</v>
      </c>
      <c r="B32" s="84" t="s">
        <v>64</v>
      </c>
      <c r="C32" s="71" t="s">
        <v>53</v>
      </c>
      <c r="D32" s="75"/>
      <c r="E32" s="80">
        <v>45572</v>
      </c>
      <c r="F32" s="92">
        <v>45592</v>
      </c>
      <c r="G32" s="28"/>
      <c r="H32" s="28">
        <f t="shared" ref="H32:H37" si="77">IF(OR(ISBLANK(task_start),ISBLANK(task_end)),"",task_end-task_start+1)</f>
        <v>21</v>
      </c>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7"/>
      <c r="CG32" s="27"/>
      <c r="CH32" s="27"/>
      <c r="CI32" s="27"/>
      <c r="CJ32" s="27"/>
      <c r="CK32" s="27"/>
      <c r="CL32" s="27"/>
      <c r="CM32" s="27"/>
      <c r="CN32" s="27"/>
      <c r="CO32" s="27"/>
      <c r="CP32" s="27"/>
      <c r="CQ32" s="27"/>
      <c r="CR32" s="27"/>
      <c r="CS32" s="27"/>
      <c r="CT32" s="27"/>
      <c r="CU32" s="27"/>
      <c r="CV32" s="27"/>
      <c r="CW32" s="27"/>
      <c r="CX32" s="27"/>
      <c r="CY32" s="27"/>
      <c r="CZ32" s="27"/>
      <c r="DA32" s="27"/>
      <c r="DB32" s="27"/>
      <c r="DC32" s="27"/>
      <c r="DD32" s="27"/>
      <c r="DE32" s="27"/>
      <c r="DF32" s="27"/>
      <c r="DG32" s="27"/>
      <c r="DH32" s="27"/>
      <c r="DI32" s="27"/>
      <c r="DJ32" s="27"/>
      <c r="DK32" s="27"/>
      <c r="DL32" s="27"/>
      <c r="DM32" s="27"/>
      <c r="DN32" s="27"/>
      <c r="DO32" s="27"/>
      <c r="DP32" s="27"/>
      <c r="DQ32" s="27"/>
      <c r="DR32" s="27"/>
      <c r="DS32" s="27"/>
      <c r="DT32" s="27"/>
      <c r="DU32" s="27"/>
      <c r="DV32" s="27"/>
      <c r="DW32" s="27"/>
      <c r="DX32" s="27"/>
      <c r="DY32" s="27"/>
      <c r="DZ32" s="27"/>
      <c r="EA32" s="27"/>
      <c r="EB32" s="27"/>
      <c r="EC32" s="27"/>
      <c r="ED32" s="27"/>
    </row>
    <row r="33" spans="1:134" s="3" customFormat="1" ht="30" customHeight="1" thickBot="1">
      <c r="A33" s="40" t="s">
        <v>22</v>
      </c>
      <c r="B33" s="84" t="s">
        <v>65</v>
      </c>
      <c r="C33" s="71" t="s">
        <v>53</v>
      </c>
      <c r="D33" s="75">
        <v>0</v>
      </c>
      <c r="E33" s="80">
        <v>45572</v>
      </c>
      <c r="F33" s="92">
        <v>45592</v>
      </c>
      <c r="G33" s="28"/>
      <c r="H33" s="28">
        <f t="shared" si="77"/>
        <v>21</v>
      </c>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c r="CJ33" s="27"/>
      <c r="CK33" s="27"/>
      <c r="CL33" s="27"/>
      <c r="CM33" s="27"/>
      <c r="CN33" s="27"/>
      <c r="CO33" s="27"/>
      <c r="CP33" s="27"/>
      <c r="CQ33" s="27"/>
      <c r="CR33" s="27"/>
      <c r="CS33" s="27"/>
      <c r="CT33" s="27"/>
      <c r="CU33" s="27"/>
      <c r="CV33" s="27"/>
      <c r="CW33" s="27"/>
      <c r="CX33" s="27"/>
      <c r="CY33" s="27"/>
      <c r="CZ33" s="27"/>
      <c r="DA33" s="27"/>
      <c r="DB33" s="27"/>
      <c r="DC33" s="27"/>
      <c r="DD33" s="27"/>
      <c r="DE33" s="27"/>
      <c r="DF33" s="27"/>
      <c r="DG33" s="27"/>
      <c r="DH33" s="27"/>
      <c r="DI33" s="27"/>
      <c r="DJ33" s="27"/>
      <c r="DK33" s="27"/>
      <c r="DL33" s="27"/>
      <c r="DM33" s="27"/>
      <c r="DN33" s="27"/>
      <c r="DO33" s="27"/>
      <c r="DP33" s="27"/>
      <c r="DQ33" s="27"/>
      <c r="DR33" s="27"/>
      <c r="DS33" s="27"/>
      <c r="DT33" s="27"/>
      <c r="DU33" s="27"/>
      <c r="DV33" s="27"/>
      <c r="DW33" s="27"/>
      <c r="DX33" s="27"/>
      <c r="DY33" s="27"/>
      <c r="DZ33" s="27"/>
      <c r="EA33" s="27"/>
      <c r="EB33" s="27"/>
      <c r="EC33" s="27"/>
      <c r="ED33" s="27"/>
    </row>
    <row r="34" spans="1:134" ht="30" customHeight="1" thickBot="1">
      <c r="A34" s="40" t="s">
        <v>23</v>
      </c>
      <c r="B34" s="84" t="s">
        <v>66</v>
      </c>
      <c r="C34" s="71" t="s">
        <v>53</v>
      </c>
      <c r="D34" s="75">
        <v>0</v>
      </c>
      <c r="E34" s="80">
        <v>45572</v>
      </c>
      <c r="F34" s="92">
        <v>45592</v>
      </c>
      <c r="G34" s="28"/>
      <c r="H34" s="28">
        <f t="shared" si="77"/>
        <v>21</v>
      </c>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c r="CC34" s="27"/>
      <c r="CD34" s="27"/>
      <c r="CE34" s="27"/>
      <c r="CF34" s="27"/>
      <c r="CG34" s="27"/>
      <c r="CH34" s="27"/>
      <c r="CI34" s="27"/>
      <c r="CJ34" s="27"/>
      <c r="CK34" s="27"/>
      <c r="CL34" s="27"/>
      <c r="CM34" s="27"/>
      <c r="CN34" s="27"/>
      <c r="CO34" s="27"/>
      <c r="CP34" s="27"/>
      <c r="CQ34" s="27"/>
      <c r="CR34" s="27"/>
      <c r="CS34" s="27"/>
      <c r="CT34" s="27"/>
      <c r="CU34" s="27"/>
      <c r="CV34" s="27"/>
      <c r="CW34" s="27"/>
      <c r="CX34" s="27"/>
      <c r="CY34" s="27"/>
      <c r="CZ34" s="27"/>
      <c r="DA34" s="27"/>
      <c r="DB34" s="27"/>
      <c r="DC34" s="27"/>
      <c r="DD34" s="27"/>
      <c r="DE34" s="27"/>
      <c r="DF34" s="27"/>
      <c r="DG34" s="27"/>
      <c r="DH34" s="27"/>
      <c r="DI34" s="27"/>
      <c r="DJ34" s="27"/>
      <c r="DK34" s="27"/>
      <c r="DL34" s="27"/>
      <c r="DM34" s="27"/>
      <c r="DN34" s="27"/>
      <c r="DO34" s="27"/>
      <c r="DP34" s="27"/>
      <c r="DQ34" s="27"/>
      <c r="DR34" s="27"/>
      <c r="DS34" s="27"/>
      <c r="DT34" s="27"/>
      <c r="DU34" s="27"/>
      <c r="DV34" s="27"/>
      <c r="DW34" s="27"/>
      <c r="DX34" s="27"/>
      <c r="DY34" s="27"/>
      <c r="DZ34" s="27"/>
      <c r="EA34" s="27"/>
      <c r="EB34" s="27"/>
      <c r="EC34" s="27"/>
      <c r="ED34" s="27"/>
    </row>
    <row r="35" spans="1:134" ht="30" customHeight="1" thickBot="1">
      <c r="A35" s="40" t="s">
        <v>24</v>
      </c>
      <c r="B35" s="84" t="s">
        <v>67</v>
      </c>
      <c r="C35" s="71" t="s">
        <v>53</v>
      </c>
      <c r="D35" s="75">
        <v>0</v>
      </c>
      <c r="E35" s="80">
        <v>45572</v>
      </c>
      <c r="F35" s="92">
        <v>45592</v>
      </c>
      <c r="G35" s="28"/>
      <c r="H35" s="28">
        <f t="shared" si="77"/>
        <v>21</v>
      </c>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c r="CU35" s="27"/>
      <c r="CV35" s="27"/>
      <c r="CW35" s="27"/>
      <c r="CX35" s="27"/>
      <c r="CY35" s="27"/>
      <c r="CZ35" s="27"/>
      <c r="DA35" s="27"/>
      <c r="DB35" s="27"/>
      <c r="DC35" s="27"/>
      <c r="DD35" s="27"/>
      <c r="DE35" s="27"/>
      <c r="DF35" s="27"/>
      <c r="DG35" s="27"/>
      <c r="DH35" s="27"/>
      <c r="DI35" s="27"/>
      <c r="DJ35" s="27"/>
      <c r="DK35" s="27"/>
      <c r="DL35" s="27"/>
      <c r="DM35" s="27"/>
      <c r="DN35" s="27"/>
      <c r="DO35" s="27"/>
      <c r="DP35" s="27"/>
      <c r="DQ35" s="27"/>
      <c r="DR35" s="27"/>
      <c r="DS35" s="27"/>
      <c r="DT35" s="27"/>
      <c r="DU35" s="27"/>
      <c r="DV35" s="27"/>
      <c r="DW35" s="27"/>
      <c r="DX35" s="27"/>
      <c r="DY35" s="27"/>
      <c r="DZ35" s="27"/>
      <c r="EA35" s="27"/>
      <c r="EB35" s="27"/>
      <c r="EC35" s="27"/>
      <c r="ED35" s="27"/>
    </row>
    <row r="36" spans="1:134" ht="30" customHeight="1" thickBot="1">
      <c r="A36" s="40" t="s">
        <v>25</v>
      </c>
      <c r="B36" s="85" t="s">
        <v>49</v>
      </c>
      <c r="C36" s="71" t="s">
        <v>53</v>
      </c>
      <c r="D36" s="75">
        <v>0</v>
      </c>
      <c r="E36" s="80">
        <v>45572</v>
      </c>
      <c r="F36" s="92">
        <v>45592</v>
      </c>
      <c r="G36" s="28"/>
      <c r="H36" s="28">
        <f t="shared" si="77"/>
        <v>21</v>
      </c>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27"/>
      <c r="CM36" s="27"/>
      <c r="CN36" s="27"/>
      <c r="CO36" s="27"/>
      <c r="CP36" s="27"/>
      <c r="CQ36" s="27"/>
      <c r="CR36" s="27"/>
      <c r="CS36" s="27"/>
      <c r="CT36" s="27"/>
      <c r="CU36" s="27"/>
      <c r="CV36" s="27"/>
      <c r="CW36" s="27"/>
      <c r="CX36" s="27"/>
      <c r="CY36" s="27"/>
      <c r="CZ36" s="27"/>
      <c r="DA36" s="27"/>
      <c r="DB36" s="27"/>
      <c r="DC36" s="27"/>
      <c r="DD36" s="27"/>
      <c r="DE36" s="27"/>
      <c r="DF36" s="27"/>
      <c r="DG36" s="27"/>
      <c r="DH36" s="27"/>
      <c r="DI36" s="27"/>
      <c r="DJ36" s="27"/>
      <c r="DK36" s="27"/>
      <c r="DL36" s="27"/>
      <c r="DM36" s="27"/>
      <c r="DN36" s="27"/>
      <c r="DO36" s="27"/>
      <c r="DP36" s="27"/>
      <c r="DQ36" s="27"/>
      <c r="DR36" s="27"/>
      <c r="DS36" s="27"/>
      <c r="DT36" s="27"/>
      <c r="DU36" s="27"/>
      <c r="DV36" s="27"/>
      <c r="DW36" s="27"/>
      <c r="DX36" s="27"/>
      <c r="DY36" s="27"/>
      <c r="DZ36" s="27"/>
      <c r="EA36" s="27"/>
      <c r="EB36" s="27"/>
      <c r="EC36" s="27"/>
      <c r="ED36" s="27"/>
    </row>
    <row r="37" spans="1:134" ht="30" customHeight="1" thickBot="1">
      <c r="A37" s="40" t="s">
        <v>26</v>
      </c>
      <c r="B37" s="86" t="s">
        <v>50</v>
      </c>
      <c r="C37" s="71"/>
      <c r="D37" s="75"/>
      <c r="E37" s="64"/>
      <c r="F37" s="90"/>
      <c r="G37" s="28"/>
      <c r="H37" s="28" t="str">
        <f t="shared" si="77"/>
        <v/>
      </c>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row>
    <row r="38" spans="1:134" ht="30" customHeight="1" thickBot="1">
      <c r="A38" s="40" t="s">
        <v>27</v>
      </c>
      <c r="B38" s="87" t="s">
        <v>68</v>
      </c>
      <c r="C38" s="71" t="s">
        <v>53</v>
      </c>
      <c r="D38" s="75"/>
      <c r="E38" s="64">
        <v>45593</v>
      </c>
      <c r="F38" s="90">
        <v>45614</v>
      </c>
      <c r="G38" s="28"/>
      <c r="H38" s="28">
        <f t="shared" ref="H38:H43" si="78">IF(OR(ISBLANK(task_start),ISBLANK(task_end)),"",task_end-task_start+1)</f>
        <v>22</v>
      </c>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27"/>
      <c r="CM38" s="27"/>
      <c r="CN38" s="27"/>
      <c r="CO38" s="27"/>
      <c r="CP38" s="27"/>
      <c r="CQ38" s="27"/>
      <c r="CR38" s="27"/>
      <c r="CS38" s="27"/>
      <c r="CT38" s="27"/>
      <c r="CU38" s="27"/>
      <c r="CV38" s="27"/>
      <c r="CW38" s="27"/>
      <c r="CX38" s="27"/>
      <c r="CY38" s="27"/>
      <c r="CZ38" s="27"/>
      <c r="DA38" s="27"/>
      <c r="DB38" s="27"/>
      <c r="DC38" s="27"/>
      <c r="DD38" s="27"/>
      <c r="DE38" s="27"/>
      <c r="DF38" s="27"/>
      <c r="DG38" s="27"/>
      <c r="DH38" s="27"/>
      <c r="DI38" s="27"/>
      <c r="DJ38" s="27"/>
      <c r="DK38" s="27"/>
      <c r="DL38" s="27"/>
      <c r="DM38" s="27"/>
      <c r="DN38" s="27"/>
      <c r="DO38" s="27"/>
      <c r="DP38" s="27"/>
      <c r="DQ38" s="27"/>
      <c r="DR38" s="27"/>
      <c r="DS38" s="27"/>
      <c r="DT38" s="27"/>
      <c r="DU38" s="27"/>
      <c r="DV38" s="27"/>
      <c r="DW38" s="27"/>
      <c r="DX38" s="27"/>
      <c r="DY38" s="27"/>
      <c r="DZ38" s="27"/>
      <c r="EA38" s="27"/>
      <c r="EB38" s="27"/>
      <c r="EC38" s="27"/>
      <c r="ED38" s="27"/>
    </row>
    <row r="39" spans="1:134" ht="30" customHeight="1" thickBot="1">
      <c r="A39" s="40" t="s">
        <v>28</v>
      </c>
      <c r="B39" s="87" t="s">
        <v>69</v>
      </c>
      <c r="C39" s="71" t="s">
        <v>53</v>
      </c>
      <c r="D39" s="75">
        <v>0.5</v>
      </c>
      <c r="E39" s="80">
        <v>45593</v>
      </c>
      <c r="F39" s="92">
        <v>45614</v>
      </c>
      <c r="G39" s="28"/>
      <c r="H39" s="28">
        <f t="shared" si="78"/>
        <v>22</v>
      </c>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c r="CI39" s="27"/>
      <c r="CJ39" s="27"/>
      <c r="CK39" s="27"/>
      <c r="CL39" s="27"/>
      <c r="CM39" s="27"/>
      <c r="CN39" s="27"/>
      <c r="CO39" s="27"/>
      <c r="CP39" s="27"/>
      <c r="CQ39" s="27"/>
      <c r="CR39" s="27"/>
      <c r="CS39" s="27"/>
      <c r="CT39" s="27"/>
      <c r="CU39" s="27"/>
      <c r="CV39" s="27"/>
      <c r="CW39" s="27"/>
      <c r="CX39" s="27"/>
      <c r="CY39" s="27"/>
      <c r="CZ39" s="27"/>
      <c r="DA39" s="27"/>
      <c r="DB39" s="27"/>
      <c r="DC39" s="27"/>
      <c r="DD39" s="27"/>
      <c r="DE39" s="27"/>
      <c r="DF39" s="27"/>
      <c r="DG39" s="27"/>
      <c r="DH39" s="27"/>
      <c r="DI39" s="27"/>
      <c r="DJ39" s="27"/>
      <c r="DK39" s="27"/>
      <c r="DL39" s="27"/>
      <c r="DM39" s="27"/>
      <c r="DN39" s="27"/>
      <c r="DO39" s="27"/>
      <c r="DP39" s="27"/>
      <c r="DQ39" s="27"/>
      <c r="DR39" s="27"/>
      <c r="DS39" s="27"/>
      <c r="DT39" s="27"/>
      <c r="DU39" s="27"/>
      <c r="DV39" s="27"/>
      <c r="DW39" s="27"/>
      <c r="DX39" s="27"/>
      <c r="DY39" s="27"/>
      <c r="DZ39" s="27"/>
      <c r="EA39" s="27"/>
      <c r="EB39" s="27"/>
      <c r="EC39" s="27"/>
      <c r="ED39" s="27"/>
    </row>
    <row r="40" spans="1:134" ht="30" customHeight="1" thickBot="1">
      <c r="A40" s="40" t="s">
        <v>29</v>
      </c>
      <c r="B40" s="87" t="s">
        <v>70</v>
      </c>
      <c r="C40" s="71" t="s">
        <v>53</v>
      </c>
      <c r="D40" s="75">
        <v>0</v>
      </c>
      <c r="E40" s="80">
        <v>45593</v>
      </c>
      <c r="F40" s="92">
        <v>45614</v>
      </c>
      <c r="G40" s="28"/>
      <c r="H40" s="28">
        <f t="shared" si="78"/>
        <v>22</v>
      </c>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c r="CQ40" s="27"/>
      <c r="CR40" s="27"/>
      <c r="CS40" s="27"/>
      <c r="CT40" s="27"/>
      <c r="CU40" s="27"/>
      <c r="CV40" s="27"/>
      <c r="CW40" s="27"/>
      <c r="CX40" s="27"/>
      <c r="CY40" s="27"/>
      <c r="CZ40" s="27"/>
      <c r="DA40" s="27"/>
      <c r="DB40" s="27"/>
      <c r="DC40" s="27"/>
      <c r="DD40" s="27"/>
      <c r="DE40" s="27"/>
      <c r="DF40" s="27"/>
      <c r="DG40" s="27"/>
      <c r="DH40" s="27"/>
      <c r="DI40" s="27"/>
      <c r="DJ40" s="27"/>
      <c r="DK40" s="27"/>
      <c r="DL40" s="27"/>
      <c r="DM40" s="27"/>
      <c r="DN40" s="27"/>
      <c r="DO40" s="27"/>
      <c r="DP40" s="27"/>
      <c r="DQ40" s="27"/>
      <c r="DR40" s="27"/>
      <c r="DS40" s="27"/>
      <c r="DT40" s="27"/>
      <c r="DU40" s="27"/>
      <c r="DV40" s="27"/>
      <c r="DW40" s="27"/>
      <c r="DX40" s="27"/>
      <c r="DY40" s="27"/>
      <c r="DZ40" s="27"/>
      <c r="EA40" s="27"/>
      <c r="EB40" s="27"/>
      <c r="EC40" s="27"/>
      <c r="ED40" s="27"/>
    </row>
    <row r="41" spans="1:134" ht="30" customHeight="1" thickBot="1">
      <c r="A41" s="40" t="s">
        <v>30</v>
      </c>
      <c r="B41" s="87" t="s">
        <v>71</v>
      </c>
      <c r="C41" s="71" t="s">
        <v>53</v>
      </c>
      <c r="D41" s="75">
        <v>0</v>
      </c>
      <c r="E41" s="80">
        <v>45593</v>
      </c>
      <c r="F41" s="92">
        <v>45614</v>
      </c>
      <c r="G41" s="28"/>
      <c r="H41" s="28">
        <f t="shared" si="78"/>
        <v>22</v>
      </c>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27"/>
      <c r="CM41" s="27"/>
      <c r="CN41" s="27"/>
      <c r="CO41" s="27"/>
      <c r="CP41" s="27"/>
      <c r="CQ41" s="27"/>
      <c r="CR41" s="27"/>
      <c r="CS41" s="27"/>
      <c r="CT41" s="27"/>
      <c r="CU41" s="27"/>
      <c r="CV41" s="27"/>
      <c r="CW41" s="27"/>
      <c r="CX41" s="27"/>
      <c r="CY41" s="27"/>
      <c r="CZ41" s="27"/>
      <c r="DA41" s="27"/>
      <c r="DB41" s="27"/>
      <c r="DC41" s="27"/>
      <c r="DD41" s="27"/>
      <c r="DE41" s="27"/>
      <c r="DF41" s="27"/>
      <c r="DG41" s="27"/>
      <c r="DH41" s="27"/>
      <c r="DI41" s="27"/>
      <c r="DJ41" s="27"/>
      <c r="DK41" s="27"/>
      <c r="DL41" s="27"/>
      <c r="DM41" s="27"/>
      <c r="DN41" s="27"/>
      <c r="DO41" s="27"/>
      <c r="DP41" s="27"/>
      <c r="DQ41" s="27"/>
      <c r="DR41" s="27"/>
      <c r="DS41" s="27"/>
      <c r="DT41" s="27"/>
      <c r="DU41" s="27"/>
      <c r="DV41" s="27"/>
      <c r="DW41" s="27"/>
      <c r="DX41" s="27"/>
      <c r="DY41" s="27"/>
      <c r="DZ41" s="27"/>
      <c r="EA41" s="27"/>
      <c r="EB41" s="27"/>
      <c r="EC41" s="27"/>
      <c r="ED41" s="27"/>
    </row>
    <row r="42" spans="1:134" ht="37.5" customHeight="1" thickBot="1">
      <c r="A42" s="40" t="s">
        <v>31</v>
      </c>
      <c r="B42" s="89" t="s">
        <v>79</v>
      </c>
      <c r="C42" s="71"/>
      <c r="D42" s="75"/>
      <c r="E42" s="64"/>
      <c r="F42" s="90"/>
      <c r="G42" s="28"/>
      <c r="H42" s="28" t="str">
        <f t="shared" si="78"/>
        <v/>
      </c>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27"/>
      <c r="CM42" s="27"/>
      <c r="CN42" s="27"/>
      <c r="CO42" s="27"/>
      <c r="CP42" s="27"/>
      <c r="CQ42" s="27"/>
      <c r="CR42" s="27"/>
      <c r="CS42" s="27"/>
      <c r="CT42" s="27"/>
      <c r="CU42" s="27"/>
      <c r="CV42" s="27"/>
      <c r="CW42" s="27"/>
      <c r="CX42" s="27"/>
      <c r="CY42" s="27"/>
      <c r="CZ42" s="27"/>
      <c r="DA42" s="27"/>
      <c r="DB42" s="27"/>
      <c r="DC42" s="27"/>
      <c r="DD42" s="27"/>
      <c r="DE42" s="27"/>
      <c r="DF42" s="27"/>
      <c r="DG42" s="27"/>
      <c r="DH42" s="27"/>
      <c r="DI42" s="27"/>
      <c r="DJ42" s="27"/>
      <c r="DK42" s="27"/>
      <c r="DL42" s="27"/>
      <c r="DM42" s="27"/>
      <c r="DN42" s="27"/>
      <c r="DO42" s="27"/>
      <c r="DP42" s="27"/>
      <c r="DQ42" s="27"/>
      <c r="DR42" s="27"/>
      <c r="DS42" s="27"/>
      <c r="DT42" s="27"/>
      <c r="DU42" s="27"/>
      <c r="DV42" s="27"/>
      <c r="DW42" s="27"/>
      <c r="DX42" s="27"/>
      <c r="DY42" s="27"/>
      <c r="DZ42" s="27"/>
      <c r="EA42" s="27"/>
      <c r="EB42" s="27"/>
      <c r="EC42" s="27"/>
      <c r="ED42" s="27"/>
    </row>
    <row r="43" spans="1:134" ht="30" customHeight="1" thickBot="1">
      <c r="A43" s="40" t="s">
        <v>32</v>
      </c>
      <c r="B43" s="78" t="s">
        <v>72</v>
      </c>
      <c r="C43" s="71" t="s">
        <v>53</v>
      </c>
      <c r="D43" s="75">
        <v>0.02</v>
      </c>
      <c r="E43" s="80">
        <v>45615</v>
      </c>
      <c r="F43" s="92">
        <v>45633</v>
      </c>
      <c r="G43" s="28"/>
      <c r="H43" s="28">
        <f t="shared" si="78"/>
        <v>19</v>
      </c>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c r="BZ43" s="27"/>
      <c r="CA43" s="27"/>
      <c r="CB43" s="27"/>
      <c r="CC43" s="27"/>
      <c r="CD43" s="27"/>
      <c r="CE43" s="27"/>
      <c r="CF43" s="27"/>
      <c r="CG43" s="27"/>
      <c r="CH43" s="27"/>
      <c r="CI43" s="27"/>
      <c r="CJ43" s="27"/>
      <c r="CK43" s="27"/>
      <c r="CL43" s="27"/>
      <c r="CM43" s="27"/>
      <c r="CN43" s="27"/>
      <c r="CO43" s="27"/>
      <c r="CP43" s="27"/>
      <c r="CQ43" s="27"/>
      <c r="CR43" s="27"/>
      <c r="CS43" s="27"/>
      <c r="CT43" s="27"/>
      <c r="CU43" s="27"/>
      <c r="CV43" s="27"/>
      <c r="CW43" s="27"/>
      <c r="CX43" s="27"/>
      <c r="CY43" s="27"/>
      <c r="CZ43" s="27"/>
      <c r="DA43" s="27"/>
      <c r="DB43" s="27"/>
      <c r="DC43" s="27"/>
      <c r="DD43" s="27"/>
      <c r="DE43" s="27"/>
      <c r="DF43" s="27"/>
      <c r="DG43" s="27"/>
      <c r="DH43" s="27"/>
      <c r="DI43" s="27"/>
      <c r="DJ43" s="27"/>
      <c r="DK43" s="27"/>
      <c r="DL43" s="27"/>
      <c r="DM43" s="27"/>
      <c r="DN43" s="27"/>
      <c r="DO43" s="27"/>
      <c r="DP43" s="27"/>
      <c r="DQ43" s="27"/>
      <c r="DR43" s="27"/>
      <c r="DS43" s="27"/>
      <c r="DT43" s="27"/>
      <c r="DU43" s="27"/>
      <c r="DV43" s="27"/>
      <c r="DW43" s="27"/>
      <c r="DX43" s="27"/>
      <c r="DY43" s="27"/>
      <c r="DZ43" s="27"/>
      <c r="EA43" s="27"/>
      <c r="EB43" s="27"/>
      <c r="EC43" s="27"/>
      <c r="ED43" s="27"/>
    </row>
    <row r="44" spans="1:134" ht="30" customHeight="1" thickBot="1">
      <c r="A44" s="40" t="s">
        <v>33</v>
      </c>
      <c r="B44" s="78" t="s">
        <v>73</v>
      </c>
      <c r="C44" s="71" t="s">
        <v>53</v>
      </c>
      <c r="D44" s="75">
        <v>0</v>
      </c>
      <c r="E44" s="80">
        <v>45615</v>
      </c>
      <c r="F44" s="92">
        <v>45633</v>
      </c>
      <c r="G44" s="28"/>
      <c r="H44" s="28">
        <f t="shared" ref="H44:H49" si="79">IF(OR(ISBLANK(task_start),ISBLANK(task_end)),"",task_end-task_start+1)</f>
        <v>19</v>
      </c>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27"/>
      <c r="CM44" s="27"/>
      <c r="CN44" s="27"/>
      <c r="CO44" s="27"/>
      <c r="CP44" s="27"/>
      <c r="CQ44" s="27"/>
      <c r="CR44" s="27"/>
      <c r="CS44" s="27"/>
      <c r="CT44" s="27"/>
      <c r="CU44" s="27"/>
      <c r="CV44" s="27"/>
      <c r="CW44" s="27"/>
      <c r="CX44" s="27"/>
      <c r="CY44" s="27"/>
      <c r="CZ44" s="27"/>
      <c r="DA44" s="27"/>
      <c r="DB44" s="27"/>
      <c r="DC44" s="27"/>
      <c r="DD44" s="27"/>
      <c r="DE44" s="27"/>
      <c r="DF44" s="27"/>
      <c r="DG44" s="27"/>
      <c r="DH44" s="27"/>
      <c r="DI44" s="27"/>
      <c r="DJ44" s="27"/>
      <c r="DK44" s="27"/>
      <c r="DL44" s="27"/>
      <c r="DM44" s="27"/>
      <c r="DN44" s="27"/>
      <c r="DO44" s="27"/>
      <c r="DP44" s="27"/>
      <c r="DQ44" s="27"/>
      <c r="DR44" s="27"/>
      <c r="DS44" s="27"/>
      <c r="DT44" s="27"/>
      <c r="DU44" s="27"/>
      <c r="DV44" s="27"/>
      <c r="DW44" s="27"/>
      <c r="DX44" s="27"/>
      <c r="DY44" s="27"/>
      <c r="DZ44" s="27"/>
      <c r="EA44" s="27"/>
      <c r="EB44" s="27"/>
      <c r="EC44" s="27"/>
      <c r="ED44" s="27"/>
    </row>
    <row r="45" spans="1:134" ht="30" customHeight="1" thickBot="1">
      <c r="A45" s="40" t="s">
        <v>34</v>
      </c>
      <c r="B45" s="78" t="s">
        <v>74</v>
      </c>
      <c r="C45" s="71" t="s">
        <v>53</v>
      </c>
      <c r="D45" s="75">
        <v>0</v>
      </c>
      <c r="E45" s="80">
        <v>45615</v>
      </c>
      <c r="F45" s="92">
        <v>45633</v>
      </c>
      <c r="G45" s="28"/>
      <c r="H45" s="28">
        <f t="shared" si="79"/>
        <v>19</v>
      </c>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c r="CU45" s="27"/>
      <c r="CV45" s="27"/>
      <c r="CW45" s="27"/>
      <c r="CX45" s="27"/>
      <c r="CY45" s="27"/>
      <c r="CZ45" s="27"/>
      <c r="DA45" s="27"/>
      <c r="DB45" s="27"/>
      <c r="DC45" s="27"/>
      <c r="DD45" s="27"/>
      <c r="DE45" s="27"/>
      <c r="DF45" s="27"/>
      <c r="DG45" s="27"/>
      <c r="DH45" s="27"/>
      <c r="DI45" s="27"/>
      <c r="DJ45" s="27"/>
      <c r="DK45" s="27"/>
      <c r="DL45" s="27"/>
      <c r="DM45" s="27"/>
      <c r="DN45" s="27"/>
      <c r="DO45" s="27"/>
      <c r="DP45" s="27"/>
      <c r="DQ45" s="27"/>
      <c r="DR45" s="27"/>
      <c r="DS45" s="27"/>
      <c r="DT45" s="27"/>
      <c r="DU45" s="27"/>
      <c r="DV45" s="27"/>
      <c r="DW45" s="27"/>
      <c r="DX45" s="27"/>
      <c r="DY45" s="27"/>
      <c r="DZ45" s="27"/>
      <c r="EA45" s="27"/>
      <c r="EB45" s="27"/>
      <c r="EC45" s="27"/>
      <c r="ED45" s="27"/>
    </row>
    <row r="46" spans="1:134" ht="30" customHeight="1" thickBot="1">
      <c r="A46" s="40" t="s">
        <v>35</v>
      </c>
      <c r="B46" s="78" t="s">
        <v>75</v>
      </c>
      <c r="C46" s="71" t="s">
        <v>53</v>
      </c>
      <c r="D46" s="75">
        <v>0</v>
      </c>
      <c r="E46" s="80">
        <v>45615</v>
      </c>
      <c r="F46" s="92">
        <v>45633</v>
      </c>
      <c r="G46" s="28"/>
      <c r="H46" s="28">
        <f t="shared" si="79"/>
        <v>19</v>
      </c>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c r="CE46" s="27"/>
      <c r="CF46" s="27"/>
      <c r="CG46" s="27"/>
      <c r="CH46" s="27"/>
      <c r="CI46" s="27"/>
      <c r="CJ46" s="27"/>
      <c r="CK46" s="27"/>
      <c r="CL46" s="27"/>
      <c r="CM46" s="27"/>
      <c r="CN46" s="27"/>
      <c r="CO46" s="27"/>
      <c r="CP46" s="27"/>
      <c r="CQ46" s="27"/>
      <c r="CR46" s="27"/>
      <c r="CS46" s="27"/>
      <c r="CT46" s="27"/>
      <c r="CU46" s="27"/>
      <c r="CV46" s="27"/>
      <c r="CW46" s="27"/>
      <c r="CX46" s="27"/>
      <c r="CY46" s="27"/>
      <c r="CZ46" s="27"/>
      <c r="DA46" s="27"/>
      <c r="DB46" s="27"/>
      <c r="DC46" s="27"/>
      <c r="DD46" s="27"/>
      <c r="DE46" s="27"/>
      <c r="DF46" s="27"/>
      <c r="DG46" s="27"/>
      <c r="DH46" s="27"/>
      <c r="DI46" s="27"/>
      <c r="DJ46" s="27"/>
      <c r="DK46" s="27"/>
      <c r="DL46" s="27"/>
      <c r="DM46" s="27"/>
      <c r="DN46" s="27"/>
      <c r="DO46" s="27"/>
      <c r="DP46" s="27"/>
      <c r="DQ46" s="27"/>
      <c r="DR46" s="27"/>
      <c r="DS46" s="27"/>
      <c r="DT46" s="27"/>
      <c r="DU46" s="27"/>
      <c r="DV46" s="27"/>
      <c r="DW46" s="27"/>
      <c r="DX46" s="27"/>
      <c r="DY46" s="27"/>
      <c r="DZ46" s="27"/>
      <c r="EA46" s="27"/>
      <c r="EB46" s="27"/>
      <c r="EC46" s="27"/>
      <c r="ED46" s="27"/>
    </row>
    <row r="47" spans="1:134" ht="30" customHeight="1" thickBot="1">
      <c r="A47" s="40"/>
      <c r="B47" s="63"/>
      <c r="C47" s="34"/>
      <c r="D47" s="43"/>
      <c r="E47" s="44"/>
      <c r="F47" s="93"/>
      <c r="G47" s="28"/>
      <c r="H47" s="28" t="str">
        <f t="shared" si="79"/>
        <v/>
      </c>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c r="CU47" s="27"/>
      <c r="CV47" s="27"/>
      <c r="CW47" s="27"/>
      <c r="CX47" s="27"/>
      <c r="CY47" s="27"/>
      <c r="CZ47" s="27"/>
      <c r="DA47" s="27"/>
      <c r="DB47" s="27"/>
      <c r="DC47" s="27"/>
      <c r="DD47" s="27"/>
      <c r="DE47" s="27"/>
      <c r="DF47" s="27"/>
      <c r="DG47" s="27"/>
      <c r="DH47" s="27"/>
      <c r="DI47" s="27"/>
      <c r="DJ47" s="27"/>
      <c r="DK47" s="27"/>
      <c r="DL47" s="27"/>
      <c r="DM47" s="27"/>
      <c r="DN47" s="27"/>
      <c r="DO47" s="27"/>
      <c r="DP47" s="27"/>
      <c r="DQ47" s="27"/>
      <c r="DR47" s="27"/>
      <c r="DS47" s="27"/>
      <c r="DT47" s="27"/>
      <c r="DU47" s="27"/>
      <c r="DV47" s="27"/>
      <c r="DW47" s="27"/>
      <c r="DX47" s="27"/>
      <c r="DY47" s="27"/>
      <c r="DZ47" s="27"/>
      <c r="EA47" s="27"/>
      <c r="EB47" s="27"/>
      <c r="EC47" s="27"/>
      <c r="ED47" s="27"/>
    </row>
    <row r="48" spans="1:134" ht="30" customHeight="1" thickBot="1">
      <c r="A48" s="42"/>
      <c r="B48" s="63"/>
      <c r="C48" s="34"/>
      <c r="D48" s="43"/>
      <c r="E48" s="44"/>
      <c r="F48" s="93"/>
      <c r="G48" s="28"/>
      <c r="H48" s="28" t="str">
        <f t="shared" si="79"/>
        <v/>
      </c>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c r="DK48" s="27"/>
      <c r="DL48" s="27"/>
      <c r="DM48" s="27"/>
      <c r="DN48" s="27"/>
      <c r="DO48" s="27"/>
      <c r="DP48" s="27"/>
      <c r="DQ48" s="27"/>
      <c r="DR48" s="27"/>
      <c r="DS48" s="27"/>
      <c r="DT48" s="27"/>
      <c r="DU48" s="27"/>
      <c r="DV48" s="27"/>
      <c r="DW48" s="27"/>
      <c r="DX48" s="27"/>
      <c r="DY48" s="27"/>
      <c r="DZ48" s="27"/>
      <c r="EA48" s="27"/>
      <c r="EB48" s="27"/>
      <c r="EC48" s="27"/>
      <c r="ED48" s="27"/>
    </row>
    <row r="49" spans="1:134" ht="30" customHeight="1" thickBot="1">
      <c r="A49" s="42"/>
      <c r="B49" s="95"/>
      <c r="C49" s="34"/>
      <c r="D49" s="35"/>
      <c r="E49" s="65"/>
      <c r="F49" s="94"/>
      <c r="G49" s="28"/>
      <c r="H49" s="28" t="str">
        <f t="shared" si="79"/>
        <v/>
      </c>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c r="CU49" s="27"/>
      <c r="CV49" s="27"/>
      <c r="CW49" s="27"/>
      <c r="CX49" s="27"/>
      <c r="CY49" s="27"/>
      <c r="CZ49" s="27"/>
      <c r="DA49" s="27"/>
      <c r="DB49" s="27"/>
      <c r="DC49" s="27"/>
      <c r="DD49" s="27"/>
      <c r="DE49" s="27"/>
      <c r="DF49" s="27"/>
      <c r="DG49" s="27"/>
      <c r="DH49" s="27"/>
      <c r="DI49" s="27"/>
      <c r="DJ49" s="27"/>
      <c r="DK49" s="27"/>
      <c r="DL49" s="27"/>
      <c r="DM49" s="27"/>
      <c r="DN49" s="27"/>
      <c r="DO49" s="27"/>
      <c r="DP49" s="27"/>
      <c r="DQ49" s="27"/>
      <c r="DR49" s="27"/>
      <c r="DS49" s="27"/>
      <c r="DT49" s="27"/>
      <c r="DU49" s="27"/>
      <c r="DV49" s="27"/>
      <c r="DW49" s="27"/>
      <c r="DX49" s="27"/>
      <c r="DY49" s="27"/>
      <c r="DZ49" s="27"/>
      <c r="EA49" s="27"/>
      <c r="EB49" s="27"/>
      <c r="EC49" s="27"/>
      <c r="ED49" s="27"/>
    </row>
    <row r="50" spans="1:134" ht="30" customHeight="1">
      <c r="A50"/>
      <c r="E50"/>
    </row>
    <row r="51" spans="1:134" ht="30" customHeight="1">
      <c r="A51"/>
      <c r="E51"/>
    </row>
    <row r="52" spans="1:134" ht="30" customHeight="1">
      <c r="A52" s="25"/>
      <c r="B52" s="26"/>
      <c r="C52" s="26"/>
      <c r="D52" s="26"/>
      <c r="E52" s="30"/>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row>
    <row r="53" spans="1:134" ht="30" customHeight="1">
      <c r="A53" s="25"/>
      <c r="B53" s="26"/>
      <c r="C53" s="26"/>
      <c r="D53" s="26"/>
      <c r="E53" s="30"/>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row>
    <row r="54" spans="1:134" ht="30" customHeight="1">
      <c r="A54" s="25"/>
      <c r="B54" s="26"/>
      <c r="C54" s="26"/>
      <c r="D54" s="26"/>
      <c r="E54" s="30"/>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row>
    <row r="55" spans="1:134" ht="30" customHeight="1">
      <c r="A55" s="25"/>
      <c r="B55" s="26"/>
      <c r="C55" s="26"/>
      <c r="D55" s="26"/>
      <c r="E55" s="30"/>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row>
    <row r="56" spans="1:134" ht="30" customHeight="1">
      <c r="A56" s="25"/>
      <c r="B56" s="26"/>
      <c r="C56" s="26"/>
      <c r="D56" s="26"/>
      <c r="E56" s="30"/>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row>
    <row r="57" spans="1:134" ht="30" customHeight="1">
      <c r="A57" s="25"/>
      <c r="B57" s="26"/>
      <c r="C57" s="26"/>
      <c r="D57" s="26"/>
      <c r="E57" s="30"/>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row>
    <row r="58" spans="1:134" ht="30" customHeight="1">
      <c r="A58" s="25"/>
      <c r="B58" s="26"/>
      <c r="C58" s="26"/>
      <c r="D58" s="26"/>
      <c r="E58" s="30"/>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row>
    <row r="59" spans="1:134" ht="30" customHeight="1">
      <c r="A59" s="25"/>
      <c r="B59" s="26"/>
      <c r="C59" s="26"/>
      <c r="D59" s="26"/>
      <c r="E59" s="30"/>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row>
    <row r="60" spans="1:134" ht="30" customHeight="1">
      <c r="A60" s="25"/>
      <c r="B60" s="26"/>
      <c r="C60" s="26"/>
      <c r="D60" s="26"/>
      <c r="E60" s="30"/>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row>
    <row r="61" spans="1:134" ht="30" customHeight="1">
      <c r="A61" s="25"/>
      <c r="B61" s="26"/>
      <c r="C61" s="26"/>
      <c r="D61" s="26"/>
      <c r="E61" s="30"/>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row>
    <row r="62" spans="1:134" ht="30" customHeight="1">
      <c r="A62" s="25"/>
      <c r="B62" s="26"/>
      <c r="C62" s="26"/>
      <c r="D62" s="26"/>
      <c r="E62" s="30"/>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row>
    <row r="63" spans="1:134" ht="30" customHeight="1">
      <c r="A63" s="25"/>
      <c r="B63" s="26"/>
      <c r="C63" s="26"/>
      <c r="D63" s="26"/>
      <c r="E63" s="30"/>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26"/>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c r="DK63" s="26"/>
      <c r="DL63" s="26"/>
      <c r="DM63" s="26"/>
      <c r="DN63" s="26"/>
      <c r="DO63" s="26"/>
      <c r="DP63" s="26"/>
      <c r="DQ63" s="26"/>
      <c r="DR63" s="26"/>
      <c r="DS63" s="26"/>
      <c r="DT63" s="26"/>
      <c r="DU63" s="26"/>
      <c r="DV63" s="26"/>
      <c r="DW63" s="26"/>
      <c r="DX63" s="26"/>
      <c r="DY63" s="26"/>
      <c r="DZ63" s="26"/>
      <c r="EA63" s="26"/>
      <c r="EB63" s="26"/>
      <c r="EC63" s="26"/>
      <c r="ED63" s="26"/>
    </row>
    <row r="64" spans="1:134" ht="30" customHeight="1">
      <c r="A64" s="25"/>
      <c r="B64" s="26"/>
      <c r="C64" s="26"/>
      <c r="D64" s="26"/>
      <c r="E64" s="30"/>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c r="EC64" s="26"/>
      <c r="ED64" s="26"/>
    </row>
    <row r="65" spans="1:134" ht="30" customHeight="1">
      <c r="A65" s="25"/>
      <c r="B65" s="26"/>
      <c r="C65" s="26"/>
      <c r="D65" s="26"/>
      <c r="E65" s="30"/>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26"/>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c r="DK65" s="26"/>
      <c r="DL65" s="26"/>
      <c r="DM65" s="26"/>
      <c r="DN65" s="26"/>
      <c r="DO65" s="26"/>
      <c r="DP65" s="26"/>
      <c r="DQ65" s="26"/>
      <c r="DR65" s="26"/>
      <c r="DS65" s="26"/>
      <c r="DT65" s="26"/>
      <c r="DU65" s="26"/>
      <c r="DV65" s="26"/>
      <c r="DW65" s="26"/>
      <c r="DX65" s="26"/>
      <c r="DY65" s="26"/>
      <c r="DZ65" s="26"/>
      <c r="EA65" s="26"/>
      <c r="EB65" s="26"/>
      <c r="EC65" s="26"/>
      <c r="ED65" s="26"/>
    </row>
    <row r="66" spans="1:134" ht="30" customHeight="1">
      <c r="A66" s="25"/>
      <c r="B66" s="26"/>
      <c r="C66" s="26"/>
      <c r="D66" s="26"/>
      <c r="E66" s="30"/>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c r="CJ66" s="26"/>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c r="DO66" s="26"/>
      <c r="DP66" s="26"/>
      <c r="DQ66" s="26"/>
      <c r="DR66" s="26"/>
      <c r="DS66" s="26"/>
      <c r="DT66" s="26"/>
      <c r="DU66" s="26"/>
      <c r="DV66" s="26"/>
      <c r="DW66" s="26"/>
      <c r="DX66" s="26"/>
      <c r="DY66" s="26"/>
      <c r="DZ66" s="26"/>
      <c r="EA66" s="26"/>
      <c r="EB66" s="26"/>
      <c r="EC66" s="26"/>
      <c r="ED66" s="26"/>
    </row>
  </sheetData>
  <mergeCells count="21">
    <mergeCell ref="C3:D3"/>
    <mergeCell ref="C4:D4"/>
    <mergeCell ref="AK4:AQ4"/>
    <mergeCell ref="AR4:AX4"/>
    <mergeCell ref="AY4:BE4"/>
    <mergeCell ref="BF4:BL4"/>
    <mergeCell ref="E3:F3"/>
    <mergeCell ref="I4:O4"/>
    <mergeCell ref="P4:V4"/>
    <mergeCell ref="W4:AC4"/>
    <mergeCell ref="AD4:AJ4"/>
    <mergeCell ref="BM4:BS4"/>
    <mergeCell ref="BT4:BZ4"/>
    <mergeCell ref="CA4:CG4"/>
    <mergeCell ref="CH4:CN4"/>
    <mergeCell ref="CO4:CU4"/>
    <mergeCell ref="CV4:DB4"/>
    <mergeCell ref="DC4:DI4"/>
    <mergeCell ref="DJ4:DP4"/>
    <mergeCell ref="DQ4:DW4"/>
    <mergeCell ref="DX4:ED4"/>
  </mergeCells>
  <phoneticPr fontId="39" type="noConversion"/>
  <conditionalFormatting sqref="D7:D4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ED49">
    <cfRule type="expression" dxfId="2" priority="33">
      <formula>AND(TODAY()&gt;=I$5,TODAY()&lt;J$5)</formula>
    </cfRule>
  </conditionalFormatting>
  <conditionalFormatting sqref="I7:ED4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5"/>
  <sheetViews>
    <sheetView showGridLines="0" topLeftCell="A15" zoomScaleNormal="100" workbookViewId="0">
      <selection activeCell="A27" sqref="A27"/>
    </sheetView>
  </sheetViews>
  <sheetFormatPr baseColWidth="10" defaultColWidth="9.1796875" defaultRowHeight="13"/>
  <cols>
    <col min="1" max="1" width="35.1796875" style="8" customWidth="1"/>
    <col min="2" max="16384" width="9.1796875" style="2"/>
  </cols>
  <sheetData>
    <row r="1" spans="1:14" ht="46.5" customHeight="1">
      <c r="A1" s="45"/>
      <c r="B1" s="46"/>
      <c r="C1" s="45"/>
      <c r="D1" s="45"/>
      <c r="E1" s="45"/>
      <c r="F1" s="45"/>
      <c r="G1" s="45"/>
      <c r="H1"/>
      <c r="I1"/>
      <c r="J1"/>
      <c r="K1"/>
      <c r="L1"/>
      <c r="M1"/>
      <c r="N1"/>
    </row>
    <row r="2" spans="1:14" s="9" customFormat="1" ht="31">
      <c r="A2" s="47" t="s">
        <v>36</v>
      </c>
      <c r="B2" s="47" t="s">
        <v>37</v>
      </c>
      <c r="C2" s="47" t="s">
        <v>38</v>
      </c>
      <c r="D2" s="47" t="s">
        <v>39</v>
      </c>
      <c r="E2" s="47" t="s">
        <v>40</v>
      </c>
      <c r="F2" s="47" t="s">
        <v>41</v>
      </c>
      <c r="G2" s="47" t="s">
        <v>42</v>
      </c>
      <c r="H2"/>
      <c r="I2"/>
      <c r="J2"/>
      <c r="K2"/>
      <c r="L2"/>
      <c r="M2"/>
      <c r="N2"/>
    </row>
    <row r="3" spans="1:14" s="11" customFormat="1" ht="27" customHeight="1">
      <c r="A3" s="48"/>
      <c r="B3" s="48"/>
      <c r="C3" s="48"/>
      <c r="D3" s="48"/>
      <c r="E3" s="48"/>
      <c r="F3" s="48"/>
      <c r="G3" s="48"/>
      <c r="H3"/>
      <c r="I3"/>
      <c r="J3"/>
      <c r="K3"/>
      <c r="L3"/>
      <c r="M3"/>
      <c r="N3"/>
    </row>
    <row r="4" spans="1:14" s="10" customFormat="1" ht="26">
      <c r="A4" s="48"/>
      <c r="B4" s="48"/>
      <c r="C4" s="48"/>
      <c r="D4" s="48"/>
      <c r="E4" s="48"/>
      <c r="F4" s="48"/>
      <c r="G4" s="48"/>
      <c r="H4"/>
      <c r="I4"/>
      <c r="J4"/>
      <c r="K4"/>
      <c r="L4"/>
      <c r="M4"/>
      <c r="N4"/>
    </row>
    <row r="5" spans="1:14" ht="74.150000000000006" customHeight="1">
      <c r="A5" s="48"/>
      <c r="B5" s="48"/>
      <c r="C5" s="48"/>
      <c r="D5" s="48"/>
      <c r="E5" s="48"/>
      <c r="F5" s="48"/>
      <c r="G5" s="48"/>
      <c r="H5"/>
      <c r="I5"/>
      <c r="J5"/>
      <c r="K5"/>
      <c r="L5"/>
      <c r="M5"/>
      <c r="N5"/>
    </row>
    <row r="6" spans="1:14" ht="26.25" customHeight="1">
      <c r="A6" s="48"/>
      <c r="B6" s="48"/>
      <c r="C6" s="48"/>
      <c r="D6" s="48"/>
      <c r="E6" s="48"/>
      <c r="F6" s="48"/>
      <c r="G6" s="48"/>
      <c r="H6"/>
      <c r="I6"/>
      <c r="J6"/>
      <c r="K6"/>
      <c r="L6"/>
      <c r="M6"/>
      <c r="N6"/>
    </row>
    <row r="7" spans="1:14" s="8" customFormat="1" ht="228" customHeight="1">
      <c r="A7" s="48"/>
      <c r="B7" s="48"/>
      <c r="C7" s="48"/>
      <c r="D7" s="48"/>
      <c r="E7" s="48"/>
      <c r="F7" s="48"/>
      <c r="G7" s="48"/>
      <c r="H7"/>
      <c r="I7"/>
      <c r="J7"/>
      <c r="K7"/>
      <c r="L7"/>
      <c r="M7"/>
      <c r="N7"/>
    </row>
    <row r="8" spans="1:14" s="10" customFormat="1" ht="26">
      <c r="A8" s="48"/>
      <c r="B8" s="48"/>
      <c r="C8" s="48"/>
      <c r="D8" s="48"/>
      <c r="E8" s="48"/>
      <c r="F8" s="48"/>
      <c r="G8" s="48"/>
      <c r="H8"/>
      <c r="I8"/>
      <c r="J8"/>
      <c r="K8"/>
      <c r="L8"/>
      <c r="M8"/>
      <c r="N8"/>
    </row>
    <row r="9" spans="1:14" ht="14.5">
      <c r="A9" s="48"/>
      <c r="B9" s="48"/>
      <c r="C9" s="48"/>
      <c r="D9" s="48"/>
      <c r="E9" s="48"/>
      <c r="F9" s="48"/>
      <c r="G9" s="48"/>
      <c r="H9"/>
      <c r="I9"/>
      <c r="J9"/>
      <c r="K9"/>
      <c r="L9"/>
      <c r="M9"/>
      <c r="N9"/>
    </row>
    <row r="10" spans="1:14" s="8" customFormat="1" ht="28" customHeight="1">
      <c r="A10" s="48"/>
      <c r="B10" s="48"/>
      <c r="C10" s="48"/>
      <c r="D10" s="48"/>
      <c r="E10" s="48"/>
      <c r="F10" s="48"/>
      <c r="G10" s="48"/>
      <c r="H10"/>
      <c r="I10"/>
      <c r="J10"/>
      <c r="K10"/>
      <c r="L10"/>
      <c r="M10"/>
      <c r="N10"/>
    </row>
    <row r="11" spans="1:14" s="10" customFormat="1" ht="26">
      <c r="A11"/>
      <c r="B11"/>
      <c r="C11"/>
      <c r="D11"/>
      <c r="E11"/>
      <c r="F11"/>
      <c r="G11"/>
      <c r="H11"/>
      <c r="I11"/>
      <c r="J11"/>
      <c r="K11"/>
      <c r="L11"/>
      <c r="M11"/>
      <c r="N11"/>
    </row>
    <row r="12" spans="1:14" ht="14.5">
      <c r="A12"/>
      <c r="B12"/>
      <c r="C12"/>
      <c r="D12"/>
      <c r="E12"/>
      <c r="F12"/>
      <c r="G12"/>
      <c r="H12"/>
      <c r="I12"/>
      <c r="J12"/>
      <c r="K12"/>
      <c r="L12"/>
      <c r="M12"/>
      <c r="N12"/>
    </row>
    <row r="13" spans="1:14" s="8" customFormat="1" ht="28" customHeight="1">
      <c r="A13"/>
      <c r="B13"/>
      <c r="C13"/>
      <c r="D13"/>
      <c r="E13"/>
      <c r="F13"/>
      <c r="G13"/>
      <c r="H13"/>
      <c r="I13"/>
      <c r="J13"/>
      <c r="K13"/>
      <c r="L13"/>
      <c r="M13"/>
      <c r="N13"/>
    </row>
    <row r="14" spans="1:14" s="10" customFormat="1" ht="26">
      <c r="A14"/>
      <c r="B14"/>
      <c r="C14"/>
      <c r="D14"/>
      <c r="E14"/>
      <c r="F14"/>
      <c r="G14"/>
      <c r="H14"/>
      <c r="I14"/>
      <c r="J14"/>
      <c r="K14"/>
      <c r="L14"/>
      <c r="M14"/>
      <c r="N14"/>
    </row>
    <row r="15" spans="1:14" ht="93.75" customHeight="1">
      <c r="A15" s="49"/>
      <c r="B15" s="49"/>
      <c r="C15" s="49"/>
      <c r="D15" s="49"/>
      <c r="E15" s="49"/>
      <c r="F15" s="49"/>
      <c r="G15" s="49"/>
      <c r="H15" s="49"/>
      <c r="I15" s="49"/>
      <c r="J15" s="49"/>
      <c r="K15" s="49"/>
      <c r="L15" s="49"/>
      <c r="M15" s="49"/>
      <c r="N15" s="49"/>
    </row>
    <row r="16" spans="1:14" ht="17.5">
      <c r="A16" s="50"/>
      <c r="B16" s="51"/>
      <c r="C16" s="51"/>
      <c r="D16" s="51"/>
      <c r="E16" s="51"/>
      <c r="F16" s="51"/>
      <c r="G16" s="51"/>
      <c r="H16" s="51"/>
      <c r="I16" s="51"/>
      <c r="J16" s="51"/>
      <c r="K16" s="51"/>
      <c r="L16" s="51"/>
      <c r="M16" s="51"/>
      <c r="N16" s="51"/>
    </row>
    <row r="17" spans="1:14" ht="14.5">
      <c r="A17" s="52"/>
      <c r="B17" s="51"/>
      <c r="C17" s="51"/>
      <c r="D17" s="51"/>
      <c r="E17" s="51"/>
      <c r="F17" s="51"/>
      <c r="G17" s="51"/>
      <c r="H17" s="51"/>
      <c r="I17" s="51"/>
      <c r="J17" s="51"/>
      <c r="K17" s="51"/>
      <c r="L17" s="51"/>
      <c r="M17" s="51"/>
      <c r="N17" s="51"/>
    </row>
    <row r="18" spans="1:14" ht="15.5">
      <c r="A18" s="53"/>
      <c r="B18" s="51"/>
      <c r="C18" s="51"/>
      <c r="D18" s="51"/>
      <c r="E18" s="51"/>
      <c r="F18" s="51"/>
      <c r="G18" s="51"/>
      <c r="H18" s="51"/>
      <c r="I18" s="51"/>
      <c r="J18" s="51"/>
      <c r="K18" s="51"/>
      <c r="L18" s="51"/>
      <c r="M18" s="51"/>
      <c r="N18" s="51"/>
    </row>
    <row r="19" spans="1:14" ht="15.5">
      <c r="A19" s="53"/>
      <c r="B19" s="51"/>
      <c r="C19" s="51"/>
      <c r="D19" s="51"/>
      <c r="E19" s="51"/>
      <c r="F19" s="51"/>
      <c r="G19" s="51"/>
      <c r="H19" s="51"/>
      <c r="I19" s="51"/>
      <c r="J19" s="51"/>
      <c r="K19" s="51"/>
      <c r="L19" s="51"/>
      <c r="M19" s="51"/>
      <c r="N19" s="51"/>
    </row>
    <row r="20" spans="1:14" ht="15.5">
      <c r="A20" s="53"/>
      <c r="B20" s="51"/>
      <c r="C20" s="51"/>
      <c r="D20" s="51"/>
      <c r="E20" s="51"/>
      <c r="F20" s="51"/>
      <c r="G20" s="51"/>
      <c r="H20" s="51"/>
      <c r="I20" s="51"/>
      <c r="J20" s="51"/>
      <c r="K20" s="51"/>
      <c r="L20" s="51"/>
      <c r="M20" s="51"/>
      <c r="N20" s="51"/>
    </row>
    <row r="21" spans="1:14" ht="15.5">
      <c r="A21" s="53"/>
      <c r="B21" s="51"/>
      <c r="C21" s="51"/>
      <c r="D21" s="51"/>
      <c r="E21" s="51"/>
      <c r="F21" s="51"/>
      <c r="G21" s="51"/>
      <c r="H21" s="51"/>
      <c r="I21" s="51"/>
      <c r="J21" s="51"/>
      <c r="K21" s="51"/>
      <c r="L21" s="51"/>
      <c r="M21" s="51"/>
      <c r="N21" s="51"/>
    </row>
    <row r="22" spans="1:14" ht="15.5">
      <c r="A22" s="53"/>
      <c r="B22" s="51"/>
      <c r="C22" s="51"/>
      <c r="D22" s="51"/>
      <c r="E22" s="51"/>
      <c r="F22" s="51"/>
      <c r="G22" s="51"/>
      <c r="H22" s="51"/>
      <c r="I22" s="51"/>
      <c r="J22" s="51"/>
      <c r="K22" s="51"/>
      <c r="L22" s="51"/>
      <c r="M22" s="51"/>
      <c r="N22" s="51"/>
    </row>
    <row r="23" spans="1:14" ht="15.5">
      <c r="A23" s="53"/>
      <c r="B23" s="51"/>
      <c r="C23" s="51"/>
      <c r="D23" s="51"/>
      <c r="E23" s="51"/>
      <c r="F23" s="51"/>
      <c r="G23" s="51"/>
      <c r="H23" s="51"/>
      <c r="I23" s="51"/>
      <c r="J23" s="51"/>
      <c r="K23" s="51"/>
      <c r="L23" s="51"/>
      <c r="M23" s="51"/>
      <c r="N23" s="51"/>
    </row>
    <row r="24" spans="1:14" ht="15.5">
      <c r="A24" s="53"/>
      <c r="B24" s="51"/>
      <c r="C24" s="51"/>
      <c r="D24" s="51"/>
      <c r="E24" s="51"/>
      <c r="F24" s="51"/>
      <c r="G24" s="51"/>
      <c r="H24" s="51"/>
      <c r="I24" s="51"/>
      <c r="J24" s="51"/>
      <c r="K24" s="51"/>
      <c r="L24" s="51"/>
      <c r="M24" s="51"/>
      <c r="N24" s="51"/>
    </row>
    <row r="25" spans="1:14" ht="15.5">
      <c r="A25" s="53"/>
      <c r="B25" s="51"/>
      <c r="C25" s="51"/>
      <c r="D25" s="51"/>
      <c r="E25" s="51"/>
      <c r="F25" s="51"/>
      <c r="G25" s="51"/>
      <c r="H25" s="51"/>
      <c r="I25" s="51"/>
      <c r="J25" s="51"/>
      <c r="K25" s="51"/>
      <c r="L25" s="51"/>
      <c r="M25" s="51"/>
      <c r="N25" s="51"/>
    </row>
  </sheetData>
  <pageMargins left="0.5" right="0.5" top="0.5" bottom="0.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Carta Gannt</vt:lpstr>
      <vt:lpstr>Acerca de</vt:lpstr>
      <vt:lpstr>Inicio_del_proyecto</vt:lpstr>
      <vt:lpstr>Semana_para_mostrar</vt:lpstr>
      <vt:lpstr>'Carta Gannt'!task_end</vt:lpstr>
      <vt:lpstr>'Carta Gannt'!task_progress</vt:lpstr>
      <vt:lpstr>'Carta Gannt'!task_start</vt:lpstr>
      <vt:lpstr>'Carta Gannt'!Títulos_a_imprimir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2024-09-01T22:59:09Z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