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usuario\Documents\Escuela\Facultad de Ingeniería\Tercer año (2025)\Primer cuatrimestre\Investigación Operativa\TP 6\"/>
    </mc:Choice>
  </mc:AlternateContent>
  <xr:revisionPtr revIDLastSave="0" documentId="13_ncr:1_{D8C944F3-0117-4299-9030-58036827120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F4" i="1"/>
  <c r="F5" i="1"/>
  <c r="F6" i="1"/>
  <c r="F3" i="1"/>
  <c r="E4" i="1"/>
  <c r="G4" i="1" s="1"/>
  <c r="E5" i="1"/>
  <c r="G5" i="1" s="1"/>
  <c r="E6" i="1"/>
  <c r="G6" i="1" s="1"/>
  <c r="E3" i="1"/>
  <c r="G3" i="1" s="1"/>
  <c r="D4" i="1"/>
  <c r="D5" i="1"/>
  <c r="D6" i="1"/>
  <c r="C4" i="1"/>
  <c r="C5" i="1"/>
  <c r="C6" i="1"/>
  <c r="D3" i="1"/>
  <c r="C3" i="1"/>
</calcChain>
</file>

<file path=xl/sharedStrings.xml><?xml version="1.0" encoding="utf-8"?>
<sst xmlns="http://schemas.openxmlformats.org/spreadsheetml/2006/main" count="9" uniqueCount="9">
  <si>
    <t>k</t>
  </si>
  <si>
    <t>TC</t>
  </si>
  <si>
    <r>
      <t>C</t>
    </r>
    <r>
      <rPr>
        <vertAlign val="subscript"/>
        <sz val="11"/>
        <color theme="1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>L</t>
    </r>
  </si>
  <si>
    <r>
      <t>C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k</t>
    </r>
  </si>
  <si>
    <t>Lq</t>
  </si>
  <si>
    <t>L</t>
  </si>
  <si>
    <r>
      <t>P</t>
    </r>
    <r>
      <rPr>
        <vertAlign val="subscript"/>
        <sz val="11"/>
        <color theme="1"/>
        <rFont val="Calibri"/>
        <family val="2"/>
        <scheme val="minor"/>
      </rPr>
      <t>o</t>
    </r>
  </si>
  <si>
    <r>
      <t>C</t>
    </r>
    <r>
      <rPr>
        <vertAlign val="subscript"/>
        <sz val="11"/>
        <rFont val="Calibri"/>
        <family val="2"/>
        <scheme val="minor"/>
      </rPr>
      <t>w</t>
    </r>
  </si>
  <si>
    <t>Respuesta: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</si>
</sst>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0" fillId="3" borderId="0" xfId="0" applyFill="1"/>
    <xf numFmtId="0" fontId="4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tabSelected="1" zoomScale="160" zoomScaleNormal="160" workbookViewId="0">
      <selection activeCell="F10" sqref="F10"/>
    </sheetView>
  </sheetViews>
  <sheetFormatPr baseColWidth="10" defaultColWidth="9.140625" defaultRowHeight="15" x14ac:dyDescent="0.25"/>
  <cols>
    <col min="1" max="1" width="9.140625" style="5"/>
    <col min="6" max="6" width="10.28515625" customWidth="1"/>
    <col min="7" max="7" width="9.140625" style="5"/>
  </cols>
  <sheetData>
    <row r="1" spans="1:12" ht="18" x14ac:dyDescent="0.35">
      <c r="A1" s="3" t="s">
        <v>0</v>
      </c>
      <c r="B1" s="1" t="s">
        <v>6</v>
      </c>
      <c r="C1" s="1" t="s">
        <v>4</v>
      </c>
      <c r="D1" s="1" t="s">
        <v>5</v>
      </c>
      <c r="E1" s="1" t="s">
        <v>2</v>
      </c>
      <c r="F1" s="1" t="s">
        <v>3</v>
      </c>
      <c r="G1" s="3" t="s">
        <v>1</v>
      </c>
    </row>
    <row r="2" spans="1:12" s="8" customFormat="1" x14ac:dyDescent="0.25">
      <c r="A2" s="6">
        <v>1</v>
      </c>
      <c r="B2" s="7"/>
      <c r="C2" s="7"/>
      <c r="D2" s="7"/>
      <c r="E2" s="7"/>
      <c r="F2" s="7"/>
      <c r="G2" s="6"/>
    </row>
    <row r="3" spans="1:12" ht="18" x14ac:dyDescent="0.35">
      <c r="A3" s="4">
        <v>2</v>
      </c>
      <c r="B3" s="2">
        <v>0.1111</v>
      </c>
      <c r="C3" s="2">
        <f>(1.6^A3*100*60)/(FACT(A3-1)*(A3*60-100)^2)*B3</f>
        <v>4.2662400000000007</v>
      </c>
      <c r="D3" s="2">
        <f>C3+1.6</f>
        <v>5.8662400000000012</v>
      </c>
      <c r="E3" s="2">
        <f>$K$3*D3</f>
        <v>2346.4960000000005</v>
      </c>
      <c r="F3" s="2">
        <f>250*A3</f>
        <v>500</v>
      </c>
      <c r="G3" s="4">
        <f>E3+F3</f>
        <v>2846.4960000000005</v>
      </c>
      <c r="I3" s="9"/>
      <c r="J3" s="10" t="s">
        <v>7</v>
      </c>
      <c r="K3" s="10">
        <v>400</v>
      </c>
      <c r="L3" s="9"/>
    </row>
    <row r="4" spans="1:12" x14ac:dyDescent="0.25">
      <c r="A4" s="4">
        <v>3</v>
      </c>
      <c r="B4" s="2">
        <v>0.18720000000000001</v>
      </c>
      <c r="C4" s="2">
        <f t="shared" ref="C4:C6" si="0">(1.6^A4*100*60)/(FACT(A4-1)*(A4*60-100)^2)*B4</f>
        <v>0.35942400000000008</v>
      </c>
      <c r="D4" s="2">
        <f t="shared" ref="D4:D6" si="1">C4+1.6</f>
        <v>1.9594240000000003</v>
      </c>
      <c r="E4" s="2">
        <f t="shared" ref="E4:E6" si="2">$K$3*D4</f>
        <v>783.76960000000008</v>
      </c>
      <c r="F4" s="2">
        <f t="shared" ref="F4:F6" si="3">250*A4</f>
        <v>750</v>
      </c>
      <c r="G4" s="4">
        <f t="shared" ref="G4:G6" si="4">E4+F4</f>
        <v>1533.7696000000001</v>
      </c>
    </row>
    <row r="5" spans="1:12" x14ac:dyDescent="0.25">
      <c r="A5" s="4">
        <v>4</v>
      </c>
      <c r="B5" s="2">
        <v>0.1993</v>
      </c>
      <c r="C5" s="2">
        <f t="shared" si="0"/>
        <v>6.6639412244898E-2</v>
      </c>
      <c r="D5" s="2">
        <f t="shared" si="1"/>
        <v>1.6666394122448982</v>
      </c>
      <c r="E5" s="2">
        <f t="shared" si="2"/>
        <v>666.65576489795933</v>
      </c>
      <c r="F5" s="2">
        <f t="shared" si="3"/>
        <v>1000</v>
      </c>
      <c r="G5" s="4">
        <f t="shared" si="4"/>
        <v>1666.6557648979592</v>
      </c>
    </row>
    <row r="6" spans="1:12" x14ac:dyDescent="0.25">
      <c r="A6" s="4">
        <v>5</v>
      </c>
      <c r="B6" s="2">
        <v>0.2014</v>
      </c>
      <c r="C6" s="2">
        <f t="shared" si="0"/>
        <v>1.3198950400000008E-2</v>
      </c>
      <c r="D6" s="2">
        <f t="shared" si="1"/>
        <v>1.6131989504000002</v>
      </c>
      <c r="E6" s="2">
        <f t="shared" si="2"/>
        <v>645.27958016000002</v>
      </c>
      <c r="F6" s="2">
        <f t="shared" si="3"/>
        <v>1250</v>
      </c>
      <c r="G6" s="4">
        <f t="shared" si="4"/>
        <v>1895.27958016</v>
      </c>
    </row>
    <row r="7" spans="1:12" x14ac:dyDescent="0.25">
      <c r="A7" s="4"/>
      <c r="B7" s="2"/>
      <c r="C7" s="2"/>
      <c r="D7" s="2"/>
      <c r="E7" s="2"/>
      <c r="F7" s="2"/>
      <c r="G7" s="4"/>
    </row>
    <row r="9" spans="1:12" x14ac:dyDescent="0.25">
      <c r="F9" t="s">
        <v>8</v>
      </c>
      <c r="G9" s="5">
        <f>LOOKUP(MIN(G3:G6),G3:G6,A3:A6)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Carlos Andrés Efstratiadis</cp:lastModifiedBy>
  <dcterms:created xsi:type="dcterms:W3CDTF">2015-06-05T18:19:34Z</dcterms:created>
  <dcterms:modified xsi:type="dcterms:W3CDTF">2025-05-21T02:48:28Z</dcterms:modified>
</cp:coreProperties>
</file>