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18" i="1" l="1"/>
  <c r="J16" i="1"/>
  <c r="J15" i="1"/>
  <c r="G16" i="1"/>
  <c r="H17" i="1"/>
  <c r="H18" i="1"/>
  <c r="H16" i="1"/>
  <c r="E16" i="1"/>
  <c r="C16" i="1"/>
  <c r="D16" i="1"/>
  <c r="C17" i="1"/>
  <c r="D17" i="1"/>
  <c r="C18" i="1"/>
  <c r="D18" i="1"/>
  <c r="B16" i="1"/>
  <c r="B11" i="1"/>
  <c r="C11" i="1"/>
  <c r="A17" i="1" l="1"/>
  <c r="A18" i="1"/>
  <c r="A16" i="1"/>
  <c r="D12" i="1"/>
  <c r="B10" i="1"/>
  <c r="A10" i="1"/>
  <c r="A11" i="1"/>
  <c r="A9" i="1"/>
  <c r="B12" i="1" l="1"/>
  <c r="C12" i="1"/>
  <c r="B18" i="1" l="1"/>
  <c r="E18" i="1" s="1"/>
  <c r="B17" i="1"/>
  <c r="E17" i="1" s="1"/>
</calcChain>
</file>

<file path=xl/sharedStrings.xml><?xml version="1.0" encoding="utf-8"?>
<sst xmlns="http://schemas.openxmlformats.org/spreadsheetml/2006/main" count="22" uniqueCount="16">
  <si>
    <t>Tabla Saaty</t>
  </si>
  <si>
    <t>Ciudad</t>
  </si>
  <si>
    <t>Calificación</t>
  </si>
  <si>
    <t>Buenos Aires</t>
  </si>
  <si>
    <t>Rosario</t>
  </si>
  <si>
    <t>Mar del Plata</t>
  </si>
  <si>
    <t>MATRIZ DE COMPARACIÓN PAREADA</t>
  </si>
  <si>
    <t>Suma</t>
  </si>
  <si>
    <t>MATRIZ DE COMPARACIÓN NORMALIZADA</t>
  </si>
  <si>
    <t>Pesos</t>
  </si>
  <si>
    <t>Awi</t>
  </si>
  <si>
    <t xml:space="preserve">Autovalor: </t>
  </si>
  <si>
    <t>Awi / wi</t>
  </si>
  <si>
    <t>IC:</t>
  </si>
  <si>
    <t>IA:</t>
  </si>
  <si>
    <t xml:space="preserve">RC: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</si>
</sst>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I19" sqref="I19"/>
    </sheetView>
  </sheetViews>
  <sheetFormatPr baseColWidth="10" defaultColWidth="8.7265625" defaultRowHeight="14.5" x14ac:dyDescent="0.35"/>
  <cols>
    <col min="1" max="1" width="15.1796875" style="2" customWidth="1"/>
    <col min="2" max="2" width="15.36328125" style="2" customWidth="1"/>
    <col min="3" max="4" width="15.36328125" customWidth="1"/>
    <col min="5" max="5" width="9.26953125" style="2" bestFit="1" customWidth="1"/>
    <col min="7" max="8" width="14.81640625" customWidth="1"/>
  </cols>
  <sheetData>
    <row r="1" spans="1:21" x14ac:dyDescent="0.35">
      <c r="A1" s="4" t="s">
        <v>0</v>
      </c>
      <c r="B1" s="4"/>
    </row>
    <row r="2" spans="1:21" x14ac:dyDescent="0.35">
      <c r="A2" s="2" t="s">
        <v>1</v>
      </c>
      <c r="B2" s="2" t="s">
        <v>2</v>
      </c>
    </row>
    <row r="3" spans="1:21" x14ac:dyDescent="0.35">
      <c r="A3" s="2" t="s">
        <v>3</v>
      </c>
      <c r="B3" s="2">
        <v>5</v>
      </c>
    </row>
    <row r="4" spans="1:21" x14ac:dyDescent="0.35">
      <c r="A4" s="2" t="s">
        <v>4</v>
      </c>
      <c r="B4" s="2">
        <v>4</v>
      </c>
    </row>
    <row r="5" spans="1:21" x14ac:dyDescent="0.35">
      <c r="A5" s="2" t="s">
        <v>5</v>
      </c>
      <c r="B5" s="2">
        <v>1</v>
      </c>
    </row>
    <row r="7" spans="1:21" x14ac:dyDescent="0.35">
      <c r="A7" s="4" t="s">
        <v>6</v>
      </c>
      <c r="B7" s="4"/>
      <c r="C7" s="4"/>
      <c r="D7" s="4"/>
    </row>
    <row r="8" spans="1:21" x14ac:dyDescent="0.35">
      <c r="B8" s="2" t="s">
        <v>3</v>
      </c>
      <c r="C8" s="1" t="s">
        <v>4</v>
      </c>
      <c r="D8" s="1" t="s">
        <v>5</v>
      </c>
    </row>
    <row r="9" spans="1:21" x14ac:dyDescent="0.35">
      <c r="A9" s="2" t="str">
        <f>A3</f>
        <v>Buenos Aires</v>
      </c>
      <c r="B9" s="2">
        <v>1</v>
      </c>
      <c r="C9" s="1">
        <v>3</v>
      </c>
      <c r="D9" s="1">
        <v>5</v>
      </c>
    </row>
    <row r="10" spans="1:21" x14ac:dyDescent="0.35">
      <c r="A10" s="2" t="str">
        <f t="shared" ref="A10:A11" si="0">A4</f>
        <v>Rosario</v>
      </c>
      <c r="B10" s="2">
        <f>1/C9</f>
        <v>0.33333333333333331</v>
      </c>
      <c r="C10" s="1">
        <v>1</v>
      </c>
      <c r="D10" s="1">
        <v>4</v>
      </c>
    </row>
    <row r="11" spans="1:21" x14ac:dyDescent="0.35">
      <c r="A11" s="2" t="str">
        <f t="shared" si="0"/>
        <v>Mar del Plata</v>
      </c>
      <c r="B11" s="2">
        <f>1/D9</f>
        <v>0.2</v>
      </c>
      <c r="C11" s="1">
        <f>1/D10</f>
        <v>0.25</v>
      </c>
      <c r="D11" s="1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2" t="s">
        <v>7</v>
      </c>
      <c r="B12" s="2">
        <f>SUM(B9:B11)</f>
        <v>1.5333333333333332</v>
      </c>
      <c r="C12" s="2">
        <f t="shared" ref="C12:D12" si="1">SUM(C9:C11)</f>
        <v>4.25</v>
      </c>
      <c r="D12" s="2">
        <f t="shared" si="1"/>
        <v>10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A14" s="4" t="s">
        <v>8</v>
      </c>
      <c r="B14" s="4"/>
      <c r="C14" s="4"/>
      <c r="D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B15" s="2" t="s">
        <v>3</v>
      </c>
      <c r="C15" s="1" t="s">
        <v>4</v>
      </c>
      <c r="D15" s="1" t="s">
        <v>5</v>
      </c>
      <c r="E15" s="2" t="s">
        <v>9</v>
      </c>
      <c r="F15" s="2"/>
      <c r="G15" s="2" t="s">
        <v>10</v>
      </c>
      <c r="H15" s="2" t="s">
        <v>12</v>
      </c>
      <c r="I15" s="2" t="s">
        <v>11</v>
      </c>
      <c r="J15" s="2">
        <f>1/3*SUM(H16:H18)</f>
        <v>3.1110322130823396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2" t="str">
        <f>A9</f>
        <v>Buenos Aires</v>
      </c>
      <c r="B16" s="5">
        <f>B9/B$12</f>
        <v>0.65217391304347827</v>
      </c>
      <c r="C16" s="5">
        <f t="shared" ref="C16:D16" si="2">C9/C$12</f>
        <v>0.70588235294117652</v>
      </c>
      <c r="D16" s="5">
        <f t="shared" si="2"/>
        <v>0.5</v>
      </c>
      <c r="E16" s="5">
        <f>AVERAGE(B16:D16)</f>
        <v>0.61935208866155156</v>
      </c>
      <c r="F16" s="2"/>
      <c r="G16" s="3">
        <f>1.96</f>
        <v>1.96</v>
      </c>
      <c r="H16" s="3">
        <f>G16/E16</f>
        <v>3.1645973847212665</v>
      </c>
      <c r="I16" s="2" t="s">
        <v>13</v>
      </c>
      <c r="J16" s="2">
        <f>(J15-3)/2</f>
        <v>5.5516106541169785E-2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2" t="str">
        <f t="shared" ref="A17:A18" si="3">A10</f>
        <v>Rosario</v>
      </c>
      <c r="B17" s="5">
        <f t="shared" ref="B17" si="4">B10/B$12</f>
        <v>0.21739130434782608</v>
      </c>
      <c r="C17" s="5">
        <f t="shared" ref="C17:D17" si="5">C10/C$12</f>
        <v>0.23529411764705882</v>
      </c>
      <c r="D17" s="5">
        <f t="shared" si="5"/>
        <v>0.4</v>
      </c>
      <c r="E17" s="5">
        <f t="shared" ref="E17:E18" si="6">AVERAGE(B17:D17)</f>
        <v>0.28422847399829498</v>
      </c>
      <c r="F17" s="2"/>
      <c r="G17" s="3">
        <v>0.88660000000000005</v>
      </c>
      <c r="H17" s="3">
        <f t="shared" ref="H17:H18" si="7">G17/E17</f>
        <v>3.1193215356928614</v>
      </c>
      <c r="I17" s="2" t="s">
        <v>14</v>
      </c>
      <c r="J17" s="2">
        <v>0.57999999999999996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2" t="str">
        <f t="shared" si="3"/>
        <v>Mar del Plata</v>
      </c>
      <c r="B18" s="5">
        <f t="shared" ref="B18" si="8">B11/B$12</f>
        <v>0.13043478260869568</v>
      </c>
      <c r="C18" s="5">
        <f t="shared" ref="C18:D18" si="9">C11/C$12</f>
        <v>5.8823529411764705E-2</v>
      </c>
      <c r="D18" s="5">
        <f t="shared" si="9"/>
        <v>0.1</v>
      </c>
      <c r="E18" s="5">
        <f t="shared" si="6"/>
        <v>9.6419437340153458E-2</v>
      </c>
      <c r="F18" s="2"/>
      <c r="G18" s="3">
        <v>0.29399999999999998</v>
      </c>
      <c r="H18" s="3">
        <f t="shared" si="7"/>
        <v>3.0491777188328908</v>
      </c>
      <c r="I18" s="2" t="s">
        <v>15</v>
      </c>
      <c r="J18" s="2">
        <f>J16/J17</f>
        <v>9.5717425070982395E-2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5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</sheetData>
  <mergeCells count="3">
    <mergeCell ref="A1:B1"/>
    <mergeCell ref="A7:D7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2025-04-04T20:39:46Z</dcterms:modified>
</cp:coreProperties>
</file>