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3" activeTab="5"/>
  </bookViews>
  <sheets>
    <sheet name="inciso a" sheetId="1" r:id="rId1"/>
    <sheet name="inciso b" sheetId="2" r:id="rId2"/>
    <sheet name="inciso c (beneficios)" sheetId="3" r:id="rId3"/>
    <sheet name="inciso c (costos)" sheetId="4" r:id="rId4"/>
    <sheet name="inciso d (beneficios)" sheetId="5" r:id="rId5"/>
    <sheet name="inciso d (costos)" sheetId="6" r:id="rId6"/>
  </sheets>
  <calcPr calcId="152511"/>
</workbook>
</file>

<file path=xl/calcChain.xml><?xml version="1.0" encoding="utf-8"?>
<calcChain xmlns="http://schemas.openxmlformats.org/spreadsheetml/2006/main">
  <c r="D10" i="6" l="1"/>
  <c r="C10" i="6"/>
  <c r="B10" i="6"/>
  <c r="C9" i="6"/>
  <c r="B9" i="6"/>
  <c r="D9" i="6" s="1"/>
  <c r="A9" i="6"/>
  <c r="C8" i="6"/>
  <c r="D8" i="6" s="1"/>
  <c r="B8" i="6"/>
  <c r="A8" i="6"/>
  <c r="C7" i="6"/>
  <c r="B7" i="6"/>
  <c r="G4" i="6"/>
  <c r="F4" i="6"/>
  <c r="E4" i="6"/>
  <c r="D4" i="6"/>
  <c r="G3" i="6"/>
  <c r="F3" i="6"/>
  <c r="E3" i="6"/>
  <c r="D3" i="6"/>
  <c r="G2" i="6"/>
  <c r="F2" i="6"/>
  <c r="E2" i="6"/>
  <c r="D2" i="6"/>
  <c r="C11" i="5"/>
  <c r="B11" i="5"/>
  <c r="D11" i="5" s="1"/>
  <c r="C10" i="5"/>
  <c r="B10" i="5"/>
  <c r="D10" i="5" s="1"/>
  <c r="A10" i="5"/>
  <c r="C9" i="5"/>
  <c r="D9" i="5" s="1"/>
  <c r="B9" i="5"/>
  <c r="A9" i="5"/>
  <c r="C8" i="5"/>
  <c r="B8" i="5"/>
  <c r="G4" i="5"/>
  <c r="F4" i="5"/>
  <c r="E4" i="5"/>
  <c r="D4" i="5"/>
  <c r="G3" i="5"/>
  <c r="G5" i="5" s="1"/>
  <c r="F3" i="5"/>
  <c r="F5" i="5" s="1"/>
  <c r="E3" i="5"/>
  <c r="E5" i="5" s="1"/>
  <c r="D3" i="5"/>
  <c r="G2" i="5"/>
  <c r="F2" i="5"/>
  <c r="E2" i="5"/>
  <c r="D2" i="5"/>
  <c r="D5" i="5" s="1"/>
  <c r="D10" i="4"/>
  <c r="C10" i="4"/>
  <c r="B10" i="4"/>
  <c r="G4" i="4"/>
  <c r="F4" i="4"/>
  <c r="E4" i="4"/>
  <c r="D4" i="4"/>
  <c r="C9" i="4"/>
  <c r="B9" i="4"/>
  <c r="D9" i="4" s="1"/>
  <c r="A9" i="4"/>
  <c r="C8" i="4"/>
  <c r="B8" i="4"/>
  <c r="A8" i="4"/>
  <c r="C7" i="4"/>
  <c r="B7" i="4"/>
  <c r="G3" i="4"/>
  <c r="F3" i="4"/>
  <c r="E3" i="4"/>
  <c r="D3" i="4"/>
  <c r="G2" i="4"/>
  <c r="F2" i="4"/>
  <c r="E2" i="4"/>
  <c r="D2" i="4"/>
  <c r="D11" i="3"/>
  <c r="C11" i="3"/>
  <c r="B11" i="3"/>
  <c r="G4" i="3"/>
  <c r="F4" i="3"/>
  <c r="E4" i="3"/>
  <c r="D4" i="3"/>
  <c r="C10" i="3"/>
  <c r="B10" i="3"/>
  <c r="D10" i="3" s="1"/>
  <c r="A10" i="3"/>
  <c r="C9" i="3"/>
  <c r="B9" i="3"/>
  <c r="D9" i="3" s="1"/>
  <c r="A9" i="3"/>
  <c r="C8" i="3"/>
  <c r="B8" i="3"/>
  <c r="G3" i="3"/>
  <c r="F3" i="3"/>
  <c r="E3" i="3"/>
  <c r="D3" i="3"/>
  <c r="G2" i="3"/>
  <c r="G5" i="3" s="1"/>
  <c r="F2" i="3"/>
  <c r="F5" i="3" s="1"/>
  <c r="E2" i="3"/>
  <c r="E5" i="3" s="1"/>
  <c r="D2" i="3"/>
  <c r="D5" i="3" s="1"/>
  <c r="G3" i="2"/>
  <c r="G2" i="2"/>
  <c r="D8" i="2"/>
  <c r="D7" i="2"/>
  <c r="C7" i="2"/>
  <c r="C8" i="2"/>
  <c r="B8" i="2"/>
  <c r="B7" i="2"/>
  <c r="D8" i="4" l="1"/>
  <c r="D2" i="2"/>
  <c r="A8" i="2"/>
  <c r="A7" i="2"/>
  <c r="C6" i="2"/>
  <c r="B6" i="2"/>
  <c r="F3" i="2"/>
  <c r="F2" i="2"/>
  <c r="E4" i="2"/>
  <c r="E3" i="2"/>
  <c r="E2" i="2"/>
  <c r="D3" i="2"/>
  <c r="E4" i="1"/>
  <c r="D4" i="1"/>
  <c r="D2" i="1"/>
  <c r="G4" i="1"/>
  <c r="G3" i="1"/>
  <c r="G2" i="1"/>
  <c r="D10" i="1"/>
  <c r="D9" i="1"/>
  <c r="D8" i="1"/>
  <c r="C9" i="1"/>
  <c r="C8" i="1"/>
  <c r="B9" i="1"/>
  <c r="B8" i="1"/>
  <c r="A9" i="1"/>
  <c r="A8" i="1"/>
  <c r="C7" i="1"/>
  <c r="B7" i="1"/>
  <c r="F4" i="1"/>
  <c r="F2" i="1"/>
  <c r="F3" i="1"/>
  <c r="E3" i="1"/>
  <c r="E2" i="1"/>
  <c r="D3" i="1"/>
</calcChain>
</file>

<file path=xl/sharedStrings.xml><?xml version="1.0" encoding="utf-8"?>
<sst xmlns="http://schemas.openxmlformats.org/spreadsheetml/2006/main" count="99" uniqueCount="13">
  <si>
    <t>A1</t>
  </si>
  <si>
    <t>A2</t>
  </si>
  <si>
    <t>F1</t>
  </si>
  <si>
    <t>F2</t>
  </si>
  <si>
    <t>Optimista</t>
  </si>
  <si>
    <t>Pesimista</t>
  </si>
  <si>
    <t>Pesimismo relativo</t>
  </si>
  <si>
    <t>Alfa</t>
  </si>
  <si>
    <t>R</t>
  </si>
  <si>
    <t>Minimo arrepentimiento</t>
  </si>
  <si>
    <t>Laplace</t>
  </si>
  <si>
    <t>Respuesta: A1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</si>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</sst>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Analisis de sensibilidad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'inciso d (beneficios)'!$A$15:$A$16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cat>
          <c:val>
            <c:numRef>
              <c:f>'inciso d (beneficios)'!$B$15:$B$16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val>
          <c:smooth val="0"/>
        </c:ser>
        <c:ser>
          <c:idx val="1"/>
          <c:order val="1"/>
          <c:tx>
            <c:v>A2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'inciso d (beneficios)'!$A$15:$A$16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cat>
          <c:val>
            <c:numRef>
              <c:f>'inciso d (beneficios)'!$C$15:$C$16</c:f>
              <c:numCache>
                <c:formatCode>General</c:formatCode>
                <c:ptCount val="2"/>
                <c:pt idx="0">
                  <c:v>-5</c:v>
                </c:pt>
                <c:pt idx="1">
                  <c:v>10</c:v>
                </c:pt>
              </c:numCache>
            </c:numRef>
          </c:val>
          <c:smooth val="0"/>
        </c:ser>
        <c:ser>
          <c:idx val="2"/>
          <c:order val="2"/>
          <c:tx>
            <c:v>A3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'inciso d (beneficios)'!$D$15:$D$16</c:f>
              <c:numCache>
                <c:formatCode>General</c:formatCode>
                <c:ptCount val="2"/>
                <c:pt idx="0">
                  <c:v>-1</c:v>
                </c:pt>
                <c:pt idx="1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57998736"/>
        <c:axId val="-1657994384"/>
      </c:lineChart>
      <c:catAx>
        <c:axId val="-165799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657994384"/>
        <c:crosses val="autoZero"/>
        <c:auto val="1"/>
        <c:lblAlgn val="ctr"/>
        <c:lblOffset val="100"/>
        <c:noMultiLvlLbl val="0"/>
      </c:catAx>
      <c:valAx>
        <c:axId val="-165799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65799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Analisis de</a:t>
            </a:r>
            <a:r>
              <a:rPr lang="es-ES" baseline="0"/>
              <a:t> sensibilidad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'inciso d (costos)'!$A$13</c:f>
              <c:strCache>
                <c:ptCount val="1"/>
                <c:pt idx="0">
                  <c:v>Alfa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'inciso d (costos)'!$A$14:$A$15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'inciso d (costos)'!$B$13</c:f>
              <c:strCache>
                <c:ptCount val="1"/>
                <c:pt idx="0">
                  <c:v>A1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'inciso d (costos)'!$B$14:$B$15</c:f>
              <c:numCache>
                <c:formatCode>General</c:formatCode>
                <c:ptCount val="2"/>
                <c:pt idx="0">
                  <c:v>5</c:v>
                </c:pt>
                <c:pt idx="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'inciso d (costos)'!$C$13</c:f>
              <c:strCache>
                <c:ptCount val="1"/>
                <c:pt idx="0">
                  <c:v>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'inciso d (costos)'!$C$14:$C$15</c:f>
              <c:numCache>
                <c:formatCode>General</c:formatCode>
                <c:ptCount val="2"/>
                <c:pt idx="0">
                  <c:v>10</c:v>
                </c:pt>
                <c:pt idx="1">
                  <c:v>-5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'inciso d (costos)'!$D$13</c:f>
              <c:strCache>
                <c:ptCount val="1"/>
                <c:pt idx="0">
                  <c:v>A3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'inciso d (costos)'!$D$14:$D$15</c:f>
              <c:numCache>
                <c:formatCode>General</c:formatCode>
                <c:ptCount val="2"/>
                <c:pt idx="0">
                  <c:v>4</c:v>
                </c:pt>
                <c:pt idx="1">
                  <c:v>-1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57997104"/>
        <c:axId val="-1657993296"/>
      </c:lineChart>
      <c:catAx>
        <c:axId val="-165799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657993296"/>
        <c:crosses val="autoZero"/>
        <c:auto val="1"/>
        <c:lblAlgn val="ctr"/>
        <c:lblOffset val="100"/>
        <c:noMultiLvlLbl val="0"/>
      </c:catAx>
      <c:valAx>
        <c:axId val="-165799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65799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508000</xdr:colOff>
      <xdr:row>5</xdr:row>
      <xdr:rowOff>174625</xdr:rowOff>
    </xdr:from>
    <xdr:to>
      <xdr:col>13</xdr:col>
      <xdr:colOff>69850</xdr:colOff>
      <xdr:row>19</xdr:row>
      <xdr:rowOff>155575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5</xdr:row>
      <xdr:rowOff>136525</xdr:rowOff>
    </xdr:from>
    <xdr:to>
      <xdr:col>9</xdr:col>
      <xdr:colOff>647700</xdr:colOff>
      <xdr:row>20</xdr:row>
      <xdr:rowOff>117475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9" sqref="F9"/>
    </sheetView>
  </sheetViews>
  <sheetFormatPr baseColWidth="10" defaultColWidth="8.7265625" defaultRowHeight="14.5" x14ac:dyDescent="0.35"/>
  <cols>
    <col min="4" max="4" width="15.81640625" customWidth="1"/>
    <col min="6" max="6" width="10.6328125" customWidth="1"/>
  </cols>
  <sheetData>
    <row r="1" spans="1:7" ht="29" x14ac:dyDescent="0.35">
      <c r="A1" s="2"/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10</v>
      </c>
    </row>
    <row r="2" spans="1:7" x14ac:dyDescent="0.35">
      <c r="A2" s="2" t="s">
        <v>0</v>
      </c>
      <c r="B2" s="2">
        <v>0</v>
      </c>
      <c r="C2" s="2">
        <v>5</v>
      </c>
      <c r="D2">
        <f>MAX(B2:C2)</f>
        <v>5</v>
      </c>
      <c r="E2">
        <f>MIN(B2:C2)</f>
        <v>0</v>
      </c>
      <c r="F2">
        <f>$B$5*MAX(B2:C2)+(1-$B$5)*MIN(B2:C2)</f>
        <v>2.5</v>
      </c>
      <c r="G2">
        <f>AVERAGE(B2:C2)</f>
        <v>2.5</v>
      </c>
    </row>
    <row r="3" spans="1:7" x14ac:dyDescent="0.35">
      <c r="A3" s="2" t="s">
        <v>1</v>
      </c>
      <c r="B3" s="2">
        <v>10</v>
      </c>
      <c r="C3" s="2">
        <v>-15</v>
      </c>
      <c r="D3">
        <f>MAX(B3:C3)</f>
        <v>10</v>
      </c>
      <c r="E3">
        <f>MIN(B3:C3)</f>
        <v>-15</v>
      </c>
      <c r="F3">
        <f>$B$5*MAX(B3:C3)+(1-$B$5)*MIN(B3:C3)</f>
        <v>-2.5</v>
      </c>
      <c r="G3">
        <f>AVERAGE(B3:C3)</f>
        <v>-2.5</v>
      </c>
    </row>
    <row r="4" spans="1:7" x14ac:dyDescent="0.35">
      <c r="D4" s="1" t="str">
        <f>LOOKUP(MAX(D2:D3),D2:D3,$A$2:$A$3)</f>
        <v>A2</v>
      </c>
      <c r="E4" s="1" t="str">
        <f>LOOKUP(MAX(E2:E3),E2:E3,$A$2:$A$3)</f>
        <v>A1</v>
      </c>
      <c r="F4" s="1" t="str">
        <f t="shared" ref="F4:G4" si="0">LOOKUP(MAX(F2:F3),F2:F3,$A$2:$A$3)</f>
        <v>A1</v>
      </c>
      <c r="G4" s="1" t="str">
        <f t="shared" si="0"/>
        <v>A1</v>
      </c>
    </row>
    <row r="5" spans="1:7" x14ac:dyDescent="0.35">
      <c r="A5" t="s">
        <v>7</v>
      </c>
      <c r="B5">
        <v>0.5</v>
      </c>
    </row>
    <row r="7" spans="1:7" ht="29" x14ac:dyDescent="0.35">
      <c r="A7" s="2" t="s">
        <v>8</v>
      </c>
      <c r="B7" s="2" t="str">
        <f>B1</f>
        <v>F1</v>
      </c>
      <c r="C7" s="2" t="str">
        <f>C1</f>
        <v>F2</v>
      </c>
      <c r="D7" s="3" t="s">
        <v>9</v>
      </c>
      <c r="E7" s="2"/>
      <c r="F7" s="2"/>
    </row>
    <row r="8" spans="1:7" x14ac:dyDescent="0.35">
      <c r="A8" s="2" t="str">
        <f>A2</f>
        <v>A1</v>
      </c>
      <c r="B8" s="2">
        <f>MAX(B$2:B$3)-B2</f>
        <v>10</v>
      </c>
      <c r="C8" s="2">
        <f>MAX(C$2:C$3)-C2</f>
        <v>0</v>
      </c>
      <c r="D8" s="2">
        <f>MAX(B8:C8)</f>
        <v>10</v>
      </c>
      <c r="E8" s="2"/>
      <c r="F8" s="2"/>
    </row>
    <row r="9" spans="1:7" x14ac:dyDescent="0.35">
      <c r="A9" s="2" t="str">
        <f>A3</f>
        <v>A2</v>
      </c>
      <c r="B9" s="2">
        <f>MAX(B$2:B$3)-B3</f>
        <v>0</v>
      </c>
      <c r="C9" s="2">
        <f>MAX(C$2:C$3)-C3</f>
        <v>20</v>
      </c>
      <c r="D9" s="2">
        <f>MAX(B9:C9)</f>
        <v>20</v>
      </c>
      <c r="E9" s="2"/>
      <c r="F9" s="2"/>
    </row>
    <row r="10" spans="1:7" x14ac:dyDescent="0.35">
      <c r="D10" s="1" t="str">
        <f>LOOKUP(MIN(D8:D9),D8:D9,$A$8:$A$9)</f>
        <v>A1</v>
      </c>
    </row>
    <row r="11" spans="1:7" x14ac:dyDescent="0.35">
      <c r="D11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E12" sqref="E12:F12"/>
    </sheetView>
  </sheetViews>
  <sheetFormatPr baseColWidth="10" defaultRowHeight="14.5" x14ac:dyDescent="0.35"/>
  <cols>
    <col min="4" max="4" width="13.7265625" customWidth="1"/>
    <col min="9" max="9" width="18.54296875" customWidth="1"/>
  </cols>
  <sheetData>
    <row r="1" spans="1:14" ht="29" x14ac:dyDescent="0.35">
      <c r="A1" s="2"/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10</v>
      </c>
      <c r="H1" s="2"/>
      <c r="I1" s="2"/>
      <c r="J1" s="2"/>
      <c r="K1" s="2"/>
      <c r="L1" s="2"/>
      <c r="M1" s="2"/>
      <c r="N1" s="2"/>
    </row>
    <row r="2" spans="1:14" x14ac:dyDescent="0.35">
      <c r="A2" s="2" t="s">
        <v>0</v>
      </c>
      <c r="B2" s="2">
        <v>0</v>
      </c>
      <c r="C2" s="2">
        <v>5</v>
      </c>
      <c r="D2" s="2">
        <f>MIN(B2:C2)</f>
        <v>0</v>
      </c>
      <c r="E2" s="2">
        <f>MAX(B2:C2)</f>
        <v>5</v>
      </c>
      <c r="F2" s="2">
        <f>$B$4*MIN(B2:C2)+(1-$B$4)*MAX(B2:C2)</f>
        <v>2.5</v>
      </c>
      <c r="G2" s="2">
        <f>AVERAGE(B2:C2)</f>
        <v>2.5</v>
      </c>
      <c r="H2" s="2"/>
      <c r="I2" s="2"/>
      <c r="J2" s="2"/>
      <c r="K2" s="2"/>
      <c r="L2" s="2"/>
      <c r="M2" s="2"/>
      <c r="N2" s="2"/>
    </row>
    <row r="3" spans="1:14" x14ac:dyDescent="0.35">
      <c r="A3" s="2" t="s">
        <v>1</v>
      </c>
      <c r="B3" s="2">
        <v>10</v>
      </c>
      <c r="C3" s="2">
        <v>-15</v>
      </c>
      <c r="D3" s="2">
        <f>MIN(B3:C3)</f>
        <v>-15</v>
      </c>
      <c r="E3" s="2">
        <f>MAX(B3:C3)</f>
        <v>10</v>
      </c>
      <c r="F3" s="2">
        <f>$B$4*MIN(B3:C3)+(1-$B$4)*MAX(B3:C3)</f>
        <v>-2.5</v>
      </c>
      <c r="G3" s="2">
        <f>AVERAGE(B3:C3)</f>
        <v>-2.5</v>
      </c>
      <c r="H3" s="2"/>
      <c r="I3" s="2"/>
      <c r="J3" s="2"/>
      <c r="K3" s="2"/>
      <c r="L3" s="2"/>
      <c r="M3" s="2"/>
      <c r="N3" s="2"/>
    </row>
    <row r="4" spans="1:14" x14ac:dyDescent="0.35">
      <c r="A4" s="2" t="s">
        <v>7</v>
      </c>
      <c r="B4" s="2">
        <v>0.5</v>
      </c>
      <c r="C4" s="2"/>
      <c r="D4" s="2" t="s">
        <v>1</v>
      </c>
      <c r="E4" s="2" t="str">
        <f>LOOKUP(MIN(E2:E3),E2:E3,$A$2:$A$3)</f>
        <v>A1</v>
      </c>
      <c r="F4" s="2" t="s">
        <v>1</v>
      </c>
      <c r="G4" s="2" t="s">
        <v>1</v>
      </c>
      <c r="H4" s="2"/>
      <c r="I4" s="2"/>
      <c r="J4" s="2"/>
      <c r="K4" s="2"/>
      <c r="L4" s="2"/>
      <c r="M4" s="2"/>
      <c r="N4" s="2"/>
    </row>
    <row r="5" spans="1:14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5">
      <c r="A6" s="2" t="s">
        <v>8</v>
      </c>
      <c r="B6" s="2" t="str">
        <f>B1</f>
        <v>F1</v>
      </c>
      <c r="C6" s="2" t="str">
        <f>C1</f>
        <v>F2</v>
      </c>
      <c r="D6" s="2" t="s">
        <v>9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5">
      <c r="A7" s="5" t="str">
        <f>A2</f>
        <v>A1</v>
      </c>
      <c r="B7" s="2">
        <f>B2-MIN(B$2:B$3)</f>
        <v>0</v>
      </c>
      <c r="C7" s="2">
        <f>C2-MIN(C$2:C$3)</f>
        <v>20</v>
      </c>
      <c r="D7" s="6">
        <f>MAX(B7:C7)</f>
        <v>20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5">
      <c r="A8" s="5" t="str">
        <f>A3</f>
        <v>A2</v>
      </c>
      <c r="B8" s="2">
        <f>B3-MIN(B$2:B$3)</f>
        <v>10</v>
      </c>
      <c r="C8" s="2">
        <f>C3-MIN(C$2:C$3)</f>
        <v>0</v>
      </c>
      <c r="D8" s="6">
        <f>MAX(B8:C8)</f>
        <v>10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5">
      <c r="A9" s="2"/>
      <c r="B9" s="2"/>
      <c r="C9" s="2"/>
      <c r="D9" s="7" t="s">
        <v>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5" sqref="D15"/>
    </sheetView>
  </sheetViews>
  <sheetFormatPr baseColWidth="10" defaultColWidth="8.7265625" defaultRowHeight="14.5" x14ac:dyDescent="0.35"/>
  <cols>
    <col min="4" max="4" width="15.81640625" customWidth="1"/>
    <col min="6" max="6" width="10.6328125" customWidth="1"/>
  </cols>
  <sheetData>
    <row r="1" spans="1:7" ht="29" x14ac:dyDescent="0.35">
      <c r="A1" s="2"/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10</v>
      </c>
    </row>
    <row r="2" spans="1:7" x14ac:dyDescent="0.35">
      <c r="A2" s="2" t="s">
        <v>0</v>
      </c>
      <c r="B2" s="2">
        <v>0</v>
      </c>
      <c r="C2" s="2">
        <v>5</v>
      </c>
      <c r="D2">
        <f>MAX(B2:C2)</f>
        <v>5</v>
      </c>
      <c r="E2">
        <f>MIN(B2:C2)</f>
        <v>0</v>
      </c>
      <c r="F2">
        <f>$B$6*MAX(B2:C2)+(1-$B$6)*MIN(B2:C2)</f>
        <v>2.5</v>
      </c>
      <c r="G2">
        <f>AVERAGE(B2:C2)</f>
        <v>2.5</v>
      </c>
    </row>
    <row r="3" spans="1:7" x14ac:dyDescent="0.35">
      <c r="A3" s="2" t="s">
        <v>1</v>
      </c>
      <c r="B3" s="2">
        <v>10</v>
      </c>
      <c r="C3" s="2">
        <v>-15</v>
      </c>
      <c r="D3">
        <f>MAX(B3:C3)</f>
        <v>10</v>
      </c>
      <c r="E3">
        <f>MIN(B3:C3)</f>
        <v>-15</v>
      </c>
      <c r="F3">
        <f>$B$6*MAX(B3:C3)+(1-$B$6)*MIN(B3:C3)</f>
        <v>-2.5</v>
      </c>
      <c r="G3">
        <f>AVERAGE(B3:C3)</f>
        <v>-2.5</v>
      </c>
    </row>
    <row r="4" spans="1:7" x14ac:dyDescent="0.35">
      <c r="A4" s="2" t="s">
        <v>12</v>
      </c>
      <c r="B4" s="2">
        <v>-1</v>
      </c>
      <c r="C4" s="2">
        <v>4</v>
      </c>
      <c r="D4">
        <f>MAX(B4:C4)</f>
        <v>4</v>
      </c>
      <c r="E4">
        <f>MIN(B4:C4)</f>
        <v>-1</v>
      </c>
      <c r="F4">
        <f>$B$6*MAX(B4:C4)+(1-$B$6)*MIN(B4:C4)</f>
        <v>1.5</v>
      </c>
      <c r="G4">
        <f>AVERAGE(B4:C4)</f>
        <v>1.5</v>
      </c>
    </row>
    <row r="5" spans="1:7" x14ac:dyDescent="0.35">
      <c r="D5" s="1" t="str">
        <f>LOOKUP(MAX(D2:D3),D2:D3,$A$2:$A$3)</f>
        <v>A2</v>
      </c>
      <c r="E5" s="1" t="str">
        <f>LOOKUP(MAX(E2:E3),E2:E3,$A$2:$A$3)</f>
        <v>A1</v>
      </c>
      <c r="F5" s="1" t="str">
        <f>LOOKUP(MAX(F2:F3),F2:F3,$A$2:$A$3)</f>
        <v>A1</v>
      </c>
      <c r="G5" s="1" t="str">
        <f>LOOKUP(MAX(G2:G3),G2:G3,$A$2:$A$3)</f>
        <v>A1</v>
      </c>
    </row>
    <row r="6" spans="1:7" x14ac:dyDescent="0.35">
      <c r="A6" t="s">
        <v>7</v>
      </c>
      <c r="B6">
        <v>0.5</v>
      </c>
    </row>
    <row r="8" spans="1:7" ht="29" x14ac:dyDescent="0.35">
      <c r="A8" s="2" t="s">
        <v>8</v>
      </c>
      <c r="B8" s="2" t="str">
        <f>B1</f>
        <v>F1</v>
      </c>
      <c r="C8" s="2" t="str">
        <f>C1</f>
        <v>F2</v>
      </c>
      <c r="D8" s="3" t="s">
        <v>9</v>
      </c>
      <c r="E8" s="2"/>
      <c r="F8" s="2"/>
    </row>
    <row r="9" spans="1:7" x14ac:dyDescent="0.35">
      <c r="A9" s="2" t="str">
        <f>A2</f>
        <v>A1</v>
      </c>
      <c r="B9" s="2">
        <f>MAX(B$2:B$3)-B2</f>
        <v>10</v>
      </c>
      <c r="C9" s="2">
        <f>MAX(C$2:C$3)-C2</f>
        <v>0</v>
      </c>
      <c r="D9" s="2">
        <f>MAX(B9:C9)</f>
        <v>10</v>
      </c>
      <c r="E9" s="2"/>
      <c r="F9" s="2"/>
    </row>
    <row r="10" spans="1:7" x14ac:dyDescent="0.35">
      <c r="A10" s="2" t="str">
        <f>A3</f>
        <v>A2</v>
      </c>
      <c r="B10" s="2">
        <f>MAX(B$2:B$3)-B3</f>
        <v>0</v>
      </c>
      <c r="C10" s="2">
        <f>MAX(C$2:C$3)-C3</f>
        <v>20</v>
      </c>
      <c r="D10" s="2">
        <f>MAX(B10:C10)</f>
        <v>20</v>
      </c>
      <c r="E10" s="2"/>
      <c r="F10" s="2"/>
    </row>
    <row r="11" spans="1:7" x14ac:dyDescent="0.35">
      <c r="A11" s="1" t="s">
        <v>12</v>
      </c>
      <c r="B11" s="2">
        <f>MAX(B$2:B$3)-B4</f>
        <v>11</v>
      </c>
      <c r="C11" s="2">
        <f>MAX(C$2:C$3)-C4</f>
        <v>1</v>
      </c>
      <c r="D11" s="2">
        <f>MAX(B11:C11)</f>
        <v>11</v>
      </c>
    </row>
    <row r="12" spans="1:7" x14ac:dyDescent="0.35">
      <c r="D12" s="4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F9" sqref="F9"/>
    </sheetView>
  </sheetViews>
  <sheetFormatPr baseColWidth="10" defaultRowHeight="14.5" x14ac:dyDescent="0.35"/>
  <cols>
    <col min="4" max="4" width="13.7265625" customWidth="1"/>
    <col min="9" max="9" width="18.54296875" customWidth="1"/>
  </cols>
  <sheetData>
    <row r="1" spans="1:14" ht="29" x14ac:dyDescent="0.35">
      <c r="A1" s="2"/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10</v>
      </c>
      <c r="H1" s="2"/>
      <c r="I1" s="2"/>
      <c r="J1" s="2"/>
      <c r="K1" s="2"/>
      <c r="L1" s="2"/>
      <c r="M1" s="2"/>
      <c r="N1" s="2"/>
    </row>
    <row r="2" spans="1:14" x14ac:dyDescent="0.35">
      <c r="A2" s="2" t="s">
        <v>0</v>
      </c>
      <c r="B2" s="2">
        <v>0</v>
      </c>
      <c r="C2" s="2">
        <v>5</v>
      </c>
      <c r="D2" s="2">
        <f>MIN(B2:C2)</f>
        <v>0</v>
      </c>
      <c r="E2" s="2">
        <f>MAX(B2:C2)</f>
        <v>5</v>
      </c>
      <c r="F2" s="2">
        <f>$B$5*MIN(B2:C2)+(1-$B$5)*MAX(B2:C2)</f>
        <v>2.5</v>
      </c>
      <c r="G2" s="2">
        <f>AVERAGE(B2:C2)</f>
        <v>2.5</v>
      </c>
      <c r="H2" s="2"/>
      <c r="I2" s="2"/>
      <c r="J2" s="2"/>
      <c r="K2" s="2"/>
      <c r="L2" s="2"/>
      <c r="M2" s="2"/>
      <c r="N2" s="2"/>
    </row>
    <row r="3" spans="1:14" x14ac:dyDescent="0.35">
      <c r="A3" s="2" t="s">
        <v>1</v>
      </c>
      <c r="B3" s="2">
        <v>10</v>
      </c>
      <c r="C3" s="2">
        <v>-15</v>
      </c>
      <c r="D3" s="2">
        <f>MIN(B3:C3)</f>
        <v>-15</v>
      </c>
      <c r="E3" s="2">
        <f>MAX(B3:C3)</f>
        <v>10</v>
      </c>
      <c r="F3" s="2">
        <f>$B$5*MIN(B3:C3)+(1-$B$5)*MAX(B3:C3)</f>
        <v>-2.5</v>
      </c>
      <c r="G3" s="2">
        <f>AVERAGE(B3:C3)</f>
        <v>-2.5</v>
      </c>
      <c r="H3" s="2"/>
      <c r="I3" s="2"/>
      <c r="J3" s="2"/>
      <c r="K3" s="2"/>
      <c r="L3" s="2"/>
      <c r="M3" s="2"/>
      <c r="N3" s="2"/>
    </row>
    <row r="4" spans="1:14" x14ac:dyDescent="0.35">
      <c r="A4" s="2" t="s">
        <v>12</v>
      </c>
      <c r="B4" s="2">
        <v>-1</v>
      </c>
      <c r="C4" s="2">
        <v>4</v>
      </c>
      <c r="D4" s="2">
        <f>MIN(B4:C4)</f>
        <v>-1</v>
      </c>
      <c r="E4" s="2">
        <f>MAX(B4:C4)</f>
        <v>4</v>
      </c>
      <c r="F4" s="2">
        <f>$B$5*MIN(B4:C4)+(1-$B$5)*MAX(B4:C4)</f>
        <v>1.5</v>
      </c>
      <c r="G4" s="2">
        <f>AVERAGE(B4:C4)</f>
        <v>1.5</v>
      </c>
      <c r="H4" s="2"/>
      <c r="I4" s="2"/>
      <c r="J4" s="2"/>
      <c r="K4" s="2"/>
      <c r="L4" s="2"/>
      <c r="M4" s="2"/>
      <c r="N4" s="2"/>
    </row>
    <row r="5" spans="1:14" x14ac:dyDescent="0.35">
      <c r="A5" s="2" t="s">
        <v>7</v>
      </c>
      <c r="B5" s="2">
        <v>0.5</v>
      </c>
      <c r="C5" s="2"/>
      <c r="D5" s="2" t="s">
        <v>1</v>
      </c>
      <c r="E5" s="2" t="s">
        <v>12</v>
      </c>
      <c r="F5" s="2" t="s">
        <v>1</v>
      </c>
      <c r="G5" s="2" t="s">
        <v>1</v>
      </c>
      <c r="H5" s="2"/>
      <c r="I5" s="2"/>
      <c r="J5" s="2"/>
      <c r="K5" s="2"/>
      <c r="L5" s="2"/>
      <c r="M5" s="2"/>
      <c r="N5" s="2"/>
    </row>
    <row r="6" spans="1:14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5">
      <c r="A7" s="2" t="s">
        <v>8</v>
      </c>
      <c r="B7" s="2" t="str">
        <f>B1</f>
        <v>F1</v>
      </c>
      <c r="C7" s="2" t="str">
        <f>C1</f>
        <v>F2</v>
      </c>
      <c r="D7" s="2" t="s">
        <v>9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5">
      <c r="A8" s="5" t="str">
        <f>A2</f>
        <v>A1</v>
      </c>
      <c r="B8" s="2">
        <f>B2-MIN(B$2:B$3)</f>
        <v>0</v>
      </c>
      <c r="C8" s="2">
        <f>C2-MIN(C$2:C$3)</f>
        <v>20</v>
      </c>
      <c r="D8" s="6">
        <f>MAX(B8:C8)</f>
        <v>20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5">
      <c r="A9" s="5" t="str">
        <f>A3</f>
        <v>A2</v>
      </c>
      <c r="B9" s="2">
        <f>B3-MIN(B$2:B$3)</f>
        <v>10</v>
      </c>
      <c r="C9" s="2">
        <f>C3-MIN(C$2:C$3)</f>
        <v>0</v>
      </c>
      <c r="D9" s="6">
        <f>MAX(B9:C9)</f>
        <v>10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5">
      <c r="A10" s="5" t="s">
        <v>12</v>
      </c>
      <c r="B10" s="2">
        <f>B4-MIN(B$2:B$3)</f>
        <v>-1</v>
      </c>
      <c r="C10" s="2">
        <f>C4-MIN(C$2:C$3)</f>
        <v>19</v>
      </c>
      <c r="D10" s="6">
        <f>MAX(B10:C10)</f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5">
      <c r="A11" s="2"/>
      <c r="B11" s="2"/>
      <c r="C11" s="2"/>
      <c r="D11" s="7" t="s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D1" workbookViewId="0">
      <selection activeCell="I2" sqref="I2"/>
    </sheetView>
  </sheetViews>
  <sheetFormatPr baseColWidth="10" defaultColWidth="8.7265625" defaultRowHeight="14.5" x14ac:dyDescent="0.35"/>
  <cols>
    <col min="4" max="4" width="15.81640625" customWidth="1"/>
    <col min="6" max="6" width="10.6328125" customWidth="1"/>
  </cols>
  <sheetData>
    <row r="1" spans="1:7" ht="29" x14ac:dyDescent="0.35">
      <c r="A1" s="2"/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10</v>
      </c>
    </row>
    <row r="2" spans="1:7" x14ac:dyDescent="0.35">
      <c r="A2" s="2" t="s">
        <v>0</v>
      </c>
      <c r="B2" s="2">
        <v>0</v>
      </c>
      <c r="C2" s="2">
        <v>5</v>
      </c>
      <c r="D2">
        <f>MAX(B2:C2)</f>
        <v>5</v>
      </c>
      <c r="E2">
        <f>MIN(B2:C2)</f>
        <v>0</v>
      </c>
      <c r="F2">
        <f>$B$6*MAX(B2:C2)+(1-$B$6)*MIN(B2:C2)</f>
        <v>1.25</v>
      </c>
      <c r="G2">
        <f>AVERAGE(B2:C2)</f>
        <v>2.5</v>
      </c>
    </row>
    <row r="3" spans="1:7" x14ac:dyDescent="0.35">
      <c r="A3" s="2" t="s">
        <v>1</v>
      </c>
      <c r="B3" s="2">
        <v>10</v>
      </c>
      <c r="C3" s="2">
        <v>-5</v>
      </c>
      <c r="D3">
        <f>MAX(B3:C3)</f>
        <v>10</v>
      </c>
      <c r="E3">
        <f>MIN(B3:C3)</f>
        <v>-5</v>
      </c>
      <c r="F3">
        <f>$B$6*MAX(B3:C3)+(1-$B$6)*MIN(B3:C3)</f>
        <v>-1.25</v>
      </c>
      <c r="G3">
        <f>AVERAGE(B3:C3)</f>
        <v>2.5</v>
      </c>
    </row>
    <row r="4" spans="1:7" x14ac:dyDescent="0.35">
      <c r="A4" s="2" t="s">
        <v>12</v>
      </c>
      <c r="B4" s="2">
        <v>-1</v>
      </c>
      <c r="C4" s="2">
        <v>4</v>
      </c>
      <c r="D4">
        <f>MAX(B4:C4)</f>
        <v>4</v>
      </c>
      <c r="E4">
        <f>MIN(B4:C4)</f>
        <v>-1</v>
      </c>
      <c r="F4">
        <f>$B$6*MAX(B4:C4)+(1-$B$6)*MIN(B4:C4)</f>
        <v>0.25</v>
      </c>
      <c r="G4">
        <f>AVERAGE(B4:C4)</f>
        <v>1.5</v>
      </c>
    </row>
    <row r="5" spans="1:7" x14ac:dyDescent="0.35">
      <c r="D5" s="9" t="str">
        <f>LOOKUP(MAX(D2:D3),D2:D3,$A$2:$A$3)</f>
        <v>A2</v>
      </c>
      <c r="E5" s="1" t="str">
        <f>LOOKUP(MAX(E2:E3),E2:E3,$A$2:$A$3)</f>
        <v>A1</v>
      </c>
      <c r="F5" s="1" t="str">
        <f>LOOKUP(MAX(F2:F3),F2:F3,$A$2:$A$3)</f>
        <v>A1</v>
      </c>
      <c r="G5" s="1" t="str">
        <f>LOOKUP(MAX(G2:G3),G2:G3,$A$2:$A$3)</f>
        <v>A2</v>
      </c>
    </row>
    <row r="6" spans="1:7" x14ac:dyDescent="0.35">
      <c r="A6" t="s">
        <v>7</v>
      </c>
      <c r="B6">
        <v>0.25</v>
      </c>
    </row>
    <row r="8" spans="1:7" ht="29" x14ac:dyDescent="0.35">
      <c r="A8" s="2" t="s">
        <v>8</v>
      </c>
      <c r="B8" s="2" t="str">
        <f>B1</f>
        <v>F1</v>
      </c>
      <c r="C8" s="2" t="str">
        <f>C1</f>
        <v>F2</v>
      </c>
      <c r="D8" s="3" t="s">
        <v>9</v>
      </c>
      <c r="E8" s="2"/>
      <c r="F8" s="2"/>
    </row>
    <row r="9" spans="1:7" x14ac:dyDescent="0.35">
      <c r="A9" s="2" t="str">
        <f>A2</f>
        <v>A1</v>
      </c>
      <c r="B9" s="2">
        <f>MAX(B$2:B$3)-B2</f>
        <v>10</v>
      </c>
      <c r="C9" s="2">
        <f>MAX(C$2:C$3)-C2</f>
        <v>0</v>
      </c>
      <c r="D9" s="2">
        <f>MAX(B9:C9)</f>
        <v>10</v>
      </c>
      <c r="E9" s="2"/>
      <c r="F9" s="2"/>
    </row>
    <row r="10" spans="1:7" x14ac:dyDescent="0.35">
      <c r="A10" s="2" t="str">
        <f>A3</f>
        <v>A2</v>
      </c>
      <c r="B10" s="2">
        <f>MAX(B$2:B$3)-B3</f>
        <v>0</v>
      </c>
      <c r="C10" s="2">
        <f>MAX(C$2:C$3)-C3</f>
        <v>10</v>
      </c>
      <c r="D10" s="2">
        <f>MAX(B10:C10)</f>
        <v>10</v>
      </c>
      <c r="E10" s="2"/>
      <c r="F10" s="2"/>
    </row>
    <row r="11" spans="1:7" x14ac:dyDescent="0.35">
      <c r="A11" s="1" t="s">
        <v>12</v>
      </c>
      <c r="B11" s="2">
        <f>MAX(B$2:B$3)-B4</f>
        <v>11</v>
      </c>
      <c r="C11" s="2">
        <f>MAX(C$2:C$3)-C4</f>
        <v>1</v>
      </c>
      <c r="D11" s="2">
        <f>MAX(B11:C11)</f>
        <v>11</v>
      </c>
    </row>
    <row r="12" spans="1:7" x14ac:dyDescent="0.35">
      <c r="D12" s="8" t="s">
        <v>0</v>
      </c>
    </row>
    <row r="14" spans="1:7" x14ac:dyDescent="0.35">
      <c r="A14" t="s">
        <v>7</v>
      </c>
      <c r="B14" t="s">
        <v>0</v>
      </c>
      <c r="C14" t="s">
        <v>1</v>
      </c>
      <c r="D14" t="s">
        <v>12</v>
      </c>
    </row>
    <row r="15" spans="1:7" x14ac:dyDescent="0.35">
      <c r="A15">
        <v>0</v>
      </c>
      <c r="B15">
        <v>0</v>
      </c>
      <c r="C15">
        <v>-5</v>
      </c>
      <c r="D15">
        <v>-1</v>
      </c>
    </row>
    <row r="16" spans="1:7" x14ac:dyDescent="0.35">
      <c r="A16">
        <v>1</v>
      </c>
      <c r="B16">
        <v>5</v>
      </c>
      <c r="C16">
        <v>10</v>
      </c>
      <c r="D16">
        <v>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J5" sqref="J5"/>
    </sheetView>
  </sheetViews>
  <sheetFormatPr baseColWidth="10" defaultRowHeight="14.5" x14ac:dyDescent="0.35"/>
  <cols>
    <col min="4" max="4" width="13.7265625" customWidth="1"/>
    <col min="9" max="9" width="18.54296875" customWidth="1"/>
  </cols>
  <sheetData>
    <row r="1" spans="1:14" ht="29" x14ac:dyDescent="0.35">
      <c r="A1" s="2"/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10</v>
      </c>
      <c r="H1" s="2"/>
      <c r="I1" s="2"/>
      <c r="J1" s="2"/>
      <c r="K1" s="2"/>
      <c r="L1" s="2"/>
      <c r="M1" s="2"/>
      <c r="N1" s="2"/>
    </row>
    <row r="2" spans="1:14" x14ac:dyDescent="0.35">
      <c r="A2" s="2" t="s">
        <v>0</v>
      </c>
      <c r="B2" s="2">
        <v>0</v>
      </c>
      <c r="C2" s="2">
        <v>5</v>
      </c>
      <c r="D2" s="2">
        <f>MIN(B2:C2)</f>
        <v>0</v>
      </c>
      <c r="E2" s="2">
        <f>MAX(B2:C2)</f>
        <v>5</v>
      </c>
      <c r="F2" s="2">
        <f>$B$5*MIN(B2:C2)+(1-$B$5)*MAX(B2:C2)</f>
        <v>3.75</v>
      </c>
      <c r="G2" s="2">
        <f>AVERAGE(B2:C2)</f>
        <v>2.5</v>
      </c>
      <c r="H2" s="2"/>
      <c r="I2" s="2"/>
      <c r="J2" s="2"/>
      <c r="K2" s="2"/>
      <c r="L2" s="2"/>
      <c r="M2" s="2"/>
      <c r="N2" s="2"/>
    </row>
    <row r="3" spans="1:14" x14ac:dyDescent="0.35">
      <c r="A3" s="2" t="s">
        <v>1</v>
      </c>
      <c r="B3" s="2">
        <v>10</v>
      </c>
      <c r="C3" s="2">
        <v>-5</v>
      </c>
      <c r="D3" s="2">
        <f>MIN(B3:C3)</f>
        <v>-5</v>
      </c>
      <c r="E3" s="2">
        <f>MAX(B3:C3)</f>
        <v>10</v>
      </c>
      <c r="F3" s="2">
        <f>$B$5*MIN(B3:C3)+(1-$B$5)*MAX(B3:C3)</f>
        <v>6.25</v>
      </c>
      <c r="G3" s="2">
        <f>AVERAGE(B3:C3)</f>
        <v>2.5</v>
      </c>
      <c r="H3" s="2"/>
      <c r="I3" s="2"/>
      <c r="J3" s="2"/>
      <c r="K3" s="2"/>
      <c r="L3" s="2"/>
      <c r="M3" s="2"/>
      <c r="N3" s="2"/>
    </row>
    <row r="4" spans="1:14" x14ac:dyDescent="0.35">
      <c r="A4" s="2" t="s">
        <v>12</v>
      </c>
      <c r="B4" s="2">
        <v>-1</v>
      </c>
      <c r="C4" s="2">
        <v>4</v>
      </c>
      <c r="D4" s="2">
        <f>MIN(B4:C4)</f>
        <v>-1</v>
      </c>
      <c r="E4" s="2">
        <f>MAX(B4:C4)</f>
        <v>4</v>
      </c>
      <c r="F4" s="2">
        <f>$B$5*MIN(B4:C4)+(1-$B$5)*MAX(B4:C4)</f>
        <v>2.75</v>
      </c>
      <c r="G4" s="2">
        <f>AVERAGE(B4:C4)</f>
        <v>1.5</v>
      </c>
      <c r="H4" s="2"/>
      <c r="I4" s="2"/>
      <c r="J4" s="2"/>
      <c r="K4" s="2"/>
      <c r="L4" s="2"/>
      <c r="M4" s="2"/>
      <c r="N4" s="2"/>
    </row>
    <row r="5" spans="1:14" x14ac:dyDescent="0.35">
      <c r="A5" s="2" t="s">
        <v>7</v>
      </c>
      <c r="B5" s="2">
        <v>0.25</v>
      </c>
      <c r="C5" s="2"/>
      <c r="D5" s="2" t="s">
        <v>1</v>
      </c>
      <c r="E5" s="2" t="s">
        <v>12</v>
      </c>
      <c r="F5" s="2" t="s">
        <v>12</v>
      </c>
      <c r="G5" s="2" t="s">
        <v>12</v>
      </c>
      <c r="H5" s="2"/>
      <c r="I5" s="2"/>
      <c r="J5" s="2"/>
      <c r="K5" s="2"/>
      <c r="L5" s="2"/>
      <c r="M5" s="2"/>
      <c r="N5" s="2"/>
    </row>
    <row r="6" spans="1:14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5">
      <c r="A7" s="2" t="s">
        <v>8</v>
      </c>
      <c r="B7" s="2" t="str">
        <f>B1</f>
        <v>F1</v>
      </c>
      <c r="C7" s="2" t="str">
        <f>C1</f>
        <v>F2</v>
      </c>
      <c r="D7" s="2" t="s">
        <v>9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5">
      <c r="A8" s="5" t="str">
        <f>A2</f>
        <v>A1</v>
      </c>
      <c r="B8" s="2">
        <f>B2-MIN(B$2:B$3)</f>
        <v>0</v>
      </c>
      <c r="C8" s="2">
        <f>C2-MIN(C$2:C$3)</f>
        <v>10</v>
      </c>
      <c r="D8" s="6">
        <f>MAX(B8:C8)</f>
        <v>10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5">
      <c r="A9" s="5" t="str">
        <f>A3</f>
        <v>A2</v>
      </c>
      <c r="B9" s="2">
        <f>B3-MIN(B$2:B$3)</f>
        <v>10</v>
      </c>
      <c r="C9" s="2">
        <f>C3-MIN(C$2:C$3)</f>
        <v>0</v>
      </c>
      <c r="D9" s="6">
        <f>MAX(B9:C9)</f>
        <v>10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5">
      <c r="A10" s="5" t="s">
        <v>12</v>
      </c>
      <c r="B10" s="2">
        <f>B4-MIN(B$2:B$3)</f>
        <v>-1</v>
      </c>
      <c r="C10" s="2">
        <f>C4-MIN(C$2:C$3)</f>
        <v>9</v>
      </c>
      <c r="D10" s="6">
        <f>MAX(B10:C10)</f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5">
      <c r="A11" s="2"/>
      <c r="B11" s="2"/>
      <c r="C11" s="2"/>
      <c r="D11" s="7" t="s">
        <v>12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5">
      <c r="A13" s="2" t="s">
        <v>7</v>
      </c>
      <c r="B13" s="2" t="s">
        <v>0</v>
      </c>
      <c r="C13" s="2" t="s">
        <v>1</v>
      </c>
      <c r="D13" s="2" t="s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5">
      <c r="A14" s="2">
        <v>0</v>
      </c>
      <c r="B14" s="2">
        <v>5</v>
      </c>
      <c r="C14" s="2">
        <v>10</v>
      </c>
      <c r="D14" s="2">
        <v>4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5">
      <c r="A15" s="2">
        <v>1</v>
      </c>
      <c r="B15" s="2">
        <v>0</v>
      </c>
      <c r="C15" s="2">
        <v>-5</v>
      </c>
      <c r="D15" s="2">
        <v>-1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inciso a</vt:lpstr>
      <vt:lpstr>inciso b</vt:lpstr>
      <vt:lpstr>inciso c (beneficios)</vt:lpstr>
      <vt:lpstr>inciso c (costos)</vt:lpstr>
      <vt:lpstr>inciso d (beneficios)</vt:lpstr>
      <vt:lpstr>inciso d (costos)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2025-03-28T19:42:53Z</dcterms:modified>
</cp:coreProperties>
</file>