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usuario\Documents\Escuela\Facultad de Ingeniería\Tercer año (2025)\Primer cuatrimestre\Investigación Operativa\TP 5\"/>
    </mc:Choice>
  </mc:AlternateContent>
  <xr:revisionPtr revIDLastSave="0" documentId="13_ncr:1_{FFAF1D65-06EF-41F2-87F7-2582203658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E3" i="1"/>
  <c r="E4" i="1"/>
  <c r="E5" i="1"/>
  <c r="E6" i="1"/>
  <c r="E2" i="1"/>
  <c r="D3" i="1"/>
  <c r="D4" i="1" s="1"/>
  <c r="D5" i="1" l="1"/>
  <c r="D6" i="1" l="1"/>
  <c r="H2" i="1"/>
</calcChain>
</file>

<file path=xl/sharedStrings.xml><?xml version="1.0" encoding="utf-8"?>
<sst xmlns="http://schemas.openxmlformats.org/spreadsheetml/2006/main" count="14" uniqueCount="14">
  <si>
    <t>Demanda/día hábil [u]</t>
  </si>
  <si>
    <t>Frecuencia</t>
  </si>
  <si>
    <t>Frecuencia relativa</t>
  </si>
  <si>
    <t>0 a 100</t>
  </si>
  <si>
    <t>101 a 200</t>
  </si>
  <si>
    <t>201 a 300</t>
  </si>
  <si>
    <t>301 a 400</t>
  </si>
  <si>
    <t>401 a 500</t>
  </si>
  <si>
    <t>&gt;500</t>
  </si>
  <si>
    <t>Media</t>
  </si>
  <si>
    <t>Esperanza matemática</t>
  </si>
  <si>
    <t>Varianza</t>
  </si>
  <si>
    <r>
      <t>Media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</si>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</sst>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zoomScale="190" zoomScaleNormal="190" workbookViewId="0">
      <selection activeCell="G5" sqref="G5"/>
    </sheetView>
  </sheetViews>
  <sheetFormatPr baseColWidth="10" defaultColWidth="9.140625" defaultRowHeight="15" x14ac:dyDescent="0.25"/>
  <cols>
    <col min="1" max="1" width="20" customWidth="1"/>
    <col min="2" max="2" width="12.7109375" customWidth="1"/>
    <col min="3" max="3" width="22.28515625" customWidth="1"/>
    <col min="4" max="5" width="13.85546875" customWidth="1"/>
    <col min="7" max="7" width="21.5703125" customWidth="1"/>
    <col min="8" max="8" width="17.42578125" customWidth="1"/>
  </cols>
  <sheetData>
    <row r="1" spans="1:8" ht="17.25" x14ac:dyDescent="0.25">
      <c r="A1" s="2" t="s">
        <v>0</v>
      </c>
      <c r="B1" s="2" t="s">
        <v>1</v>
      </c>
      <c r="C1" s="2" t="s">
        <v>2</v>
      </c>
      <c r="D1" s="2" t="s">
        <v>9</v>
      </c>
      <c r="E1" s="2" t="s">
        <v>12</v>
      </c>
    </row>
    <row r="2" spans="1:8" x14ac:dyDescent="0.25">
      <c r="A2" s="1" t="s">
        <v>3</v>
      </c>
      <c r="B2" s="1">
        <v>13</v>
      </c>
      <c r="C2" s="1">
        <v>0.17</v>
      </c>
      <c r="D2" s="3">
        <v>50</v>
      </c>
      <c r="E2" s="3">
        <f>D2^2</f>
        <v>2500</v>
      </c>
      <c r="G2" t="s">
        <v>10</v>
      </c>
      <c r="H2" s="4">
        <f>SUMPRODUCT(C2:C6,D2:D6)</f>
        <v>176.41499999999999</v>
      </c>
    </row>
    <row r="3" spans="1:8" x14ac:dyDescent="0.25">
      <c r="A3" s="1" t="s">
        <v>4</v>
      </c>
      <c r="B3" s="1">
        <v>40</v>
      </c>
      <c r="C3" s="1">
        <v>0.53</v>
      </c>
      <c r="D3" s="3">
        <f>150.5</f>
        <v>150.5</v>
      </c>
      <c r="E3" s="3">
        <f t="shared" ref="E3:E7" si="0">D3^2</f>
        <v>22650.25</v>
      </c>
      <c r="G3" t="s">
        <v>11</v>
      </c>
      <c r="H3" s="4">
        <f>SUMPRODUCT(E2:E6,C2:C6)-H2^2</f>
        <v>8545.4552750000075</v>
      </c>
    </row>
    <row r="4" spans="1:8" x14ac:dyDescent="0.25">
      <c r="A4" s="1" t="s">
        <v>5</v>
      </c>
      <c r="B4" s="1">
        <v>15</v>
      </c>
      <c r="C4" s="1">
        <v>0.2</v>
      </c>
      <c r="D4" s="3">
        <f t="shared" ref="D4:D6" si="1">D3+100</f>
        <v>250.5</v>
      </c>
      <c r="E4" s="3">
        <f t="shared" si="0"/>
        <v>62750.25</v>
      </c>
      <c r="G4" t="s">
        <v>13</v>
      </c>
      <c r="H4">
        <f>SQRT(H3)</f>
        <v>92.441631719696545</v>
      </c>
    </row>
    <row r="5" spans="1:8" x14ac:dyDescent="0.25">
      <c r="A5" s="1" t="s">
        <v>6</v>
      </c>
      <c r="B5" s="1">
        <v>5</v>
      </c>
      <c r="C5" s="1">
        <v>7.0000000000000007E-2</v>
      </c>
      <c r="D5" s="3">
        <f t="shared" si="1"/>
        <v>350.5</v>
      </c>
      <c r="E5" s="3">
        <f t="shared" si="0"/>
        <v>122850.25</v>
      </c>
    </row>
    <row r="6" spans="1:8" x14ac:dyDescent="0.25">
      <c r="A6" s="1" t="s">
        <v>7</v>
      </c>
      <c r="B6" s="1">
        <v>2</v>
      </c>
      <c r="C6" s="1">
        <v>0.03</v>
      </c>
      <c r="D6" s="3">
        <f t="shared" si="1"/>
        <v>450.5</v>
      </c>
      <c r="E6" s="3">
        <f t="shared" si="0"/>
        <v>202950.25</v>
      </c>
    </row>
    <row r="7" spans="1:8" x14ac:dyDescent="0.25">
      <c r="A7" s="1" t="s">
        <v>8</v>
      </c>
      <c r="B7" s="1">
        <v>0</v>
      </c>
      <c r="C7" s="1">
        <v>0</v>
      </c>
      <c r="E7" s="3"/>
    </row>
    <row r="8" spans="1:8" x14ac:dyDescent="0.25">
      <c r="A8" s="1"/>
      <c r="B8" s="1"/>
      <c r="C8" s="1"/>
    </row>
    <row r="9" spans="1:8" x14ac:dyDescent="0.25">
      <c r="A9" s="1"/>
      <c r="B9" s="1"/>
      <c r="C9" s="1"/>
    </row>
    <row r="10" spans="1:8" x14ac:dyDescent="0.25">
      <c r="A10" s="1"/>
      <c r="B10" s="1"/>
      <c r="C10" s="1"/>
    </row>
    <row r="11" spans="1:8" x14ac:dyDescent="0.25">
      <c r="A11" s="1"/>
      <c r="B11" s="1"/>
      <c r="C11" s="1"/>
    </row>
    <row r="12" spans="1:8" x14ac:dyDescent="0.25">
      <c r="A12" s="1"/>
      <c r="B12" s="1"/>
      <c r="C12" s="1"/>
    </row>
    <row r="13" spans="1:8" x14ac:dyDescent="0.25">
      <c r="A13" s="1"/>
      <c r="B13" s="1"/>
      <c r="C13" s="1"/>
    </row>
    <row r="14" spans="1:8" x14ac:dyDescent="0.25">
      <c r="A14" s="1"/>
      <c r="B14" s="1"/>
      <c r="C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Andrés Efstratiadis</cp:lastModifiedBy>
  <dcterms:created xsi:type="dcterms:W3CDTF">2015-06-05T18:19:34Z</dcterms:created>
  <dcterms:modified xsi:type="dcterms:W3CDTF">2025-05-14T13:04:33Z</dcterms:modified>
</cp:coreProperties>
</file>