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53" i="1" l="1"/>
  <c r="L9" i="1" l="1"/>
  <c r="L3" i="1"/>
  <c r="Q3" i="1" l="1"/>
  <c r="Q4" i="1" s="1"/>
  <c r="Q5" i="1" s="1"/>
  <c r="Q6" i="1" s="1"/>
  <c r="Q7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2" i="1"/>
  <c r="O5" i="1"/>
  <c r="P5" i="1"/>
  <c r="O6" i="1"/>
  <c r="P6" i="1"/>
  <c r="O7" i="1"/>
  <c r="P7" i="1"/>
  <c r="O8" i="1"/>
  <c r="P8" i="1"/>
  <c r="P4" i="1"/>
  <c r="O4" i="1"/>
  <c r="P3" i="1"/>
  <c r="H4" i="1"/>
  <c r="H5" i="1"/>
  <c r="H6" i="1"/>
  <c r="H7" i="1"/>
  <c r="H8" i="1"/>
  <c r="H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4" i="1"/>
  <c r="G5" i="1"/>
  <c r="G6" i="1"/>
  <c r="G7" i="1"/>
  <c r="G8" i="1"/>
  <c r="G3" i="1"/>
  <c r="F4" i="1"/>
  <c r="F5" i="1"/>
  <c r="F6" i="1"/>
  <c r="F7" i="1"/>
  <c r="F8" i="1"/>
  <c r="F3" i="1"/>
  <c r="E5" i="1"/>
  <c r="E6" i="1" s="1"/>
  <c r="E4" i="1"/>
  <c r="E3" i="1"/>
  <c r="D5" i="1"/>
  <c r="D6" i="1" s="1"/>
  <c r="D7" i="1" s="1"/>
  <c r="D8" i="1" s="1"/>
  <c r="D4" i="1"/>
  <c r="Q8" i="1" l="1"/>
  <c r="E8" i="1"/>
  <c r="E7" i="1"/>
  <c r="E9" i="1" s="1"/>
  <c r="T3" i="1" l="1"/>
  <c r="S3" i="1"/>
  <c r="S4" i="1" l="1"/>
  <c r="T4" i="1"/>
  <c r="T5" i="1" l="1"/>
  <c r="S5" i="1"/>
  <c r="S7" i="1" l="1"/>
  <c r="T6" i="1"/>
  <c r="S6" i="1"/>
  <c r="T8" i="1" l="1"/>
  <c r="T7" i="1"/>
  <c r="T9" i="1" l="1"/>
  <c r="S8" i="1"/>
  <c r="S9" i="1" s="1"/>
  <c r="Q9" i="1"/>
  <c r="R8" i="1" l="1"/>
  <c r="R3" i="1"/>
  <c r="R5" i="1"/>
  <c r="R6" i="1"/>
  <c r="R4" i="1"/>
  <c r="R7" i="1"/>
</calcChain>
</file>

<file path=xl/comments1.xml><?xml version="1.0" encoding="utf-8"?>
<comments xmlns="http://schemas.openxmlformats.org/spreadsheetml/2006/main">
  <authors>
    <author>Autor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Frecuencia absoluta</t>
        </r>
      </text>
    </comment>
  </commentList>
</comments>
</file>

<file path=xl/sharedStrings.xml><?xml version="1.0" encoding="utf-8"?>
<sst xmlns="http://schemas.openxmlformats.org/spreadsheetml/2006/main" count="18" uniqueCount="18">
  <si>
    <t>Datos</t>
  </si>
  <si>
    <t>n</t>
  </si>
  <si>
    <t>fr</t>
  </si>
  <si>
    <t>TOTAL</t>
  </si>
  <si>
    <t>f acum</t>
  </si>
  <si>
    <t>Números aleatorios</t>
  </si>
  <si>
    <t>fra</t>
  </si>
  <si>
    <t>Linf</t>
  </si>
  <si>
    <t>Lsup</t>
  </si>
  <si>
    <t>f esperada</t>
  </si>
  <si>
    <t>fr esperada</t>
  </si>
  <si>
    <t>fi</t>
  </si>
  <si>
    <t>DATOS OBSERVADOS</t>
  </si>
  <si>
    <t>DATOS ESPERADOS</t>
  </si>
  <si>
    <t>Chi-cuadrado</t>
  </si>
  <si>
    <t>La mejor tirada</t>
  </si>
  <si>
    <t>Error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</si>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</sst>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 absolutas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Frecuencia esperada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Hoja1!$Q$3:$Q$8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583488"/>
        <c:axId val="-144582944"/>
      </c:barChart>
      <c:catAx>
        <c:axId val="-1445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4582944"/>
        <c:crosses val="autoZero"/>
        <c:auto val="1"/>
        <c:lblAlgn val="ctr"/>
        <c:lblOffset val="100"/>
        <c:noMultiLvlLbl val="0"/>
      </c:catAx>
      <c:valAx>
        <c:axId val="-144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45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12</xdr:row>
      <xdr:rowOff>149225</xdr:rowOff>
    </xdr:from>
    <xdr:to>
      <xdr:col>9</xdr:col>
      <xdr:colOff>409575</xdr:colOff>
      <xdr:row>27</xdr:row>
      <xdr:rowOff>130175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tabSelected="1" topLeftCell="C1" workbookViewId="0">
      <selection activeCell="S8" sqref="S8"/>
    </sheetView>
  </sheetViews>
  <sheetFormatPr baseColWidth="10" defaultColWidth="8.7265625" defaultRowHeight="14.5" x14ac:dyDescent="0.35"/>
  <cols>
    <col min="1" max="1" width="11.1796875" bestFit="1" customWidth="1"/>
    <col min="12" max="12" width="11.54296875" customWidth="1"/>
    <col min="18" max="18" width="10.36328125" customWidth="1"/>
  </cols>
  <sheetData>
    <row r="1" spans="1:20" ht="29" x14ac:dyDescent="0.35">
      <c r="A1" t="s">
        <v>0</v>
      </c>
      <c r="D1" s="2" t="s">
        <v>12</v>
      </c>
      <c r="E1" s="2"/>
      <c r="F1" s="2"/>
      <c r="G1" s="2"/>
      <c r="H1" s="2"/>
      <c r="L1" s="1" t="s">
        <v>5</v>
      </c>
      <c r="M1" s="1" t="s">
        <v>15</v>
      </c>
      <c r="O1" s="2" t="s">
        <v>13</v>
      </c>
      <c r="P1" s="2"/>
      <c r="Q1" s="2"/>
      <c r="R1" s="2"/>
    </row>
    <row r="2" spans="1:20" x14ac:dyDescent="0.35">
      <c r="A2">
        <v>0</v>
      </c>
      <c r="D2" t="s">
        <v>1</v>
      </c>
      <c r="E2" t="s">
        <v>11</v>
      </c>
      <c r="F2" t="s">
        <v>2</v>
      </c>
      <c r="G2" t="s">
        <v>4</v>
      </c>
      <c r="H2" t="s">
        <v>6</v>
      </c>
      <c r="L2">
        <f ca="1">RAND()</f>
        <v>0.51888151063228061</v>
      </c>
      <c r="M2">
        <v>0.99991809049235736</v>
      </c>
      <c r="O2" t="s">
        <v>7</v>
      </c>
      <c r="P2" t="s">
        <v>8</v>
      </c>
      <c r="Q2" t="s">
        <v>9</v>
      </c>
      <c r="R2" t="s">
        <v>10</v>
      </c>
      <c r="S2" t="s">
        <v>14</v>
      </c>
      <c r="T2" t="s">
        <v>16</v>
      </c>
    </row>
    <row r="3" spans="1:20" x14ac:dyDescent="0.35">
      <c r="A3">
        <v>1</v>
      </c>
      <c r="D3">
        <v>0</v>
      </c>
      <c r="E3">
        <f>FREQUENCY($A$2:$A$51,D3)</f>
        <v>5</v>
      </c>
      <c r="F3">
        <f>E3/$E$9</f>
        <v>0.1</v>
      </c>
      <c r="G3">
        <f>FREQUENCY($A$2:$A$51,D3)</f>
        <v>5</v>
      </c>
      <c r="H3">
        <f>G3/$E$9</f>
        <v>0.1</v>
      </c>
      <c r="L3">
        <f ca="1">RAND()</f>
        <v>0.90042433001722055</v>
      </c>
      <c r="M3">
        <v>2.3865514401349763E-2</v>
      </c>
      <c r="O3">
        <v>0</v>
      </c>
      <c r="P3">
        <f>H3</f>
        <v>0.1</v>
      </c>
      <c r="Q3">
        <f>FREQUENCY($M$2:$M$51,P3)</f>
        <v>3</v>
      </c>
      <c r="R3">
        <f>Q3/$Q$9</f>
        <v>0.06</v>
      </c>
      <c r="S3">
        <f>IFERROR((E3-Q3)^2/Q3,0)</f>
        <v>1.3333333333333333</v>
      </c>
      <c r="T3">
        <f>E3-Q3</f>
        <v>2</v>
      </c>
    </row>
    <row r="4" spans="1:20" x14ac:dyDescent="0.35">
      <c r="A4">
        <v>2</v>
      </c>
      <c r="D4">
        <f>D3+1</f>
        <v>1</v>
      </c>
      <c r="E4">
        <f>FREQUENCY($A$2:$A$51,D4)-SUM($E$3:E3)</f>
        <v>20</v>
      </c>
      <c r="F4">
        <f t="shared" ref="F4:F8" si="0">E4/$E$9</f>
        <v>0.4</v>
      </c>
      <c r="G4">
        <f t="shared" ref="G4:G8" si="1">FREQUENCY($A$2:$A$51,D4)</f>
        <v>25</v>
      </c>
      <c r="H4">
        <f t="shared" ref="H4:H8" si="2">G4/$E$9</f>
        <v>0.5</v>
      </c>
      <c r="L4">
        <f t="shared" ref="L4:L51" ca="1" si="3">RAND()</f>
        <v>0.30459205828525004</v>
      </c>
      <c r="M4">
        <v>0.3923249750563752</v>
      </c>
      <c r="O4">
        <f>P3</f>
        <v>0.1</v>
      </c>
      <c r="P4">
        <f>H4</f>
        <v>0.5</v>
      </c>
      <c r="Q4">
        <f>FREQUENCY($M$2:$M$51,P4)-SUM($Q$3:Q3)</f>
        <v>22</v>
      </c>
      <c r="R4">
        <f t="shared" ref="R4:R8" si="4">Q4/$Q$9</f>
        <v>0.44</v>
      </c>
      <c r="S4">
        <f t="shared" ref="S4:S8" si="5">IFERROR((E4-Q4)^2/Q4,0)</f>
        <v>0.18181818181818182</v>
      </c>
      <c r="T4">
        <f t="shared" ref="T4:T8" si="6">E4-Q4</f>
        <v>-2</v>
      </c>
    </row>
    <row r="5" spans="1:20" x14ac:dyDescent="0.35">
      <c r="A5">
        <v>3</v>
      </c>
      <c r="D5">
        <f t="shared" ref="D5:D8" si="7">D4+1</f>
        <v>2</v>
      </c>
      <c r="E5">
        <f>FREQUENCY($A$2:$A$51,D5)-SUM($E$3:E4)</f>
        <v>14</v>
      </c>
      <c r="F5">
        <f t="shared" si="0"/>
        <v>0.28000000000000003</v>
      </c>
      <c r="G5">
        <f t="shared" si="1"/>
        <v>39</v>
      </c>
      <c r="H5">
        <f t="shared" si="2"/>
        <v>0.78</v>
      </c>
      <c r="L5">
        <f t="shared" ca="1" si="3"/>
        <v>1.8926694309173708E-4</v>
      </c>
      <c r="M5">
        <v>0.74833712125910001</v>
      </c>
      <c r="O5">
        <f t="shared" ref="O5:O8" si="8">P4</f>
        <v>0.5</v>
      </c>
      <c r="P5">
        <f t="shared" ref="P5:P8" si="9">H5</f>
        <v>0.78</v>
      </c>
      <c r="Q5">
        <f>FREQUENCY($M$2:$M$51,P5)-SUM($Q$3:Q4)</f>
        <v>14</v>
      </c>
      <c r="R5">
        <f t="shared" si="4"/>
        <v>0.28000000000000003</v>
      </c>
      <c r="S5">
        <f t="shared" si="5"/>
        <v>0</v>
      </c>
      <c r="T5">
        <f t="shared" si="6"/>
        <v>0</v>
      </c>
    </row>
    <row r="6" spans="1:20" x14ac:dyDescent="0.35">
      <c r="A6">
        <v>4</v>
      </c>
      <c r="D6">
        <f t="shared" si="7"/>
        <v>3</v>
      </c>
      <c r="E6">
        <f>FREQUENCY($A$2:$A$51,D6)-SUM($E$3:E5)</f>
        <v>8</v>
      </c>
      <c r="F6">
        <f t="shared" si="0"/>
        <v>0.16</v>
      </c>
      <c r="G6">
        <f t="shared" si="1"/>
        <v>47</v>
      </c>
      <c r="H6">
        <f t="shared" si="2"/>
        <v>0.94</v>
      </c>
      <c r="L6">
        <f t="shared" ca="1" si="3"/>
        <v>0.58755735583094737</v>
      </c>
      <c r="M6">
        <v>0.87286174655684368</v>
      </c>
      <c r="O6">
        <f t="shared" si="8"/>
        <v>0.78</v>
      </c>
      <c r="P6">
        <f t="shared" si="9"/>
        <v>0.94</v>
      </c>
      <c r="Q6">
        <f>FREQUENCY($M$2:$M$51,P6)-SUM($Q$3:Q5)</f>
        <v>8</v>
      </c>
      <c r="R6">
        <f t="shared" si="4"/>
        <v>0.16</v>
      </c>
      <c r="S6">
        <f t="shared" si="5"/>
        <v>0</v>
      </c>
      <c r="T6">
        <f t="shared" si="6"/>
        <v>0</v>
      </c>
    </row>
    <row r="7" spans="1:20" x14ac:dyDescent="0.35">
      <c r="A7">
        <v>2</v>
      </c>
      <c r="D7">
        <f t="shared" si="7"/>
        <v>4</v>
      </c>
      <c r="E7">
        <f>FREQUENCY($A$2:$A$51,D7)-SUM($E$3:E6)</f>
        <v>2</v>
      </c>
      <c r="F7">
        <f t="shared" si="0"/>
        <v>0.04</v>
      </c>
      <c r="G7">
        <f t="shared" si="1"/>
        <v>49</v>
      </c>
      <c r="H7">
        <f t="shared" si="2"/>
        <v>0.98</v>
      </c>
      <c r="L7">
        <f t="shared" ca="1" si="3"/>
        <v>0.24518366563298688</v>
      </c>
      <c r="M7">
        <v>0.79630588365484001</v>
      </c>
      <c r="O7">
        <f t="shared" si="8"/>
        <v>0.94</v>
      </c>
      <c r="P7">
        <f t="shared" si="9"/>
        <v>0.98</v>
      </c>
      <c r="Q7">
        <f>FREQUENCY($M$2:$M$51,P7)-SUM($Q$3:Q6)</f>
        <v>2</v>
      </c>
      <c r="R7">
        <f t="shared" si="4"/>
        <v>0.04</v>
      </c>
      <c r="S7">
        <f t="shared" si="5"/>
        <v>0</v>
      </c>
      <c r="T7">
        <f t="shared" si="6"/>
        <v>0</v>
      </c>
    </row>
    <row r="8" spans="1:20" x14ac:dyDescent="0.35">
      <c r="A8">
        <v>4</v>
      </c>
      <c r="D8">
        <f t="shared" si="7"/>
        <v>5</v>
      </c>
      <c r="E8">
        <f>FREQUENCY($A$2:$A$51,D8)-SUM($E$3:E7)</f>
        <v>1</v>
      </c>
      <c r="F8">
        <f t="shared" si="0"/>
        <v>0.02</v>
      </c>
      <c r="G8">
        <f t="shared" si="1"/>
        <v>50</v>
      </c>
      <c r="H8">
        <f t="shared" si="2"/>
        <v>1</v>
      </c>
      <c r="L8">
        <f t="shared" ca="1" si="3"/>
        <v>0.79975509855573945</v>
      </c>
      <c r="M8">
        <v>0.36232072428264595</v>
      </c>
      <c r="O8">
        <f t="shared" si="8"/>
        <v>0.98</v>
      </c>
      <c r="P8">
        <f t="shared" si="9"/>
        <v>1</v>
      </c>
      <c r="Q8">
        <f>FREQUENCY($M$2:$M$51,P8)-SUM($Q$3:Q7)</f>
        <v>1</v>
      </c>
      <c r="R8">
        <f t="shared" si="4"/>
        <v>0.02</v>
      </c>
      <c r="S8">
        <f t="shared" si="5"/>
        <v>0</v>
      </c>
      <c r="T8">
        <f t="shared" si="6"/>
        <v>0</v>
      </c>
    </row>
    <row r="9" spans="1:20" x14ac:dyDescent="0.35">
      <c r="A9">
        <v>3</v>
      </c>
      <c r="D9" t="s">
        <v>3</v>
      </c>
      <c r="E9">
        <f>SUM(E3:E8)</f>
        <v>50</v>
      </c>
      <c r="L9">
        <f t="shared" ca="1" si="3"/>
        <v>0.71785067998300733</v>
      </c>
      <c r="M9">
        <v>0.31538973152295247</v>
      </c>
      <c r="Q9">
        <f>SUM(Q3:Q8)</f>
        <v>50</v>
      </c>
      <c r="S9">
        <f>SUM(S3:S8)</f>
        <v>1.5151515151515151</v>
      </c>
      <c r="T9">
        <f>SUMSQ(T3:T8)</f>
        <v>8</v>
      </c>
    </row>
    <row r="10" spans="1:20" x14ac:dyDescent="0.35">
      <c r="A10">
        <v>1</v>
      </c>
      <c r="L10">
        <f t="shared" ca="1" si="3"/>
        <v>0.76527097411482181</v>
      </c>
      <c r="M10">
        <v>0.48103454950136371</v>
      </c>
    </row>
    <row r="11" spans="1:20" x14ac:dyDescent="0.35">
      <c r="A11">
        <v>1</v>
      </c>
      <c r="L11">
        <f t="shared" ca="1" si="3"/>
        <v>0.69728478074553779</v>
      </c>
      <c r="M11">
        <v>0.87651919086022378</v>
      </c>
    </row>
    <row r="12" spans="1:20" x14ac:dyDescent="0.35">
      <c r="A12">
        <v>3</v>
      </c>
      <c r="L12">
        <f t="shared" ca="1" si="3"/>
        <v>1.5812354845178289E-3</v>
      </c>
      <c r="M12">
        <v>0.86183121142169361</v>
      </c>
    </row>
    <row r="13" spans="1:20" x14ac:dyDescent="0.35">
      <c r="A13">
        <v>1</v>
      </c>
      <c r="L13">
        <f t="shared" ca="1" si="3"/>
        <v>0.453805435554134</v>
      </c>
      <c r="M13">
        <v>0.44886342514702182</v>
      </c>
    </row>
    <row r="14" spans="1:20" x14ac:dyDescent="0.35">
      <c r="A14">
        <v>2</v>
      </c>
      <c r="L14">
        <f t="shared" ca="1" si="3"/>
        <v>0.60246653862247479</v>
      </c>
      <c r="M14">
        <v>0.55676737385107933</v>
      </c>
    </row>
    <row r="15" spans="1:20" x14ac:dyDescent="0.35">
      <c r="A15">
        <v>2</v>
      </c>
      <c r="L15">
        <f t="shared" ca="1" si="3"/>
        <v>0.38459861101046899</v>
      </c>
      <c r="M15">
        <v>0.38281468624622694</v>
      </c>
    </row>
    <row r="16" spans="1:20" x14ac:dyDescent="0.35">
      <c r="A16">
        <v>2</v>
      </c>
      <c r="L16">
        <f t="shared" ca="1" si="3"/>
        <v>0.3417359176435536</v>
      </c>
      <c r="M16">
        <v>0.3185837661375357</v>
      </c>
    </row>
    <row r="17" spans="1:13" x14ac:dyDescent="0.35">
      <c r="A17">
        <v>2</v>
      </c>
      <c r="L17">
        <f t="shared" ca="1" si="3"/>
        <v>0.3325506460342903</v>
      </c>
      <c r="M17">
        <v>0.21686641109045446</v>
      </c>
    </row>
    <row r="18" spans="1:13" x14ac:dyDescent="0.35">
      <c r="A18">
        <v>3</v>
      </c>
      <c r="L18">
        <f t="shared" ca="1" si="3"/>
        <v>0.93022505672661393</v>
      </c>
      <c r="M18">
        <v>0.57733354107032153</v>
      </c>
    </row>
    <row r="19" spans="1:13" x14ac:dyDescent="0.35">
      <c r="A19">
        <v>1</v>
      </c>
      <c r="L19">
        <f t="shared" ca="1" si="3"/>
        <v>0.47272381771942962</v>
      </c>
      <c r="M19">
        <v>0.30441253099402243</v>
      </c>
    </row>
    <row r="20" spans="1:13" x14ac:dyDescent="0.35">
      <c r="A20">
        <v>2</v>
      </c>
      <c r="L20">
        <f t="shared" ca="1" si="3"/>
        <v>0.87783892062608437</v>
      </c>
      <c r="M20">
        <v>9.9622370735256593E-2</v>
      </c>
    </row>
    <row r="21" spans="1:13" x14ac:dyDescent="0.35">
      <c r="A21">
        <v>2</v>
      </c>
      <c r="L21">
        <f t="shared" ca="1" si="3"/>
        <v>0.9988080209758915</v>
      </c>
      <c r="M21">
        <v>0.89490845633988247</v>
      </c>
    </row>
    <row r="22" spans="1:13" x14ac:dyDescent="0.35">
      <c r="A22">
        <v>1</v>
      </c>
      <c r="L22">
        <f t="shared" ca="1" si="3"/>
        <v>0.79605778506154334</v>
      </c>
      <c r="M22">
        <v>0.33722250216630589</v>
      </c>
    </row>
    <row r="23" spans="1:13" x14ac:dyDescent="0.35">
      <c r="A23">
        <v>1</v>
      </c>
      <c r="L23">
        <f t="shared" ca="1" si="3"/>
        <v>0.12894451637429771</v>
      </c>
      <c r="M23">
        <v>0.10103397355884403</v>
      </c>
    </row>
    <row r="24" spans="1:13" x14ac:dyDescent="0.35">
      <c r="A24">
        <v>3</v>
      </c>
      <c r="L24">
        <f t="shared" ca="1" si="3"/>
        <v>0.83161051187219925</v>
      </c>
      <c r="M24">
        <v>7.4855359326475468E-2</v>
      </c>
    </row>
    <row r="25" spans="1:13" x14ac:dyDescent="0.35">
      <c r="A25">
        <v>2</v>
      </c>
      <c r="L25">
        <f t="shared" ca="1" si="3"/>
        <v>0.12625565646071746</v>
      </c>
      <c r="M25">
        <v>0.68836262617079524</v>
      </c>
    </row>
    <row r="26" spans="1:13" x14ac:dyDescent="0.35">
      <c r="A26">
        <v>1</v>
      </c>
      <c r="L26">
        <f t="shared" ca="1" si="3"/>
        <v>0.45838480214719557</v>
      </c>
      <c r="M26">
        <v>0.64228212937503004</v>
      </c>
    </row>
    <row r="27" spans="1:13" x14ac:dyDescent="0.35">
      <c r="A27">
        <v>0</v>
      </c>
      <c r="L27">
        <f t="shared" ca="1" si="3"/>
        <v>0.19010688319868718</v>
      </c>
      <c r="M27">
        <v>0.5843968514632254</v>
      </c>
    </row>
    <row r="28" spans="1:13" x14ac:dyDescent="0.35">
      <c r="A28">
        <v>1</v>
      </c>
      <c r="L28">
        <f t="shared" ca="1" si="3"/>
        <v>0.75531186780298865</v>
      </c>
      <c r="M28">
        <v>0.94174068641009367</v>
      </c>
    </row>
    <row r="29" spans="1:13" x14ac:dyDescent="0.35">
      <c r="A29">
        <v>1</v>
      </c>
      <c r="L29">
        <f t="shared" ca="1" si="3"/>
        <v>0.11117776787466394</v>
      </c>
      <c r="M29">
        <v>0.45356359529393731</v>
      </c>
    </row>
    <row r="30" spans="1:13" x14ac:dyDescent="0.35">
      <c r="A30">
        <v>0</v>
      </c>
      <c r="L30">
        <f t="shared" ca="1" si="3"/>
        <v>0.3819854624472383</v>
      </c>
      <c r="M30">
        <v>0.75958246440747612</v>
      </c>
    </row>
    <row r="31" spans="1:13" x14ac:dyDescent="0.35">
      <c r="A31">
        <v>3</v>
      </c>
      <c r="L31">
        <f t="shared" ca="1" si="3"/>
        <v>0.18759200234955098</v>
      </c>
      <c r="M31">
        <v>0.36527825777761314</v>
      </c>
    </row>
    <row r="32" spans="1:13" x14ac:dyDescent="0.35">
      <c r="A32">
        <v>1</v>
      </c>
      <c r="L32">
        <f t="shared" ca="1" si="3"/>
        <v>0.84280937958770585</v>
      </c>
      <c r="M32">
        <v>0.68450983940431998</v>
      </c>
    </row>
    <row r="33" spans="1:13" x14ac:dyDescent="0.35">
      <c r="A33">
        <v>1</v>
      </c>
      <c r="L33">
        <f t="shared" ca="1" si="3"/>
        <v>0.84136277917869462</v>
      </c>
      <c r="M33">
        <v>0.19621417592134971</v>
      </c>
    </row>
    <row r="34" spans="1:13" x14ac:dyDescent="0.35">
      <c r="A34">
        <v>1</v>
      </c>
      <c r="L34">
        <f t="shared" ca="1" si="3"/>
        <v>0.38651983330390804</v>
      </c>
      <c r="M34">
        <v>0.77609669738968823</v>
      </c>
    </row>
    <row r="35" spans="1:13" x14ac:dyDescent="0.35">
      <c r="A35">
        <v>1</v>
      </c>
      <c r="L35">
        <f t="shared" ca="1" si="3"/>
        <v>0.91397932277160876</v>
      </c>
      <c r="M35">
        <v>0.40337984020806505</v>
      </c>
    </row>
    <row r="36" spans="1:13" x14ac:dyDescent="0.35">
      <c r="A36">
        <v>1</v>
      </c>
      <c r="L36">
        <f t="shared" ca="1" si="3"/>
        <v>0.48997379272002595</v>
      </c>
      <c r="M36">
        <v>0.16313443611696876</v>
      </c>
    </row>
    <row r="37" spans="1:13" x14ac:dyDescent="0.35">
      <c r="A37">
        <v>2</v>
      </c>
      <c r="L37">
        <f t="shared" ca="1" si="3"/>
        <v>6.0304953095173586E-2</v>
      </c>
      <c r="M37">
        <v>0.38225236484588132</v>
      </c>
    </row>
    <row r="38" spans="1:13" x14ac:dyDescent="0.35">
      <c r="A38">
        <v>2</v>
      </c>
      <c r="L38">
        <f t="shared" ca="1" si="3"/>
        <v>0.99821366798964328</v>
      </c>
      <c r="M38">
        <v>0.52533871393726761</v>
      </c>
    </row>
    <row r="39" spans="1:13" x14ac:dyDescent="0.35">
      <c r="A39">
        <v>0</v>
      </c>
      <c r="L39">
        <f t="shared" ca="1" si="3"/>
        <v>0.88644229611019232</v>
      </c>
      <c r="M39">
        <v>0.6773126930936938</v>
      </c>
    </row>
    <row r="40" spans="1:13" x14ac:dyDescent="0.35">
      <c r="A40">
        <v>3</v>
      </c>
      <c r="L40">
        <f t="shared" ca="1" si="3"/>
        <v>0.5140735026023231</v>
      </c>
      <c r="M40">
        <v>0.76729317225244986</v>
      </c>
    </row>
    <row r="41" spans="1:13" x14ac:dyDescent="0.35">
      <c r="A41">
        <v>2</v>
      </c>
      <c r="L41">
        <f t="shared" ca="1" si="3"/>
        <v>0.94813128108397871</v>
      </c>
      <c r="M41">
        <v>0.20244776508982631</v>
      </c>
    </row>
    <row r="42" spans="1:13" x14ac:dyDescent="0.35">
      <c r="A42">
        <v>2</v>
      </c>
      <c r="L42">
        <f t="shared" ca="1" si="3"/>
        <v>0.27184095276619125</v>
      </c>
      <c r="M42">
        <v>0.93847896352539317</v>
      </c>
    </row>
    <row r="43" spans="1:13" x14ac:dyDescent="0.35">
      <c r="A43">
        <v>1</v>
      </c>
      <c r="L43">
        <f t="shared" ca="1" si="3"/>
        <v>0.92210022296979588</v>
      </c>
      <c r="M43">
        <v>0.3799140675909235</v>
      </c>
    </row>
    <row r="44" spans="1:13" x14ac:dyDescent="0.35">
      <c r="A44">
        <v>2</v>
      </c>
      <c r="L44">
        <f t="shared" ca="1" si="3"/>
        <v>1.9682089828346627E-2</v>
      </c>
      <c r="M44">
        <v>0.71806291253319177</v>
      </c>
    </row>
    <row r="45" spans="1:13" x14ac:dyDescent="0.35">
      <c r="A45">
        <v>5</v>
      </c>
      <c r="L45">
        <f t="shared" ca="1" si="3"/>
        <v>0.28233091828348789</v>
      </c>
      <c r="M45">
        <v>0.88179846287926178</v>
      </c>
    </row>
    <row r="46" spans="1:13" x14ac:dyDescent="0.35">
      <c r="A46">
        <v>3</v>
      </c>
      <c r="L46">
        <f t="shared" ca="1" si="3"/>
        <v>0.7919805710136566</v>
      </c>
      <c r="M46">
        <v>0.97890527746418865</v>
      </c>
    </row>
    <row r="47" spans="1:13" x14ac:dyDescent="0.35">
      <c r="A47">
        <v>1</v>
      </c>
      <c r="L47">
        <f t="shared" ca="1" si="3"/>
        <v>0.86949118445238549</v>
      </c>
      <c r="M47">
        <v>0.89822843555044629</v>
      </c>
    </row>
    <row r="48" spans="1:13" x14ac:dyDescent="0.35">
      <c r="A48">
        <v>0</v>
      </c>
      <c r="L48">
        <f t="shared" ca="1" si="3"/>
        <v>0.52282244849298676</v>
      </c>
      <c r="M48">
        <v>0.40134035609870922</v>
      </c>
    </row>
    <row r="49" spans="1:13" x14ac:dyDescent="0.35">
      <c r="A49">
        <v>1</v>
      </c>
      <c r="L49">
        <f t="shared" ca="1" si="3"/>
        <v>0.93902233501673948</v>
      </c>
      <c r="M49">
        <v>0.2780390052808277</v>
      </c>
    </row>
    <row r="50" spans="1:13" x14ac:dyDescent="0.35">
      <c r="A50">
        <v>1</v>
      </c>
      <c r="L50">
        <f t="shared" ca="1" si="3"/>
        <v>4.6918418413999241E-4</v>
      </c>
      <c r="M50">
        <v>0.63434858241705905</v>
      </c>
    </row>
    <row r="51" spans="1:13" x14ac:dyDescent="0.35">
      <c r="A51">
        <v>1</v>
      </c>
      <c r="L51">
        <f t="shared" ca="1" si="3"/>
        <v>0.91608920258660576</v>
      </c>
      <c r="M51">
        <v>0.37078909375619751</v>
      </c>
    </row>
    <row r="53" spans="1:13" x14ac:dyDescent="0.35">
      <c r="L53" t="s">
        <v>17</v>
      </c>
      <c r="M53">
        <f>AVERAGE(M2:M51)</f>
        <v>0.53474169203854105</v>
      </c>
    </row>
  </sheetData>
  <mergeCells count="2">
    <mergeCell ref="D1:H1"/>
    <mergeCell ref="O1:R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2025-06-03T19:55:58Z</dcterms:modified>
</cp:coreProperties>
</file>