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1565"/>
  </bookViews>
  <sheets>
    <sheet name="Subbasins" sheetId="1" r:id="rId1"/>
  </sheets>
  <externalReferences>
    <externalReference r:id="rId2"/>
  </externalReferences>
  <definedNames>
    <definedName name="_xlnm.Print_Area" localSheetId="0">Subbasins!$A$1:$P$48</definedName>
    <definedName name="_xlnm.Print_Titles" localSheetId="0">Subbasins!$1:$2</definedName>
  </definedNames>
  <calcPr calcId="145621"/>
</workbook>
</file>

<file path=xl/calcChain.xml><?xml version="1.0" encoding="utf-8"?>
<calcChain xmlns="http://schemas.openxmlformats.org/spreadsheetml/2006/main">
  <c r="L46" i="1" l="1"/>
  <c r="P46" i="1" s="1"/>
  <c r="K46" i="1"/>
  <c r="O46" i="1" s="1"/>
  <c r="J46" i="1"/>
  <c r="N46" i="1" s="1"/>
  <c r="I46" i="1"/>
  <c r="M46" i="1" s="1"/>
  <c r="F46" i="1"/>
  <c r="E46" i="1"/>
  <c r="D46" i="1"/>
  <c r="C46" i="1"/>
  <c r="B46" i="1"/>
  <c r="L45" i="1"/>
  <c r="P45" i="1" s="1"/>
  <c r="K45" i="1"/>
  <c r="O45" i="1" s="1"/>
  <c r="J45" i="1"/>
  <c r="N45" i="1" s="1"/>
  <c r="I45" i="1"/>
  <c r="M45" i="1" s="1"/>
  <c r="F45" i="1"/>
  <c r="E45" i="1"/>
  <c r="D45" i="1"/>
  <c r="C45" i="1"/>
  <c r="B45" i="1"/>
  <c r="L44" i="1"/>
  <c r="P44" i="1" s="1"/>
  <c r="K44" i="1"/>
  <c r="O44" i="1" s="1"/>
  <c r="J44" i="1"/>
  <c r="N44" i="1" s="1"/>
  <c r="I44" i="1"/>
  <c r="M44" i="1" s="1"/>
  <c r="F44" i="1"/>
  <c r="E44" i="1"/>
  <c r="D44" i="1"/>
  <c r="C44" i="1"/>
  <c r="B44" i="1"/>
  <c r="L43" i="1"/>
  <c r="P43" i="1" s="1"/>
  <c r="K43" i="1"/>
  <c r="O43" i="1" s="1"/>
  <c r="J43" i="1"/>
  <c r="N43" i="1" s="1"/>
  <c r="I43" i="1"/>
  <c r="M43" i="1" s="1"/>
  <c r="F43" i="1"/>
  <c r="E43" i="1"/>
  <c r="D43" i="1"/>
  <c r="C43" i="1"/>
  <c r="B43" i="1"/>
  <c r="L42" i="1"/>
  <c r="P42" i="1" s="1"/>
  <c r="K42" i="1"/>
  <c r="O42" i="1" s="1"/>
  <c r="J42" i="1"/>
  <c r="N42" i="1" s="1"/>
  <c r="I42" i="1"/>
  <c r="M42" i="1" s="1"/>
  <c r="F42" i="1"/>
  <c r="E42" i="1"/>
  <c r="D42" i="1"/>
  <c r="C42" i="1"/>
  <c r="B42" i="1"/>
  <c r="L41" i="1"/>
  <c r="P41" i="1" s="1"/>
  <c r="K41" i="1"/>
  <c r="O41" i="1" s="1"/>
  <c r="J41" i="1"/>
  <c r="N41" i="1" s="1"/>
  <c r="I41" i="1"/>
  <c r="M41" i="1" s="1"/>
  <c r="F41" i="1"/>
  <c r="E41" i="1"/>
  <c r="D41" i="1"/>
  <c r="C41" i="1"/>
  <c r="B41" i="1"/>
  <c r="L40" i="1"/>
  <c r="P40" i="1" s="1"/>
  <c r="K40" i="1"/>
  <c r="O40" i="1" s="1"/>
  <c r="J40" i="1"/>
  <c r="N40" i="1" s="1"/>
  <c r="I40" i="1"/>
  <c r="M40" i="1" s="1"/>
  <c r="F40" i="1"/>
  <c r="E40" i="1"/>
  <c r="D40" i="1"/>
  <c r="C40" i="1"/>
  <c r="B40" i="1"/>
  <c r="L39" i="1"/>
  <c r="P39" i="1" s="1"/>
  <c r="K39" i="1"/>
  <c r="O39" i="1" s="1"/>
  <c r="J39" i="1"/>
  <c r="N39" i="1" s="1"/>
  <c r="I39" i="1"/>
  <c r="M39" i="1" s="1"/>
  <c r="F39" i="1"/>
  <c r="E39" i="1"/>
  <c r="D39" i="1"/>
  <c r="C39" i="1"/>
  <c r="B39" i="1"/>
  <c r="L38" i="1"/>
  <c r="P38" i="1" s="1"/>
  <c r="K38" i="1"/>
  <c r="O38" i="1" s="1"/>
  <c r="J38" i="1"/>
  <c r="N38" i="1" s="1"/>
  <c r="I38" i="1"/>
  <c r="M38" i="1" s="1"/>
  <c r="F38" i="1"/>
  <c r="E38" i="1"/>
  <c r="D38" i="1"/>
  <c r="C38" i="1"/>
  <c r="B38" i="1"/>
  <c r="L37" i="1"/>
  <c r="P37" i="1" s="1"/>
  <c r="K37" i="1"/>
  <c r="O37" i="1" s="1"/>
  <c r="J37" i="1"/>
  <c r="N37" i="1" s="1"/>
  <c r="I37" i="1"/>
  <c r="M37" i="1" s="1"/>
  <c r="F37" i="1"/>
  <c r="E37" i="1"/>
  <c r="D37" i="1"/>
  <c r="C37" i="1"/>
  <c r="B37" i="1"/>
  <c r="L36" i="1"/>
  <c r="P36" i="1" s="1"/>
  <c r="K36" i="1"/>
  <c r="O36" i="1" s="1"/>
  <c r="J36" i="1"/>
  <c r="N36" i="1" s="1"/>
  <c r="I36" i="1"/>
  <c r="M36" i="1" s="1"/>
  <c r="F36" i="1"/>
  <c r="E36" i="1"/>
  <c r="D36" i="1"/>
  <c r="C36" i="1"/>
  <c r="B36" i="1"/>
  <c r="L35" i="1"/>
  <c r="P35" i="1" s="1"/>
  <c r="K35" i="1"/>
  <c r="O35" i="1" s="1"/>
  <c r="J35" i="1"/>
  <c r="N35" i="1" s="1"/>
  <c r="I35" i="1"/>
  <c r="M35" i="1" s="1"/>
  <c r="F35" i="1"/>
  <c r="E35" i="1"/>
  <c r="D35" i="1"/>
  <c r="C35" i="1"/>
  <c r="B35" i="1"/>
  <c r="L34" i="1"/>
  <c r="P34" i="1" s="1"/>
  <c r="K34" i="1"/>
  <c r="O34" i="1" s="1"/>
  <c r="J34" i="1"/>
  <c r="N34" i="1" s="1"/>
  <c r="I34" i="1"/>
  <c r="M34" i="1" s="1"/>
  <c r="F34" i="1"/>
  <c r="E34" i="1"/>
  <c r="D34" i="1"/>
  <c r="C34" i="1"/>
  <c r="B34" i="1"/>
  <c r="L33" i="1"/>
  <c r="P33" i="1" s="1"/>
  <c r="K33" i="1"/>
  <c r="O33" i="1" s="1"/>
  <c r="J33" i="1"/>
  <c r="N33" i="1" s="1"/>
  <c r="I33" i="1"/>
  <c r="M33" i="1" s="1"/>
  <c r="F33" i="1"/>
  <c r="E33" i="1"/>
  <c r="D33" i="1"/>
  <c r="C33" i="1"/>
  <c r="B33" i="1"/>
  <c r="L32" i="1"/>
  <c r="P32" i="1" s="1"/>
  <c r="K32" i="1"/>
  <c r="O32" i="1" s="1"/>
  <c r="J32" i="1"/>
  <c r="N32" i="1" s="1"/>
  <c r="I32" i="1"/>
  <c r="M32" i="1" s="1"/>
  <c r="F32" i="1"/>
  <c r="E32" i="1"/>
  <c r="D32" i="1"/>
  <c r="C32" i="1"/>
  <c r="B32" i="1"/>
  <c r="L31" i="1"/>
  <c r="P31" i="1" s="1"/>
  <c r="K31" i="1"/>
  <c r="O31" i="1" s="1"/>
  <c r="J31" i="1"/>
  <c r="N31" i="1" s="1"/>
  <c r="I31" i="1"/>
  <c r="M31" i="1" s="1"/>
  <c r="F31" i="1"/>
  <c r="E31" i="1"/>
  <c r="D31" i="1"/>
  <c r="C31" i="1"/>
  <c r="B31" i="1"/>
  <c r="L30" i="1"/>
  <c r="P30" i="1" s="1"/>
  <c r="K30" i="1"/>
  <c r="O30" i="1" s="1"/>
  <c r="J30" i="1"/>
  <c r="N30" i="1" s="1"/>
  <c r="I30" i="1"/>
  <c r="M30" i="1" s="1"/>
  <c r="F30" i="1"/>
  <c r="E30" i="1"/>
  <c r="D30" i="1"/>
  <c r="C30" i="1"/>
  <c r="B30" i="1"/>
  <c r="L29" i="1"/>
  <c r="P29" i="1" s="1"/>
  <c r="K29" i="1"/>
  <c r="O29" i="1" s="1"/>
  <c r="J29" i="1"/>
  <c r="N29" i="1" s="1"/>
  <c r="I29" i="1"/>
  <c r="M29" i="1" s="1"/>
  <c r="F29" i="1"/>
  <c r="E29" i="1"/>
  <c r="D29" i="1"/>
  <c r="C29" i="1"/>
  <c r="B29" i="1"/>
  <c r="L28" i="1"/>
  <c r="P28" i="1" s="1"/>
  <c r="K28" i="1"/>
  <c r="O28" i="1" s="1"/>
  <c r="J28" i="1"/>
  <c r="N28" i="1" s="1"/>
  <c r="I28" i="1"/>
  <c r="M28" i="1" s="1"/>
  <c r="F28" i="1"/>
  <c r="E28" i="1"/>
  <c r="D28" i="1"/>
  <c r="C28" i="1"/>
  <c r="B28" i="1"/>
  <c r="L27" i="1"/>
  <c r="P27" i="1" s="1"/>
  <c r="K27" i="1"/>
  <c r="O27" i="1" s="1"/>
  <c r="J27" i="1"/>
  <c r="N27" i="1" s="1"/>
  <c r="I27" i="1"/>
  <c r="M27" i="1" s="1"/>
  <c r="F27" i="1"/>
  <c r="E27" i="1"/>
  <c r="D27" i="1"/>
  <c r="C27" i="1"/>
  <c r="B27" i="1"/>
  <c r="L26" i="1"/>
  <c r="P26" i="1" s="1"/>
  <c r="K26" i="1"/>
  <c r="O26" i="1" s="1"/>
  <c r="J26" i="1"/>
  <c r="N26" i="1" s="1"/>
  <c r="I26" i="1"/>
  <c r="M26" i="1" s="1"/>
  <c r="F26" i="1"/>
  <c r="E26" i="1"/>
  <c r="D26" i="1"/>
  <c r="C26" i="1"/>
  <c r="B26" i="1"/>
  <c r="L25" i="1"/>
  <c r="P25" i="1" s="1"/>
  <c r="K25" i="1"/>
  <c r="O25" i="1" s="1"/>
  <c r="J25" i="1"/>
  <c r="N25" i="1" s="1"/>
  <c r="I25" i="1"/>
  <c r="M25" i="1" s="1"/>
  <c r="F25" i="1"/>
  <c r="E25" i="1"/>
  <c r="D25" i="1"/>
  <c r="C25" i="1"/>
  <c r="B25" i="1"/>
  <c r="L24" i="1"/>
  <c r="P24" i="1" s="1"/>
  <c r="K24" i="1"/>
  <c r="O24" i="1" s="1"/>
  <c r="J24" i="1"/>
  <c r="N24" i="1" s="1"/>
  <c r="I24" i="1"/>
  <c r="M24" i="1" s="1"/>
  <c r="F24" i="1"/>
  <c r="E24" i="1"/>
  <c r="D24" i="1"/>
  <c r="C24" i="1"/>
  <c r="B24" i="1"/>
  <c r="L23" i="1"/>
  <c r="P23" i="1" s="1"/>
  <c r="K23" i="1"/>
  <c r="O23" i="1" s="1"/>
  <c r="J23" i="1"/>
  <c r="N23" i="1" s="1"/>
  <c r="I23" i="1"/>
  <c r="M23" i="1" s="1"/>
  <c r="F23" i="1"/>
  <c r="E23" i="1"/>
  <c r="D23" i="1"/>
  <c r="C23" i="1"/>
  <c r="B23" i="1"/>
  <c r="L22" i="1"/>
  <c r="P22" i="1" s="1"/>
  <c r="K22" i="1"/>
  <c r="O22" i="1" s="1"/>
  <c r="J22" i="1"/>
  <c r="N22" i="1" s="1"/>
  <c r="I22" i="1"/>
  <c r="M22" i="1" s="1"/>
  <c r="F22" i="1"/>
  <c r="E22" i="1"/>
  <c r="D22" i="1"/>
  <c r="C22" i="1"/>
  <c r="B22" i="1"/>
  <c r="L21" i="1"/>
  <c r="P21" i="1" s="1"/>
  <c r="K21" i="1"/>
  <c r="O21" i="1" s="1"/>
  <c r="J21" i="1"/>
  <c r="N21" i="1" s="1"/>
  <c r="I21" i="1"/>
  <c r="M21" i="1" s="1"/>
  <c r="F21" i="1"/>
  <c r="E21" i="1"/>
  <c r="D21" i="1"/>
  <c r="C21" i="1"/>
  <c r="B21" i="1"/>
  <c r="L20" i="1"/>
  <c r="P20" i="1" s="1"/>
  <c r="K20" i="1"/>
  <c r="O20" i="1" s="1"/>
  <c r="J20" i="1"/>
  <c r="N20" i="1" s="1"/>
  <c r="I20" i="1"/>
  <c r="M20" i="1" s="1"/>
  <c r="F20" i="1"/>
  <c r="E20" i="1"/>
  <c r="D20" i="1"/>
  <c r="C20" i="1"/>
  <c r="B20" i="1"/>
  <c r="L19" i="1"/>
  <c r="P19" i="1" s="1"/>
  <c r="K19" i="1"/>
  <c r="O19" i="1" s="1"/>
  <c r="J19" i="1"/>
  <c r="N19" i="1" s="1"/>
  <c r="I19" i="1"/>
  <c r="M19" i="1" s="1"/>
  <c r="F19" i="1"/>
  <c r="E19" i="1"/>
  <c r="D19" i="1"/>
  <c r="C19" i="1"/>
  <c r="B19" i="1"/>
  <c r="L18" i="1"/>
  <c r="P18" i="1" s="1"/>
  <c r="K18" i="1"/>
  <c r="O18" i="1" s="1"/>
  <c r="J18" i="1"/>
  <c r="N18" i="1" s="1"/>
  <c r="I18" i="1"/>
  <c r="M18" i="1" s="1"/>
  <c r="F18" i="1"/>
  <c r="E18" i="1"/>
  <c r="D18" i="1"/>
  <c r="C18" i="1"/>
  <c r="B18" i="1"/>
  <c r="L17" i="1"/>
  <c r="P17" i="1" s="1"/>
  <c r="K17" i="1"/>
  <c r="O17" i="1" s="1"/>
  <c r="J17" i="1"/>
  <c r="N17" i="1" s="1"/>
  <c r="I17" i="1"/>
  <c r="M17" i="1" s="1"/>
  <c r="F17" i="1"/>
  <c r="E17" i="1"/>
  <c r="D17" i="1"/>
  <c r="C17" i="1"/>
  <c r="B17" i="1"/>
  <c r="L16" i="1"/>
  <c r="P16" i="1" s="1"/>
  <c r="K16" i="1"/>
  <c r="O16" i="1" s="1"/>
  <c r="J16" i="1"/>
  <c r="N16" i="1" s="1"/>
  <c r="I16" i="1"/>
  <c r="M16" i="1" s="1"/>
  <c r="F16" i="1"/>
  <c r="E16" i="1"/>
  <c r="D16" i="1"/>
  <c r="C16" i="1"/>
  <c r="B16" i="1"/>
  <c r="L15" i="1"/>
  <c r="P15" i="1" s="1"/>
  <c r="K15" i="1"/>
  <c r="O15" i="1" s="1"/>
  <c r="J15" i="1"/>
  <c r="N15" i="1" s="1"/>
  <c r="I15" i="1"/>
  <c r="M15" i="1" s="1"/>
  <c r="F15" i="1"/>
  <c r="E15" i="1"/>
  <c r="D15" i="1"/>
  <c r="C15" i="1"/>
  <c r="B15" i="1"/>
  <c r="L14" i="1"/>
  <c r="P14" i="1" s="1"/>
  <c r="K14" i="1"/>
  <c r="O14" i="1" s="1"/>
  <c r="J14" i="1"/>
  <c r="N14" i="1" s="1"/>
  <c r="I14" i="1"/>
  <c r="M14" i="1" s="1"/>
  <c r="F14" i="1"/>
  <c r="E14" i="1"/>
  <c r="D14" i="1"/>
  <c r="C14" i="1"/>
  <c r="B14" i="1"/>
  <c r="L13" i="1"/>
  <c r="P13" i="1" s="1"/>
  <c r="K13" i="1"/>
  <c r="O13" i="1" s="1"/>
  <c r="J13" i="1"/>
  <c r="N13" i="1" s="1"/>
  <c r="I13" i="1"/>
  <c r="M13" i="1" s="1"/>
  <c r="F13" i="1"/>
  <c r="E13" i="1"/>
  <c r="D13" i="1"/>
  <c r="C13" i="1"/>
  <c r="B13" i="1"/>
  <c r="L12" i="1"/>
  <c r="P12" i="1" s="1"/>
  <c r="K12" i="1"/>
  <c r="O12" i="1" s="1"/>
  <c r="J12" i="1"/>
  <c r="N12" i="1" s="1"/>
  <c r="I12" i="1"/>
  <c r="M12" i="1" s="1"/>
  <c r="F12" i="1"/>
  <c r="E12" i="1"/>
  <c r="D12" i="1"/>
  <c r="C12" i="1"/>
  <c r="B12" i="1"/>
  <c r="L11" i="1"/>
  <c r="P11" i="1" s="1"/>
  <c r="K11" i="1"/>
  <c r="O11" i="1" s="1"/>
  <c r="J11" i="1"/>
  <c r="N11" i="1" s="1"/>
  <c r="I11" i="1"/>
  <c r="M11" i="1" s="1"/>
  <c r="F11" i="1"/>
  <c r="E11" i="1"/>
  <c r="D11" i="1"/>
  <c r="C11" i="1"/>
  <c r="B11" i="1"/>
  <c r="L10" i="1"/>
  <c r="P10" i="1" s="1"/>
  <c r="K10" i="1"/>
  <c r="O10" i="1" s="1"/>
  <c r="J10" i="1"/>
  <c r="N10" i="1" s="1"/>
  <c r="I10" i="1"/>
  <c r="M10" i="1" s="1"/>
  <c r="F10" i="1"/>
  <c r="E10" i="1"/>
  <c r="D10" i="1"/>
  <c r="C10" i="1"/>
  <c r="B10" i="1"/>
  <c r="L9" i="1"/>
  <c r="P9" i="1" s="1"/>
  <c r="K9" i="1"/>
  <c r="O9" i="1" s="1"/>
  <c r="J9" i="1"/>
  <c r="N9" i="1" s="1"/>
  <c r="I9" i="1"/>
  <c r="M9" i="1" s="1"/>
  <c r="F9" i="1"/>
  <c r="E9" i="1"/>
  <c r="D9" i="1"/>
  <c r="C9" i="1"/>
  <c r="B9" i="1"/>
  <c r="L8" i="1"/>
  <c r="P8" i="1" s="1"/>
  <c r="K8" i="1"/>
  <c r="O8" i="1" s="1"/>
  <c r="J8" i="1"/>
  <c r="N8" i="1" s="1"/>
  <c r="I8" i="1"/>
  <c r="M8" i="1" s="1"/>
  <c r="F8" i="1"/>
  <c r="E8" i="1"/>
  <c r="D8" i="1"/>
  <c r="C8" i="1"/>
  <c r="B8" i="1"/>
  <c r="L7" i="1"/>
  <c r="P7" i="1" s="1"/>
  <c r="K7" i="1"/>
  <c r="O7" i="1" s="1"/>
  <c r="J7" i="1"/>
  <c r="N7" i="1" s="1"/>
  <c r="I7" i="1"/>
  <c r="M7" i="1" s="1"/>
  <c r="F7" i="1"/>
  <c r="E7" i="1"/>
  <c r="D7" i="1"/>
  <c r="C7" i="1"/>
  <c r="B7" i="1"/>
  <c r="L6" i="1"/>
  <c r="P6" i="1" s="1"/>
  <c r="K6" i="1"/>
  <c r="O6" i="1" s="1"/>
  <c r="J6" i="1"/>
  <c r="N6" i="1" s="1"/>
  <c r="I6" i="1"/>
  <c r="M6" i="1" s="1"/>
  <c r="F6" i="1"/>
  <c r="E6" i="1"/>
  <c r="D6" i="1"/>
  <c r="C6" i="1"/>
  <c r="B6" i="1"/>
  <c r="L5" i="1"/>
  <c r="P5" i="1" s="1"/>
  <c r="K5" i="1"/>
  <c r="O5" i="1" s="1"/>
  <c r="J5" i="1"/>
  <c r="N5" i="1" s="1"/>
  <c r="I5" i="1"/>
  <c r="M5" i="1" s="1"/>
  <c r="F5" i="1"/>
  <c r="E5" i="1"/>
  <c r="D5" i="1"/>
  <c r="C5" i="1"/>
  <c r="B5" i="1"/>
  <c r="L4" i="1"/>
  <c r="P4" i="1" s="1"/>
  <c r="K4" i="1"/>
  <c r="O4" i="1" s="1"/>
  <c r="J4" i="1"/>
  <c r="N4" i="1" s="1"/>
  <c r="I4" i="1"/>
  <c r="M4" i="1" s="1"/>
  <c r="F4" i="1"/>
  <c r="E4" i="1"/>
  <c r="D4" i="1"/>
  <c r="C4" i="1"/>
  <c r="B4" i="1"/>
  <c r="L3" i="1"/>
  <c r="P3" i="1" s="1"/>
  <c r="K3" i="1"/>
  <c r="O3" i="1" s="1"/>
  <c r="J3" i="1"/>
  <c r="N3" i="1" s="1"/>
  <c r="I3" i="1"/>
  <c r="M3" i="1" s="1"/>
  <c r="F3" i="1"/>
  <c r="E3" i="1"/>
  <c r="D3" i="1"/>
  <c r="C3" i="1"/>
  <c r="B3" i="1"/>
  <c r="H42" i="1" l="1"/>
  <c r="H36" i="1"/>
  <c r="H4" i="1"/>
  <c r="H35" i="1"/>
  <c r="G22" i="1"/>
  <c r="H9" i="1"/>
  <c r="G46" i="1"/>
  <c r="H34" i="1"/>
  <c r="H12" i="1"/>
  <c r="G21" i="1"/>
  <c r="H28" i="1"/>
  <c r="H15" i="1"/>
  <c r="H6" i="1"/>
  <c r="G12" i="1"/>
  <c r="G41" i="1"/>
  <c r="H37" i="1"/>
  <c r="G13" i="1"/>
  <c r="G38" i="1"/>
  <c r="G19" i="1"/>
  <c r="H5" i="1"/>
  <c r="H7" i="1"/>
  <c r="G14" i="1"/>
  <c r="H19" i="1"/>
  <c r="G25" i="1"/>
  <c r="G43" i="1"/>
  <c r="H21" i="1"/>
  <c r="H13" i="1"/>
  <c r="H20" i="1"/>
  <c r="H30" i="1"/>
  <c r="H31" i="1"/>
  <c r="G36" i="1"/>
  <c r="H44" i="1"/>
  <c r="H46" i="1"/>
  <c r="H33" i="1"/>
  <c r="H8" i="1"/>
  <c r="H27" i="1"/>
  <c r="G4" i="1"/>
  <c r="G28" i="1"/>
  <c r="G37" i="1"/>
  <c r="G45" i="1"/>
  <c r="G33" i="1"/>
  <c r="G5" i="1"/>
  <c r="G11" i="1"/>
  <c r="H22" i="1"/>
  <c r="H24" i="1"/>
  <c r="H29" i="1"/>
  <c r="G44" i="1"/>
  <c r="H11" i="1"/>
  <c r="G17" i="1"/>
  <c r="H18" i="1"/>
  <c r="G27" i="1"/>
  <c r="H40" i="1"/>
  <c r="H17" i="1"/>
  <c r="G6" i="1"/>
  <c r="G35" i="1"/>
  <c r="G20" i="1"/>
  <c r="H26" i="1"/>
  <c r="G9" i="1"/>
  <c r="H10" i="1"/>
  <c r="H16" i="1"/>
  <c r="G29" i="1"/>
  <c r="H39" i="1"/>
  <c r="H41" i="1"/>
  <c r="H45" i="1"/>
  <c r="G7" i="1"/>
  <c r="H14" i="1"/>
  <c r="H32" i="1"/>
  <c r="G3" i="1"/>
  <c r="H23" i="1"/>
  <c r="H25" i="1"/>
  <c r="G30" i="1"/>
  <c r="H38" i="1"/>
  <c r="H43" i="1"/>
  <c r="P48" i="1"/>
  <c r="K48" i="1"/>
  <c r="H3" i="1"/>
  <c r="G10" i="1"/>
  <c r="G18" i="1"/>
  <c r="G26" i="1"/>
  <c r="G34" i="1"/>
  <c r="G42" i="1"/>
  <c r="D48" i="1"/>
  <c r="L48" i="1"/>
  <c r="I48" i="1"/>
  <c r="B48" i="1"/>
  <c r="C48" i="1"/>
  <c r="E48" i="1"/>
  <c r="M48" i="1"/>
  <c r="J48" i="1"/>
  <c r="G8" i="1"/>
  <c r="G16" i="1"/>
  <c r="G24" i="1"/>
  <c r="G32" i="1"/>
  <c r="G40" i="1"/>
  <c r="F48" i="1"/>
  <c r="N48" i="1"/>
  <c r="G15" i="1"/>
  <c r="G23" i="1"/>
  <c r="G31" i="1"/>
  <c r="G39" i="1"/>
  <c r="O48" i="1"/>
  <c r="H48" i="1" l="1"/>
  <c r="G48" i="1"/>
</calcChain>
</file>

<file path=xl/sharedStrings.xml><?xml version="1.0" encoding="utf-8"?>
<sst xmlns="http://schemas.openxmlformats.org/spreadsheetml/2006/main" count="65" uniqueCount="55">
  <si>
    <t>Peak Flow (cfs)</t>
  </si>
  <si>
    <t>Flow Rates (cfs/ac)</t>
  </si>
  <si>
    <t>Runoff (in)</t>
  </si>
  <si>
    <t>Losses (in)</t>
  </si>
  <si>
    <t>Subbasin</t>
  </si>
  <si>
    <r>
      <t>Drainage
Area
(mi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</si>
  <si>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10-Year</t>
  </si>
  <si>
    <t>50-Year</t>
  </si>
  <si>
    <t>100-Year</t>
  </si>
  <si>
    <t>500-Year</t>
  </si>
  <si>
    <t>T101_13A</t>
  </si>
  <si>
    <t>T101_13B</t>
  </si>
  <si>
    <t>U100A</t>
  </si>
  <si>
    <t>U100B</t>
  </si>
  <si>
    <t>U100C</t>
  </si>
  <si>
    <t>U100D</t>
  </si>
  <si>
    <t>U100E</t>
  </si>
  <si>
    <t>U100F</t>
  </si>
  <si>
    <t>U100G</t>
  </si>
  <si>
    <t>U101_03A</t>
  </si>
  <si>
    <t>U101_07A</t>
  </si>
  <si>
    <t>U101_07B</t>
  </si>
  <si>
    <t>U101_07C</t>
  </si>
  <si>
    <t>U101_07D</t>
  </si>
  <si>
    <t>U101_07E</t>
  </si>
  <si>
    <t>U101_08A</t>
  </si>
  <si>
    <t>U101_08B</t>
  </si>
  <si>
    <t>U101_08C</t>
  </si>
  <si>
    <t>U101_08D</t>
  </si>
  <si>
    <t>U101_08E</t>
  </si>
  <si>
    <t>U101_12A</t>
  </si>
  <si>
    <t>U101A</t>
  </si>
  <si>
    <t>U101B</t>
  </si>
  <si>
    <t>U101C</t>
  </si>
  <si>
    <t>U101D</t>
  </si>
  <si>
    <t>U101E</t>
  </si>
  <si>
    <t>U101F</t>
  </si>
  <si>
    <t>U101G</t>
  </si>
  <si>
    <t>U102_01A</t>
  </si>
  <si>
    <t>U102A</t>
  </si>
  <si>
    <t>U102B</t>
  </si>
  <si>
    <t>U102C</t>
  </si>
  <si>
    <t>U102D</t>
  </si>
  <si>
    <t>U102E</t>
  </si>
  <si>
    <t>U106A</t>
  </si>
  <si>
    <t>U106B</t>
  </si>
  <si>
    <t>U106C</t>
  </si>
  <si>
    <t>U106D</t>
  </si>
  <si>
    <t>U106E</t>
  </si>
  <si>
    <t>U120A</t>
  </si>
  <si>
    <t>W167_01A</t>
  </si>
  <si>
    <t>W167_01B</t>
  </si>
  <si>
    <t>W167C</t>
  </si>
  <si>
    <t>W167D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</si>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</sst>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1" fillId="2" borderId="4" xfId="0" applyFont="1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8" xfId="0" applyBorder="1"/>
    <xf numFmtId="0" fontId="0" fillId="0" borderId="18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164" fontId="3" fillId="3" borderId="22" xfId="0" applyNumberFormat="1" applyFont="1" applyFill="1" applyBorder="1" applyAlignment="1">
      <alignment horizontal="center"/>
    </xf>
    <xf numFmtId="1" fontId="3" fillId="3" borderId="23" xfId="0" applyNumberFormat="1" applyFont="1" applyFill="1" applyBorder="1" applyAlignment="1">
      <alignment horizontal="center"/>
    </xf>
    <xf numFmtId="1" fontId="3" fillId="3" borderId="24" xfId="0" applyNumberFormat="1" applyFont="1" applyFill="1" applyBorder="1" applyAlignment="1">
      <alignment horizontal="center"/>
    </xf>
    <xf numFmtId="1" fontId="3" fillId="3" borderId="25" xfId="0" applyNumberFormat="1" applyFont="1" applyFill="1" applyBorder="1" applyAlignment="1">
      <alignment horizontal="center"/>
    </xf>
    <xf numFmtId="2" fontId="3" fillId="3" borderId="23" xfId="0" applyNumberFormat="1" applyFont="1" applyFill="1" applyBorder="1" applyAlignment="1">
      <alignment horizontal="center"/>
    </xf>
    <xf numFmtId="2" fontId="3" fillId="3" borderId="25" xfId="0" applyNumberFormat="1" applyFont="1" applyFill="1" applyBorder="1" applyAlignment="1">
      <alignment horizontal="center"/>
    </xf>
    <xf numFmtId="2" fontId="3" fillId="3" borderId="2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XLS/Update/Addicks_HMS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harge_Gages"/>
      <sheetName val="Summary"/>
      <sheetName val="Subbasins"/>
      <sheetName val="2YR"/>
      <sheetName val="5YR"/>
      <sheetName val="10YR"/>
      <sheetName val="25YR"/>
      <sheetName val="50YR"/>
      <sheetName val="100YR"/>
      <sheetName val="250YR"/>
      <sheetName val="500Y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Hydrologic_Element</v>
          </cell>
          <cell r="B1" t="str">
            <v>Drainage_Area_SqMi</v>
          </cell>
          <cell r="C1" t="str">
            <v>Peak_Flow_CFS</v>
          </cell>
          <cell r="D1" t="str">
            <v>Time_to_Peak</v>
          </cell>
          <cell r="E1" t="str">
            <v>Volume_in</v>
          </cell>
        </row>
        <row r="2">
          <cell r="A2" t="str">
            <v>K100_2223_SC</v>
          </cell>
          <cell r="B2">
            <v>0</v>
          </cell>
          <cell r="C2">
            <v>0</v>
          </cell>
          <cell r="D2" t="str">
            <v>01Jan2011, 00:00</v>
          </cell>
          <cell r="E2" t="str">
            <v xml:space="preserve"> </v>
          </cell>
        </row>
        <row r="3">
          <cell r="A3" t="str">
            <v>K100_2309_SC</v>
          </cell>
          <cell r="B3">
            <v>0</v>
          </cell>
          <cell r="C3">
            <v>143.80000000000001</v>
          </cell>
          <cell r="D3" t="str">
            <v>02Jan2011, 21:00</v>
          </cell>
          <cell r="E3" t="str">
            <v xml:space="preserve"> </v>
          </cell>
        </row>
        <row r="4">
          <cell r="A4" t="str">
            <v>K100_2446_SC</v>
          </cell>
          <cell r="B4">
            <v>0</v>
          </cell>
          <cell r="C4">
            <v>3096.7</v>
          </cell>
          <cell r="D4" t="str">
            <v>02Jan2011, 10:30</v>
          </cell>
          <cell r="E4" t="str">
            <v xml:space="preserve"> </v>
          </cell>
        </row>
        <row r="5">
          <cell r="A5" t="str">
            <v>K1000000_2223_D</v>
          </cell>
          <cell r="B5">
            <v>0</v>
          </cell>
          <cell r="C5">
            <v>0</v>
          </cell>
          <cell r="D5" t="str">
            <v>01Jan2011, 00:00</v>
          </cell>
          <cell r="E5" t="str">
            <v xml:space="preserve"> </v>
          </cell>
        </row>
        <row r="6">
          <cell r="A6" t="str">
            <v>K1000000_2309_D</v>
          </cell>
          <cell r="B6">
            <v>0</v>
          </cell>
          <cell r="C6">
            <v>143.80000000000001</v>
          </cell>
          <cell r="D6" t="str">
            <v>02Jan2011, 21:00</v>
          </cell>
          <cell r="E6" t="str">
            <v xml:space="preserve"> </v>
          </cell>
        </row>
        <row r="7">
          <cell r="A7" t="str">
            <v>K1000000_2446_D</v>
          </cell>
          <cell r="B7">
            <v>0</v>
          </cell>
          <cell r="C7">
            <v>2260.8000000000002</v>
          </cell>
          <cell r="D7" t="str">
            <v>02Jan2011, 10:30</v>
          </cell>
          <cell r="E7" t="str">
            <v xml:space="preserve"> </v>
          </cell>
        </row>
        <row r="8">
          <cell r="A8" t="str">
            <v>T101_13A</v>
          </cell>
          <cell r="B8">
            <v>1.4850000000000001</v>
          </cell>
          <cell r="C8">
            <v>397.2</v>
          </cell>
          <cell r="D8" t="str">
            <v>01Jan2011, 17:30</v>
          </cell>
          <cell r="E8">
            <v>4.1900000000000004</v>
          </cell>
        </row>
        <row r="9">
          <cell r="A9" t="str">
            <v>T101_13B</v>
          </cell>
          <cell r="B9">
            <v>0.45400000000000001</v>
          </cell>
          <cell r="C9">
            <v>184.5</v>
          </cell>
          <cell r="D9" t="str">
            <v>01Jan2011, 17:00</v>
          </cell>
          <cell r="E9">
            <v>3.91</v>
          </cell>
        </row>
        <row r="10">
          <cell r="A10" t="str">
            <v>T1011300_0000_D</v>
          </cell>
          <cell r="B10">
            <v>1.9390000000000001</v>
          </cell>
          <cell r="C10">
            <v>427.5</v>
          </cell>
          <cell r="D10" t="str">
            <v>01Jan2011, 21:15</v>
          </cell>
          <cell r="E10">
            <v>4.12</v>
          </cell>
        </row>
        <row r="11">
          <cell r="A11" t="str">
            <v>T1011300_0000_J</v>
          </cell>
          <cell r="B11">
            <v>1.9390000000000001</v>
          </cell>
          <cell r="C11">
            <v>427.5</v>
          </cell>
          <cell r="D11" t="str">
            <v>01Jan2011, 21:15</v>
          </cell>
          <cell r="E11">
            <v>4.12</v>
          </cell>
        </row>
        <row r="12">
          <cell r="A12" t="str">
            <v>T1011300_0000_OUT</v>
          </cell>
          <cell r="B12">
            <v>1.9390000000000001</v>
          </cell>
          <cell r="C12">
            <v>427.5</v>
          </cell>
          <cell r="D12" t="str">
            <v>01Jan2011, 21:15</v>
          </cell>
          <cell r="E12">
            <v>4.12</v>
          </cell>
        </row>
        <row r="13">
          <cell r="A13" t="str">
            <v>T1011300_0000_R</v>
          </cell>
          <cell r="B13">
            <v>1.4850000000000001</v>
          </cell>
          <cell r="C13">
            <v>344.6</v>
          </cell>
          <cell r="D13" t="str">
            <v>01Jan2011, 21:50</v>
          </cell>
          <cell r="E13">
            <v>4.1900000000000004</v>
          </cell>
        </row>
        <row r="14">
          <cell r="A14" t="str">
            <v>T1011300_0053_J</v>
          </cell>
          <cell r="B14">
            <v>1.4850000000000001</v>
          </cell>
          <cell r="C14">
            <v>397.2</v>
          </cell>
          <cell r="D14" t="str">
            <v>01Jan2011, 17:30</v>
          </cell>
          <cell r="E14">
            <v>4.1900000000000004</v>
          </cell>
        </row>
        <row r="15">
          <cell r="A15" t="str">
            <v>U1000000_0069_J</v>
          </cell>
          <cell r="B15">
            <v>136.761</v>
          </cell>
          <cell r="C15">
            <v>21594.7</v>
          </cell>
          <cell r="D15" t="str">
            <v>01Jan2011, 21:05</v>
          </cell>
          <cell r="E15">
            <v>5.22</v>
          </cell>
        </row>
        <row r="16">
          <cell r="A16" t="str">
            <v>U1000000_0070_J</v>
          </cell>
          <cell r="B16">
            <v>125.982</v>
          </cell>
          <cell r="C16">
            <v>19032</v>
          </cell>
          <cell r="D16" t="str">
            <v>01Jan2011, 21:05</v>
          </cell>
          <cell r="E16">
            <v>5.18</v>
          </cell>
        </row>
        <row r="17">
          <cell r="A17" t="str">
            <v>U1000000_0070_R</v>
          </cell>
          <cell r="B17">
            <v>125.982</v>
          </cell>
          <cell r="C17">
            <v>19032</v>
          </cell>
          <cell r="D17" t="str">
            <v>01Jan2011, 21:05</v>
          </cell>
          <cell r="E17">
            <v>5.18</v>
          </cell>
        </row>
        <row r="18">
          <cell r="A18" t="str">
            <v>U1000000_0116_J</v>
          </cell>
          <cell r="B18">
            <v>125.982</v>
          </cell>
          <cell r="C18">
            <v>19032</v>
          </cell>
          <cell r="D18" t="str">
            <v>01Jan2011, 21:05</v>
          </cell>
          <cell r="E18">
            <v>5.18</v>
          </cell>
        </row>
        <row r="19">
          <cell r="A19" t="str">
            <v>U1000000_0117_J</v>
          </cell>
          <cell r="B19">
            <v>85.941999999999993</v>
          </cell>
          <cell r="C19">
            <v>14790</v>
          </cell>
          <cell r="D19" t="str">
            <v>01Jan2011, 20:50</v>
          </cell>
          <cell r="E19">
            <v>5.28</v>
          </cell>
        </row>
        <row r="20">
          <cell r="A20" t="str">
            <v>U1000000_0117_R</v>
          </cell>
          <cell r="B20">
            <v>85.941999999999993</v>
          </cell>
          <cell r="C20">
            <v>14790</v>
          </cell>
          <cell r="D20" t="str">
            <v>01Jan2011, 20:50</v>
          </cell>
          <cell r="E20">
            <v>5.28</v>
          </cell>
        </row>
        <row r="21">
          <cell r="A21" t="str">
            <v>U1000000_0195_J</v>
          </cell>
          <cell r="B21">
            <v>85.941999999999993</v>
          </cell>
          <cell r="C21">
            <v>14790</v>
          </cell>
          <cell r="D21" t="str">
            <v>01Jan2011, 20:50</v>
          </cell>
          <cell r="E21">
            <v>5.28</v>
          </cell>
        </row>
        <row r="22">
          <cell r="A22" t="str">
            <v>U1000000_0196_J</v>
          </cell>
          <cell r="B22">
            <v>51.201000000000001</v>
          </cell>
          <cell r="C22">
            <v>10577</v>
          </cell>
          <cell r="D22" t="str">
            <v>01Jan2011, 20:55</v>
          </cell>
          <cell r="E22">
            <v>4.3499999999999996</v>
          </cell>
        </row>
        <row r="23">
          <cell r="A23" t="str">
            <v>U1000000_0196_R</v>
          </cell>
          <cell r="B23">
            <v>46.262</v>
          </cell>
          <cell r="C23">
            <v>10193.700000000001</v>
          </cell>
          <cell r="D23" t="str">
            <v>01Jan2011, 20:50</v>
          </cell>
          <cell r="E23">
            <v>4.3899999999999997</v>
          </cell>
        </row>
        <row r="24">
          <cell r="A24" t="str">
            <v>U1000000_0383_J</v>
          </cell>
          <cell r="B24">
            <v>46.262</v>
          </cell>
          <cell r="C24">
            <v>10193.700000000001</v>
          </cell>
          <cell r="D24" t="str">
            <v>01Jan2011, 20:50</v>
          </cell>
          <cell r="E24">
            <v>4.3899999999999997</v>
          </cell>
        </row>
        <row r="25">
          <cell r="A25" t="str">
            <v>U1000000_0383_R</v>
          </cell>
          <cell r="B25">
            <v>43.701000000000001</v>
          </cell>
          <cell r="C25">
            <v>9731.9</v>
          </cell>
          <cell r="D25" t="str">
            <v>01Jan2011, 20:50</v>
          </cell>
          <cell r="E25">
            <v>4.38</v>
          </cell>
        </row>
        <row r="26">
          <cell r="A26" t="str">
            <v>U1000000_0488_J</v>
          </cell>
          <cell r="B26">
            <v>43.701000000000001</v>
          </cell>
          <cell r="C26">
            <v>9892</v>
          </cell>
          <cell r="D26" t="str">
            <v>01Jan2011, 19:10</v>
          </cell>
          <cell r="E26">
            <v>4.38</v>
          </cell>
        </row>
        <row r="27">
          <cell r="A27" t="str">
            <v>U1000000_0494_J</v>
          </cell>
          <cell r="B27">
            <v>24.709</v>
          </cell>
          <cell r="C27">
            <v>5575.2</v>
          </cell>
          <cell r="D27" t="str">
            <v>01Jan2011, 19:25</v>
          </cell>
          <cell r="E27">
            <v>4.5199999999999996</v>
          </cell>
        </row>
        <row r="28">
          <cell r="A28" t="str">
            <v>U1000000_0494_R</v>
          </cell>
          <cell r="B28">
            <v>21.436</v>
          </cell>
          <cell r="C28">
            <v>4523.2</v>
          </cell>
          <cell r="D28" t="str">
            <v>01Jan2011, 19:35</v>
          </cell>
          <cell r="E28">
            <v>4.42</v>
          </cell>
        </row>
        <row r="29">
          <cell r="A29" t="str">
            <v>U1000000_0632_J</v>
          </cell>
          <cell r="B29">
            <v>21.436</v>
          </cell>
          <cell r="C29">
            <v>4575.2</v>
          </cell>
          <cell r="D29" t="str">
            <v>01Jan2011, 18:30</v>
          </cell>
          <cell r="E29">
            <v>4.42</v>
          </cell>
        </row>
        <row r="30">
          <cell r="A30" t="str">
            <v>U1000000_0632_R</v>
          </cell>
          <cell r="B30">
            <v>18.562999999999999</v>
          </cell>
          <cell r="C30">
            <v>3313.6</v>
          </cell>
          <cell r="D30" t="str">
            <v>01Jan2011, 18:45</v>
          </cell>
          <cell r="E30">
            <v>4.3</v>
          </cell>
        </row>
        <row r="31">
          <cell r="A31" t="str">
            <v>U1000000_0706_J</v>
          </cell>
          <cell r="B31">
            <v>18.562999999999999</v>
          </cell>
          <cell r="C31">
            <v>3338</v>
          </cell>
          <cell r="D31" t="str">
            <v>01Jan2011, 18:10</v>
          </cell>
          <cell r="E31">
            <v>4.3</v>
          </cell>
        </row>
        <row r="32">
          <cell r="A32" t="str">
            <v>U1000000_0710_J</v>
          </cell>
          <cell r="B32">
            <v>13.554</v>
          </cell>
          <cell r="C32">
            <v>2135.1999999999998</v>
          </cell>
          <cell r="D32" t="str">
            <v>01Jan2011, 18:15</v>
          </cell>
          <cell r="E32">
            <v>4.1399999999999997</v>
          </cell>
        </row>
        <row r="33">
          <cell r="A33" t="str">
            <v>U1000000_0710_R</v>
          </cell>
          <cell r="B33">
            <v>11.666</v>
          </cell>
          <cell r="C33">
            <v>1363.2</v>
          </cell>
          <cell r="D33" t="str">
            <v>01Jan2011, 20:30</v>
          </cell>
          <cell r="E33">
            <v>3.98</v>
          </cell>
        </row>
        <row r="34">
          <cell r="A34" t="str">
            <v>U1000000_0823_J</v>
          </cell>
          <cell r="B34">
            <v>11.666</v>
          </cell>
          <cell r="C34">
            <v>1364.9</v>
          </cell>
          <cell r="D34" t="str">
            <v>01Jan2011, 19:45</v>
          </cell>
          <cell r="E34">
            <v>3.98</v>
          </cell>
        </row>
        <row r="35">
          <cell r="A35" t="str">
            <v>U1000000_0823_R</v>
          </cell>
          <cell r="B35">
            <v>6.3049999999999997</v>
          </cell>
          <cell r="C35">
            <v>545.6</v>
          </cell>
          <cell r="D35" t="str">
            <v>02Jan2011, 03:00</v>
          </cell>
          <cell r="E35">
            <v>3.75</v>
          </cell>
        </row>
        <row r="36">
          <cell r="A36" t="str">
            <v>U1000000_0995_J</v>
          </cell>
          <cell r="B36">
            <v>6.3049999999999997</v>
          </cell>
          <cell r="C36">
            <v>950.7</v>
          </cell>
          <cell r="D36" t="str">
            <v>01Jan2011, 18:30</v>
          </cell>
          <cell r="E36">
            <v>3.75</v>
          </cell>
        </row>
        <row r="37">
          <cell r="A37" t="str">
            <v>U1000000_0995_R</v>
          </cell>
          <cell r="B37">
            <v>0</v>
          </cell>
          <cell r="C37">
            <v>0</v>
          </cell>
          <cell r="D37" t="str">
            <v>01Jan2011, 00:00</v>
          </cell>
          <cell r="E37" t="str">
            <v xml:space="preserve"> </v>
          </cell>
        </row>
        <row r="38">
          <cell r="A38" t="str">
            <v>U1000000_1131_J</v>
          </cell>
          <cell r="B38">
            <v>0</v>
          </cell>
          <cell r="C38">
            <v>0</v>
          </cell>
          <cell r="D38" t="str">
            <v>01Jan2011, 00:00</v>
          </cell>
          <cell r="E38" t="str">
            <v xml:space="preserve"> </v>
          </cell>
        </row>
        <row r="39">
          <cell r="A39" t="str">
            <v>U100A</v>
          </cell>
          <cell r="B39">
            <v>6.3049999999999997</v>
          </cell>
          <cell r="C39">
            <v>950.7</v>
          </cell>
          <cell r="D39" t="str">
            <v>01Jan2011, 18:30</v>
          </cell>
          <cell r="E39">
            <v>3.75</v>
          </cell>
        </row>
        <row r="40">
          <cell r="A40" t="str">
            <v>U100B</v>
          </cell>
          <cell r="B40">
            <v>5.3609999999999998</v>
          </cell>
          <cell r="C40">
            <v>1158.8</v>
          </cell>
          <cell r="D40" t="str">
            <v>01Jan2011, 17:40</v>
          </cell>
          <cell r="E40">
            <v>4.24</v>
          </cell>
        </row>
        <row r="41">
          <cell r="A41" t="str">
            <v>U100C</v>
          </cell>
          <cell r="B41">
            <v>1.8879999999999999</v>
          </cell>
          <cell r="C41">
            <v>1208.0999999999999</v>
          </cell>
          <cell r="D41" t="str">
            <v>01Jan2011, 16:50</v>
          </cell>
          <cell r="E41">
            <v>5.12</v>
          </cell>
        </row>
        <row r="42">
          <cell r="A42" t="str">
            <v>U100D</v>
          </cell>
          <cell r="B42">
            <v>2.8730000000000002</v>
          </cell>
          <cell r="C42">
            <v>1683.8</v>
          </cell>
          <cell r="D42" t="str">
            <v>01Jan2011, 17:00</v>
          </cell>
          <cell r="E42">
            <v>5.22</v>
          </cell>
        </row>
        <row r="43">
          <cell r="A43" t="str">
            <v>U100E</v>
          </cell>
          <cell r="B43">
            <v>3.2730000000000001</v>
          </cell>
          <cell r="C43">
            <v>1309.0999999999999</v>
          </cell>
          <cell r="D43" t="str">
            <v>01Jan2011, 17:20</v>
          </cell>
          <cell r="E43">
            <v>5.16</v>
          </cell>
        </row>
        <row r="44">
          <cell r="A44" t="str">
            <v>U100F</v>
          </cell>
          <cell r="B44">
            <v>2.5609999999999999</v>
          </cell>
          <cell r="C44">
            <v>538.1</v>
          </cell>
          <cell r="D44" t="str">
            <v>01Jan2011, 17:35</v>
          </cell>
          <cell r="E44">
            <v>4.72</v>
          </cell>
        </row>
        <row r="45">
          <cell r="A45" t="str">
            <v>U100G</v>
          </cell>
          <cell r="B45">
            <v>4.9390000000000001</v>
          </cell>
          <cell r="C45">
            <v>507.5</v>
          </cell>
          <cell r="D45" t="str">
            <v>01Jan2011, 23:30</v>
          </cell>
          <cell r="E45">
            <v>3.98</v>
          </cell>
        </row>
        <row r="46">
          <cell r="A46" t="str">
            <v>U101_03A</v>
          </cell>
          <cell r="B46">
            <v>2.3109999999999999</v>
          </cell>
          <cell r="C46">
            <v>756.7</v>
          </cell>
          <cell r="D46" t="str">
            <v>01Jan2011, 17:20</v>
          </cell>
          <cell r="E46">
            <v>4.91</v>
          </cell>
        </row>
        <row r="47">
          <cell r="A47" t="str">
            <v>U101_07A</v>
          </cell>
          <cell r="B47">
            <v>0.18099999999999999</v>
          </cell>
          <cell r="C47">
            <v>67.599999999999994</v>
          </cell>
          <cell r="D47" t="str">
            <v>01Jan2011, 16:50</v>
          </cell>
          <cell r="E47">
            <v>3.94</v>
          </cell>
        </row>
        <row r="48">
          <cell r="A48" t="str">
            <v>U101_07B</v>
          </cell>
          <cell r="B48">
            <v>0.23499999999999999</v>
          </cell>
          <cell r="C48">
            <v>97.6</v>
          </cell>
          <cell r="D48" t="str">
            <v>01Jan2011, 16:45</v>
          </cell>
          <cell r="E48">
            <v>3.81</v>
          </cell>
        </row>
        <row r="49">
          <cell r="A49" t="str">
            <v>U101_07C</v>
          </cell>
          <cell r="B49">
            <v>0.01</v>
          </cell>
          <cell r="C49">
            <v>9.6</v>
          </cell>
          <cell r="D49" t="str">
            <v>01Jan2011, 16:20</v>
          </cell>
          <cell r="E49">
            <v>4.6100000000000003</v>
          </cell>
        </row>
        <row r="50">
          <cell r="A50" t="str">
            <v>U101_07D</v>
          </cell>
          <cell r="B50">
            <v>0.128</v>
          </cell>
          <cell r="C50">
            <v>73.3</v>
          </cell>
          <cell r="D50" t="str">
            <v>01Jan2011, 16:35</v>
          </cell>
          <cell r="E50">
            <v>3.81</v>
          </cell>
        </row>
        <row r="51">
          <cell r="A51" t="str">
            <v>U101_07E</v>
          </cell>
          <cell r="B51">
            <v>0.13700000000000001</v>
          </cell>
          <cell r="C51">
            <v>150.6</v>
          </cell>
          <cell r="D51" t="str">
            <v>01Jan2011, 16:25</v>
          </cell>
          <cell r="E51">
            <v>4.84</v>
          </cell>
        </row>
        <row r="52">
          <cell r="A52" t="str">
            <v>U101_07E_SPLIT</v>
          </cell>
          <cell r="B52">
            <v>0.13700000000000001</v>
          </cell>
          <cell r="C52">
            <v>117.5</v>
          </cell>
          <cell r="D52" t="str">
            <v>01Jan2011, 16:25</v>
          </cell>
          <cell r="E52">
            <v>3.77</v>
          </cell>
        </row>
        <row r="53">
          <cell r="A53" t="str">
            <v>U101_08A</v>
          </cell>
          <cell r="B53">
            <v>0.65500000000000003</v>
          </cell>
          <cell r="C53">
            <v>228.5</v>
          </cell>
          <cell r="D53" t="str">
            <v>01Jan2011, 17:05</v>
          </cell>
          <cell r="E53">
            <v>3.86</v>
          </cell>
        </row>
        <row r="54">
          <cell r="A54" t="str">
            <v>U101_08B</v>
          </cell>
          <cell r="B54">
            <v>0.34100000000000003</v>
          </cell>
          <cell r="C54">
            <v>171.5</v>
          </cell>
          <cell r="D54" t="str">
            <v>01Jan2011, 16:40</v>
          </cell>
          <cell r="E54">
            <v>3.81</v>
          </cell>
        </row>
        <row r="55">
          <cell r="A55" t="str">
            <v>U101_08C</v>
          </cell>
          <cell r="B55">
            <v>0.70199999999999996</v>
          </cell>
          <cell r="C55">
            <v>203.8</v>
          </cell>
          <cell r="D55" t="str">
            <v>01Jan2011, 17:30</v>
          </cell>
          <cell r="E55">
            <v>3.86</v>
          </cell>
        </row>
        <row r="56">
          <cell r="A56" t="str">
            <v>U101_08D</v>
          </cell>
          <cell r="B56">
            <v>0.13300000000000001</v>
          </cell>
          <cell r="C56">
            <v>68</v>
          </cell>
          <cell r="D56" t="str">
            <v>01Jan2011, 16:45</v>
          </cell>
          <cell r="E56">
            <v>3.85</v>
          </cell>
        </row>
        <row r="57">
          <cell r="A57" t="str">
            <v>U101_08E</v>
          </cell>
          <cell r="B57">
            <v>0.27100000000000002</v>
          </cell>
          <cell r="C57">
            <v>131.9</v>
          </cell>
          <cell r="D57" t="str">
            <v>01Jan2011, 16:40</v>
          </cell>
          <cell r="E57">
            <v>4.49</v>
          </cell>
        </row>
        <row r="58">
          <cell r="A58" t="str">
            <v>U101_12A</v>
          </cell>
          <cell r="B58">
            <v>1.8540000000000001</v>
          </cell>
          <cell r="C58">
            <v>458.8</v>
          </cell>
          <cell r="D58" t="str">
            <v>01Jan2011, 17:30</v>
          </cell>
          <cell r="E58">
            <v>3.93</v>
          </cell>
        </row>
        <row r="59">
          <cell r="A59" t="str">
            <v>U1010000_0000_J</v>
          </cell>
          <cell r="B59">
            <v>40.04</v>
          </cell>
          <cell r="C59">
            <v>5071.8999999999996</v>
          </cell>
          <cell r="D59" t="str">
            <v>02Jan2011, 00:25</v>
          </cell>
          <cell r="E59">
            <v>4.97</v>
          </cell>
        </row>
        <row r="60">
          <cell r="A60" t="str">
            <v>U1010000_0000_R</v>
          </cell>
          <cell r="B60">
            <v>36.537999999999997</v>
          </cell>
          <cell r="C60">
            <v>4628.3</v>
          </cell>
          <cell r="D60" t="str">
            <v>02Jan2011, 00:50</v>
          </cell>
          <cell r="E60">
            <v>5.0599999999999996</v>
          </cell>
        </row>
        <row r="61">
          <cell r="A61" t="str">
            <v>U1010000_0193_J</v>
          </cell>
          <cell r="B61">
            <v>36.537999999999997</v>
          </cell>
          <cell r="C61">
            <v>4628.3</v>
          </cell>
          <cell r="D61" t="str">
            <v>02Jan2011, 00:50</v>
          </cell>
          <cell r="E61">
            <v>5.0599999999999996</v>
          </cell>
        </row>
        <row r="62">
          <cell r="A62" t="str">
            <v>U1010000_0193_R</v>
          </cell>
          <cell r="B62">
            <v>31.088000000000001</v>
          </cell>
          <cell r="C62">
            <v>3891.5</v>
          </cell>
          <cell r="D62" t="str">
            <v>02Jan2011, 01:20</v>
          </cell>
          <cell r="E62">
            <v>5.1100000000000003</v>
          </cell>
        </row>
        <row r="63">
          <cell r="A63" t="str">
            <v>U1010000_0344_J</v>
          </cell>
          <cell r="B63">
            <v>31.088000000000001</v>
          </cell>
          <cell r="C63">
            <v>5016.8</v>
          </cell>
          <cell r="D63" t="str">
            <v>01Jan2011, 20:50</v>
          </cell>
          <cell r="E63">
            <v>5.1100000000000003</v>
          </cell>
        </row>
        <row r="64">
          <cell r="A64" t="str">
            <v>U1010000_0348_J</v>
          </cell>
          <cell r="B64">
            <v>28.777000000000001</v>
          </cell>
          <cell r="C64">
            <v>4482.8</v>
          </cell>
          <cell r="D64" t="str">
            <v>01Jan2011, 21:35</v>
          </cell>
          <cell r="E64">
            <v>5.13</v>
          </cell>
        </row>
        <row r="65">
          <cell r="A65" t="str">
            <v>U1010000_0348_R</v>
          </cell>
          <cell r="B65">
            <v>24.131</v>
          </cell>
          <cell r="C65">
            <v>3456.5</v>
          </cell>
          <cell r="D65" t="str">
            <v>01Jan2011, 22:10</v>
          </cell>
          <cell r="E65">
            <v>5.12</v>
          </cell>
        </row>
        <row r="66">
          <cell r="A66" t="str">
            <v>U1010000_0466_J</v>
          </cell>
          <cell r="B66">
            <v>24.131</v>
          </cell>
          <cell r="C66">
            <v>3472.1</v>
          </cell>
          <cell r="D66" t="str">
            <v>01Jan2011, 21:00</v>
          </cell>
          <cell r="E66">
            <v>5.12</v>
          </cell>
        </row>
        <row r="67">
          <cell r="A67" t="str">
            <v>U1010000_0469_J</v>
          </cell>
          <cell r="B67">
            <v>23.803000000000001</v>
          </cell>
          <cell r="C67">
            <v>3381.7</v>
          </cell>
          <cell r="D67" t="str">
            <v>01Jan2011, 21:05</v>
          </cell>
          <cell r="E67">
            <v>5.12</v>
          </cell>
        </row>
        <row r="68">
          <cell r="A68" t="str">
            <v>U1010000_0469_R</v>
          </cell>
          <cell r="B68">
            <v>23.103000000000002</v>
          </cell>
          <cell r="C68">
            <v>3235</v>
          </cell>
          <cell r="D68" t="str">
            <v>01Jan2011, 21:20</v>
          </cell>
          <cell r="E68">
            <v>5.12</v>
          </cell>
        </row>
        <row r="69">
          <cell r="A69" t="str">
            <v>U1010000_0507_J</v>
          </cell>
          <cell r="B69">
            <v>23.103000000000002</v>
          </cell>
          <cell r="C69">
            <v>3236.8</v>
          </cell>
          <cell r="D69" t="str">
            <v>01Jan2011, 21:05</v>
          </cell>
          <cell r="E69">
            <v>5.12</v>
          </cell>
        </row>
        <row r="70">
          <cell r="A70" t="str">
            <v>U1010000_0509_J</v>
          </cell>
          <cell r="B70">
            <v>20.638000000000002</v>
          </cell>
          <cell r="C70">
            <v>2838.6</v>
          </cell>
          <cell r="D70" t="str">
            <v>01Jan2011, 21:35</v>
          </cell>
          <cell r="E70">
            <v>5.28</v>
          </cell>
        </row>
        <row r="71">
          <cell r="A71" t="str">
            <v>U1010000_0509_R</v>
          </cell>
          <cell r="B71">
            <v>14.356999999999999</v>
          </cell>
          <cell r="C71">
            <v>1923.9</v>
          </cell>
          <cell r="D71" t="str">
            <v>01Jan2011, 22:30</v>
          </cell>
          <cell r="E71">
            <v>5.82</v>
          </cell>
        </row>
        <row r="72">
          <cell r="A72" t="str">
            <v>U1010000_0639_J</v>
          </cell>
          <cell r="B72">
            <v>14.356999999999999</v>
          </cell>
          <cell r="C72">
            <v>1930.4</v>
          </cell>
          <cell r="D72" t="str">
            <v>01Jan2011, 20:30</v>
          </cell>
          <cell r="E72">
            <v>5.82</v>
          </cell>
        </row>
        <row r="73">
          <cell r="A73" t="str">
            <v>U1010000_0639_R</v>
          </cell>
          <cell r="B73">
            <v>8.2449999999999992</v>
          </cell>
          <cell r="C73">
            <v>974.9</v>
          </cell>
          <cell r="D73" t="str">
            <v>02Jan2011, 00:20</v>
          </cell>
          <cell r="E73">
            <v>7.2</v>
          </cell>
        </row>
        <row r="74">
          <cell r="A74" t="str">
            <v>U1010000_0808_J</v>
          </cell>
          <cell r="B74">
            <v>8.2449999999999992</v>
          </cell>
          <cell r="C74">
            <v>1555</v>
          </cell>
          <cell r="D74" t="str">
            <v>01Jan2011, 18:05</v>
          </cell>
          <cell r="E74">
            <v>7.21</v>
          </cell>
        </row>
        <row r="75">
          <cell r="A75" t="str">
            <v>U1010000_0812_J</v>
          </cell>
          <cell r="B75">
            <v>6.391</v>
          </cell>
          <cell r="C75">
            <v>1107.7</v>
          </cell>
          <cell r="D75" t="str">
            <v>01Jan2011, 18:15</v>
          </cell>
          <cell r="E75">
            <v>8.16</v>
          </cell>
        </row>
        <row r="76">
          <cell r="A76" t="str">
            <v>U1010000_0812_R</v>
          </cell>
          <cell r="B76">
            <v>0</v>
          </cell>
          <cell r="C76">
            <v>433.5</v>
          </cell>
          <cell r="D76" t="str">
            <v>03Jan2011, 02:50</v>
          </cell>
          <cell r="E76" t="str">
            <v xml:space="preserve"> </v>
          </cell>
        </row>
        <row r="77">
          <cell r="A77" t="str">
            <v>U1010000_0942_J</v>
          </cell>
          <cell r="B77">
            <v>0</v>
          </cell>
          <cell r="C77">
            <v>452.1</v>
          </cell>
          <cell r="D77" t="str">
            <v>02Jan2011, 22:20</v>
          </cell>
          <cell r="E77" t="str">
            <v xml:space="preserve"> </v>
          </cell>
        </row>
        <row r="78">
          <cell r="A78" t="str">
            <v>U1010700_0001_J</v>
          </cell>
          <cell r="B78">
            <v>0.32800000000000001</v>
          </cell>
          <cell r="C78">
            <v>33.1</v>
          </cell>
          <cell r="D78" t="str">
            <v>01Jan2011, 16:25</v>
          </cell>
          <cell r="E78">
            <v>0.45</v>
          </cell>
        </row>
        <row r="79">
          <cell r="A79" t="str">
            <v>U1010700_0001_R</v>
          </cell>
          <cell r="B79">
            <v>0.32800000000000001</v>
          </cell>
          <cell r="C79">
            <v>0.4</v>
          </cell>
          <cell r="D79" t="str">
            <v>01Jan2011, 16:55</v>
          </cell>
          <cell r="E79">
            <v>0</v>
          </cell>
        </row>
        <row r="80">
          <cell r="A80" t="str">
            <v>U1010700_0033_D</v>
          </cell>
          <cell r="B80">
            <v>0.32800000000000001</v>
          </cell>
          <cell r="C80">
            <v>1.7</v>
          </cell>
          <cell r="D80" t="str">
            <v>01Jan2011, 16:30</v>
          </cell>
          <cell r="E80">
            <v>0</v>
          </cell>
        </row>
        <row r="81">
          <cell r="A81" t="str">
            <v>U1010700_0033_J</v>
          </cell>
          <cell r="B81">
            <v>0.32800000000000001</v>
          </cell>
          <cell r="C81">
            <v>1.7</v>
          </cell>
          <cell r="D81" t="str">
            <v>01Jan2011, 16:30</v>
          </cell>
          <cell r="E81">
            <v>0</v>
          </cell>
        </row>
        <row r="82">
          <cell r="A82" t="str">
            <v>U1010700_0035_J</v>
          </cell>
          <cell r="B82">
            <v>0.32800000000000001</v>
          </cell>
          <cell r="C82">
            <v>125.9</v>
          </cell>
          <cell r="D82" t="str">
            <v>01Jan2011, 16:30</v>
          </cell>
          <cell r="E82">
            <v>4.8099999999999996</v>
          </cell>
        </row>
        <row r="83">
          <cell r="A83" t="str">
            <v>U1010700_0035_R</v>
          </cell>
          <cell r="B83">
            <v>0.191</v>
          </cell>
          <cell r="C83">
            <v>84.7</v>
          </cell>
          <cell r="D83" t="str">
            <v>01Jan2011, 20:10</v>
          </cell>
          <cell r="E83">
            <v>5.56</v>
          </cell>
        </row>
        <row r="84">
          <cell r="A84" t="str">
            <v>U1010700_0052_J</v>
          </cell>
          <cell r="B84">
            <v>0.191</v>
          </cell>
          <cell r="C84">
            <v>86.4</v>
          </cell>
          <cell r="D84" t="str">
            <v>01Jan2011, 19:50</v>
          </cell>
          <cell r="E84">
            <v>5.56</v>
          </cell>
        </row>
        <row r="85">
          <cell r="A85" t="str">
            <v>U1010700_0053_J</v>
          </cell>
          <cell r="B85">
            <v>0.191</v>
          </cell>
          <cell r="C85">
            <v>86.4</v>
          </cell>
          <cell r="D85" t="str">
            <v>01Jan2011, 19:50</v>
          </cell>
          <cell r="E85">
            <v>5.56</v>
          </cell>
        </row>
        <row r="86">
          <cell r="A86" t="str">
            <v>U1010700_0053_R</v>
          </cell>
          <cell r="B86">
            <v>0.18099999999999999</v>
          </cell>
          <cell r="C86">
            <v>50.7</v>
          </cell>
          <cell r="D86" t="str">
            <v>01Jan2011, 19:55</v>
          </cell>
          <cell r="E86">
            <v>3.61</v>
          </cell>
        </row>
        <row r="87">
          <cell r="A87" t="str">
            <v>U1010700_0089_J</v>
          </cell>
          <cell r="B87">
            <v>0.18099999999999999</v>
          </cell>
          <cell r="C87">
            <v>52.6</v>
          </cell>
          <cell r="D87" t="str">
            <v>01Jan2011, 19:00</v>
          </cell>
          <cell r="E87">
            <v>3.61</v>
          </cell>
        </row>
        <row r="88">
          <cell r="A88" t="str">
            <v>U1010700_0090_D</v>
          </cell>
          <cell r="B88">
            <v>0.18099999999999999</v>
          </cell>
          <cell r="C88">
            <v>52.6</v>
          </cell>
          <cell r="D88" t="str">
            <v>01Jan2011, 19:00</v>
          </cell>
          <cell r="E88">
            <v>3.61</v>
          </cell>
        </row>
        <row r="89">
          <cell r="A89" t="str">
            <v>U1010700_0090_J</v>
          </cell>
          <cell r="B89">
            <v>0.18099999999999999</v>
          </cell>
          <cell r="C89">
            <v>67.599999999999994</v>
          </cell>
          <cell r="D89" t="str">
            <v>01Jan2011, 16:50</v>
          </cell>
          <cell r="E89">
            <v>3.94</v>
          </cell>
        </row>
        <row r="90">
          <cell r="A90" t="str">
            <v>U1010700_0090_R</v>
          </cell>
          <cell r="B90">
            <v>0</v>
          </cell>
          <cell r="C90">
            <v>0</v>
          </cell>
          <cell r="D90" t="str">
            <v>01Jan2011, 00:00</v>
          </cell>
          <cell r="E90" t="str">
            <v xml:space="preserve"> </v>
          </cell>
        </row>
        <row r="91">
          <cell r="A91" t="str">
            <v>U1010700_0150_J</v>
          </cell>
          <cell r="B91">
            <v>0</v>
          </cell>
          <cell r="C91">
            <v>0</v>
          </cell>
          <cell r="D91" t="str">
            <v>01Jan2011, 00:00</v>
          </cell>
          <cell r="E91" t="str">
            <v xml:space="preserve"> </v>
          </cell>
        </row>
        <row r="92">
          <cell r="A92" t="str">
            <v>U1010800_0002_J</v>
          </cell>
          <cell r="B92">
            <v>2.4649999999999999</v>
          </cell>
          <cell r="C92">
            <v>475.6</v>
          </cell>
          <cell r="D92" t="str">
            <v>01Jan2011, 17:20</v>
          </cell>
          <cell r="E92">
            <v>3.79</v>
          </cell>
        </row>
        <row r="93">
          <cell r="A93" t="str">
            <v>U1010800_0002_R</v>
          </cell>
          <cell r="B93">
            <v>2.194</v>
          </cell>
          <cell r="C93">
            <v>375</v>
          </cell>
          <cell r="D93" t="str">
            <v>01Jan2011, 20:30</v>
          </cell>
          <cell r="E93">
            <v>3.71</v>
          </cell>
        </row>
        <row r="94">
          <cell r="A94" t="str">
            <v>U1010800_0033_J</v>
          </cell>
          <cell r="B94">
            <v>2.194</v>
          </cell>
          <cell r="C94">
            <v>383.5</v>
          </cell>
          <cell r="D94" t="str">
            <v>01Jan2011, 20:05</v>
          </cell>
          <cell r="E94">
            <v>3.71</v>
          </cell>
        </row>
        <row r="95">
          <cell r="A95" t="str">
            <v>U1010800_0034_D</v>
          </cell>
          <cell r="B95">
            <v>2.194</v>
          </cell>
          <cell r="C95">
            <v>383.5</v>
          </cell>
          <cell r="D95" t="str">
            <v>01Jan2011, 20:05</v>
          </cell>
          <cell r="E95">
            <v>3.71</v>
          </cell>
        </row>
        <row r="96">
          <cell r="A96" t="str">
            <v>U1010800_0034_J</v>
          </cell>
          <cell r="B96">
            <v>2.0659999999999998</v>
          </cell>
          <cell r="C96">
            <v>392.7</v>
          </cell>
          <cell r="D96" t="str">
            <v>01Jan2011, 18:20</v>
          </cell>
          <cell r="E96">
            <v>3.87</v>
          </cell>
        </row>
        <row r="97">
          <cell r="A97" t="str">
            <v>U1010800_0034_R</v>
          </cell>
          <cell r="B97">
            <v>1.9330000000000001</v>
          </cell>
          <cell r="C97">
            <v>342.8</v>
          </cell>
          <cell r="D97" t="str">
            <v>01Jan2011, 18:40</v>
          </cell>
          <cell r="E97">
            <v>3.88</v>
          </cell>
        </row>
        <row r="98">
          <cell r="A98" t="str">
            <v>U1010800_0049_J</v>
          </cell>
          <cell r="B98">
            <v>1.9330000000000001</v>
          </cell>
          <cell r="C98">
            <v>344.4</v>
          </cell>
          <cell r="D98" t="str">
            <v>01Jan2011, 18:05</v>
          </cell>
          <cell r="E98">
            <v>3.88</v>
          </cell>
        </row>
        <row r="99">
          <cell r="A99" t="str">
            <v>U1010800_0051_J</v>
          </cell>
          <cell r="B99">
            <v>1.698</v>
          </cell>
          <cell r="C99">
            <v>254.9</v>
          </cell>
          <cell r="D99" t="str">
            <v>01Jan2011, 19:00</v>
          </cell>
          <cell r="E99">
            <v>3.85</v>
          </cell>
        </row>
        <row r="100">
          <cell r="A100" t="str">
            <v>U1010800_0051_R</v>
          </cell>
          <cell r="B100">
            <v>0.996</v>
          </cell>
          <cell r="C100">
            <v>105.7</v>
          </cell>
          <cell r="D100" t="str">
            <v>02Jan2011, 02:40</v>
          </cell>
          <cell r="E100">
            <v>3.84</v>
          </cell>
        </row>
        <row r="101">
          <cell r="A101" t="str">
            <v>U1010800_0112_J</v>
          </cell>
          <cell r="B101">
            <v>0.996</v>
          </cell>
          <cell r="C101">
            <v>106.5</v>
          </cell>
          <cell r="D101" t="str">
            <v>01Jan2011, 23:40</v>
          </cell>
          <cell r="E101">
            <v>3.84</v>
          </cell>
        </row>
        <row r="102">
          <cell r="A102" t="str">
            <v>U1010800_0112_R</v>
          </cell>
          <cell r="B102">
            <v>0.996</v>
          </cell>
          <cell r="C102">
            <v>106.5</v>
          </cell>
          <cell r="D102" t="str">
            <v>01Jan2011, 23:40</v>
          </cell>
          <cell r="E102">
            <v>3.84</v>
          </cell>
        </row>
        <row r="103">
          <cell r="A103" t="str">
            <v>U1010800_0113_J</v>
          </cell>
          <cell r="B103">
            <v>0.996</v>
          </cell>
          <cell r="C103">
            <v>395.8</v>
          </cell>
          <cell r="D103" t="str">
            <v>01Jan2011, 16:55</v>
          </cell>
          <cell r="E103">
            <v>3.84</v>
          </cell>
        </row>
        <row r="104">
          <cell r="A104" t="str">
            <v>U101A</v>
          </cell>
          <cell r="B104">
            <v>6.391</v>
          </cell>
          <cell r="C104">
            <v>1107.7</v>
          </cell>
          <cell r="D104" t="str">
            <v>01Jan2011, 18:15</v>
          </cell>
          <cell r="E104">
            <v>3.92</v>
          </cell>
        </row>
        <row r="105">
          <cell r="A105" t="str">
            <v>U101B</v>
          </cell>
          <cell r="B105">
            <v>6.1120000000000001</v>
          </cell>
          <cell r="C105">
            <v>1204.7</v>
          </cell>
          <cell r="D105" t="str">
            <v>01Jan2011, 18:30</v>
          </cell>
          <cell r="E105">
            <v>3.94</v>
          </cell>
        </row>
        <row r="106">
          <cell r="A106" t="str">
            <v>U101C</v>
          </cell>
          <cell r="B106">
            <v>6.2809999999999997</v>
          </cell>
          <cell r="C106">
            <v>1135.0999999999999</v>
          </cell>
          <cell r="D106" t="str">
            <v>01Jan2011, 18:05</v>
          </cell>
          <cell r="E106">
            <v>4.05</v>
          </cell>
        </row>
        <row r="107">
          <cell r="A107" t="str">
            <v>U101D</v>
          </cell>
          <cell r="B107">
            <v>0.7</v>
          </cell>
          <cell r="C107">
            <v>433.8</v>
          </cell>
          <cell r="D107" t="str">
            <v>01Jan2011, 16:45</v>
          </cell>
          <cell r="E107">
            <v>5.18</v>
          </cell>
        </row>
        <row r="108">
          <cell r="A108" t="str">
            <v>U101E</v>
          </cell>
          <cell r="B108">
            <v>4.6459999999999999</v>
          </cell>
          <cell r="C108">
            <v>1565.4</v>
          </cell>
          <cell r="D108" t="str">
            <v>01Jan2011, 17:40</v>
          </cell>
          <cell r="E108">
            <v>5.14</v>
          </cell>
        </row>
        <row r="109">
          <cell r="A109" t="str">
            <v>U101F</v>
          </cell>
          <cell r="B109">
            <v>5.45</v>
          </cell>
          <cell r="C109">
            <v>1106</v>
          </cell>
          <cell r="D109" t="str">
            <v>01Jan2011, 18:40</v>
          </cell>
          <cell r="E109">
            <v>4.7699999999999996</v>
          </cell>
        </row>
        <row r="110">
          <cell r="A110" t="str">
            <v>U101G</v>
          </cell>
          <cell r="B110">
            <v>3.5019999999999998</v>
          </cell>
          <cell r="C110">
            <v>605</v>
          </cell>
          <cell r="D110" t="str">
            <v>01Jan2011, 19:50</v>
          </cell>
          <cell r="E110">
            <v>4.07</v>
          </cell>
        </row>
        <row r="111">
          <cell r="A111" t="str">
            <v>U102_01A</v>
          </cell>
          <cell r="B111">
            <v>2.9249999999999998</v>
          </cell>
          <cell r="C111">
            <v>1728.4</v>
          </cell>
          <cell r="D111" t="str">
            <v>01Jan2011, 16:50</v>
          </cell>
          <cell r="E111">
            <v>5.0599999999999996</v>
          </cell>
        </row>
        <row r="112">
          <cell r="A112" t="str">
            <v>U1020000_0000_J</v>
          </cell>
          <cell r="B112">
            <v>34.741</v>
          </cell>
          <cell r="C112">
            <v>4232.6000000000004</v>
          </cell>
          <cell r="D112" t="str">
            <v>01Jan2011, 20:30</v>
          </cell>
          <cell r="E112">
            <v>6.65</v>
          </cell>
        </row>
        <row r="113">
          <cell r="A113" t="str">
            <v>U1020000_0000_R</v>
          </cell>
          <cell r="B113">
            <v>30.797999999999998</v>
          </cell>
          <cell r="C113">
            <v>3632</v>
          </cell>
          <cell r="D113" t="str">
            <v>01Jan2011, 20:30</v>
          </cell>
          <cell r="E113">
            <v>6.93</v>
          </cell>
        </row>
        <row r="114">
          <cell r="A114" t="str">
            <v>U1020000_0197_J</v>
          </cell>
          <cell r="B114">
            <v>30.797999999999998</v>
          </cell>
          <cell r="C114">
            <v>3632</v>
          </cell>
          <cell r="D114" t="str">
            <v>01Jan2011, 20:30</v>
          </cell>
          <cell r="E114">
            <v>6.93</v>
          </cell>
        </row>
        <row r="115">
          <cell r="A115" t="str">
            <v>U1020000_0197_R</v>
          </cell>
          <cell r="B115">
            <v>30.797999999999998</v>
          </cell>
          <cell r="C115">
            <v>3632</v>
          </cell>
          <cell r="D115" t="str">
            <v>01Jan2011, 20:30</v>
          </cell>
          <cell r="E115">
            <v>6.93</v>
          </cell>
        </row>
        <row r="116">
          <cell r="A116" t="str">
            <v>U1020000_0227_J</v>
          </cell>
          <cell r="B116">
            <v>30.797999999999998</v>
          </cell>
          <cell r="C116">
            <v>3677.3</v>
          </cell>
          <cell r="D116" t="str">
            <v>01Jan2011, 20:00</v>
          </cell>
          <cell r="E116">
            <v>6.93</v>
          </cell>
        </row>
        <row r="117">
          <cell r="A117" t="str">
            <v>U1020000_0232_J</v>
          </cell>
          <cell r="B117">
            <v>27.873000000000001</v>
          </cell>
          <cell r="C117">
            <v>3124.8</v>
          </cell>
          <cell r="D117" t="str">
            <v>02Jan2011, 01:40</v>
          </cell>
          <cell r="E117">
            <v>7.12</v>
          </cell>
        </row>
        <row r="118">
          <cell r="A118" t="str">
            <v>U1020000_0232_R</v>
          </cell>
          <cell r="B118">
            <v>20.602</v>
          </cell>
          <cell r="C118">
            <v>2189.6</v>
          </cell>
          <cell r="D118" t="str">
            <v>02Jan2011, 02:30</v>
          </cell>
          <cell r="E118">
            <v>7.9</v>
          </cell>
        </row>
        <row r="119">
          <cell r="A119" t="str">
            <v>U1020000_0465_J</v>
          </cell>
          <cell r="B119">
            <v>20.602</v>
          </cell>
          <cell r="C119">
            <v>2201.6999999999998</v>
          </cell>
          <cell r="D119" t="str">
            <v>02Jan2011, 00:35</v>
          </cell>
          <cell r="E119">
            <v>7.91</v>
          </cell>
        </row>
        <row r="120">
          <cell r="A120" t="str">
            <v>U1020000_0465_R</v>
          </cell>
          <cell r="B120">
            <v>13.609</v>
          </cell>
          <cell r="C120">
            <v>1409.1</v>
          </cell>
          <cell r="D120" t="str">
            <v>02Jan2011, 01:20</v>
          </cell>
          <cell r="E120">
            <v>9.77</v>
          </cell>
        </row>
        <row r="121">
          <cell r="A121" t="str">
            <v>U1020000_0632_D</v>
          </cell>
          <cell r="B121">
            <v>13.609</v>
          </cell>
          <cell r="C121">
            <v>1450.7</v>
          </cell>
          <cell r="D121" t="str">
            <v>01Jan2011, 19:15</v>
          </cell>
          <cell r="E121">
            <v>9.7799999999999994</v>
          </cell>
        </row>
        <row r="122">
          <cell r="A122" t="str">
            <v>U1020000_0632_J</v>
          </cell>
          <cell r="B122">
            <v>13.609</v>
          </cell>
          <cell r="C122">
            <v>1453.1</v>
          </cell>
          <cell r="D122" t="str">
            <v>01Jan2011, 19:15</v>
          </cell>
          <cell r="E122">
            <v>9.7799999999999994</v>
          </cell>
        </row>
        <row r="123">
          <cell r="A123" t="str">
            <v>U1020000_0632_R</v>
          </cell>
          <cell r="B123">
            <v>6.1680000000000001</v>
          </cell>
          <cell r="C123">
            <v>1123.8</v>
          </cell>
          <cell r="D123" t="str">
            <v>03Jan2011, 09:35</v>
          </cell>
          <cell r="E123">
            <v>16.71</v>
          </cell>
        </row>
        <row r="124">
          <cell r="A124" t="str">
            <v>U1020000_0826_J</v>
          </cell>
          <cell r="B124">
            <v>6.1680000000000001</v>
          </cell>
          <cell r="C124">
            <v>1748.8</v>
          </cell>
          <cell r="D124" t="str">
            <v>02Jan2011, 18:45</v>
          </cell>
          <cell r="E124">
            <v>16.75</v>
          </cell>
        </row>
        <row r="125">
          <cell r="A125" t="str">
            <v>U1020100_0006_J</v>
          </cell>
          <cell r="B125">
            <v>2.9249999999999998</v>
          </cell>
          <cell r="C125">
            <v>1728.4</v>
          </cell>
          <cell r="D125" t="str">
            <v>01Jan2011, 16:50</v>
          </cell>
          <cell r="E125">
            <v>5.0599999999999996</v>
          </cell>
        </row>
        <row r="126">
          <cell r="A126" t="str">
            <v>U102A</v>
          </cell>
          <cell r="B126">
            <v>6.1680000000000001</v>
          </cell>
          <cell r="C126">
            <v>930.3</v>
          </cell>
          <cell r="D126" t="str">
            <v>01Jan2011, 18:50</v>
          </cell>
          <cell r="E126">
            <v>3.99</v>
          </cell>
        </row>
        <row r="127">
          <cell r="A127" t="str">
            <v>U102B</v>
          </cell>
          <cell r="B127">
            <v>7.4409999999999998</v>
          </cell>
          <cell r="C127">
            <v>1360.7</v>
          </cell>
          <cell r="D127" t="str">
            <v>01Jan2011, 18:30</v>
          </cell>
          <cell r="E127">
            <v>4.04</v>
          </cell>
        </row>
        <row r="128">
          <cell r="A128" t="str">
            <v>U102C</v>
          </cell>
          <cell r="B128">
            <v>6.9930000000000003</v>
          </cell>
          <cell r="C128">
            <v>1188.7</v>
          </cell>
          <cell r="D128" t="str">
            <v>01Jan2011, 17:55</v>
          </cell>
          <cell r="E128">
            <v>4.28</v>
          </cell>
        </row>
        <row r="129">
          <cell r="A129" t="str">
            <v>U102D</v>
          </cell>
          <cell r="B129">
            <v>7.2709999999999999</v>
          </cell>
          <cell r="C129">
            <v>2064.1</v>
          </cell>
          <cell r="D129" t="str">
            <v>01Jan2011, 18:20</v>
          </cell>
          <cell r="E129">
            <v>4.91</v>
          </cell>
        </row>
        <row r="130">
          <cell r="A130" t="str">
            <v>U102E</v>
          </cell>
          <cell r="B130">
            <v>3.9430000000000001</v>
          </cell>
          <cell r="C130">
            <v>606.20000000000005</v>
          </cell>
          <cell r="D130" t="str">
            <v>01Jan2011, 19:50</v>
          </cell>
          <cell r="E130">
            <v>4.47</v>
          </cell>
        </row>
        <row r="131">
          <cell r="A131" t="str">
            <v>U1060000_0006_J</v>
          </cell>
          <cell r="B131">
            <v>18.992000000000001</v>
          </cell>
          <cell r="C131">
            <v>4610.3</v>
          </cell>
          <cell r="D131" t="str">
            <v>01Jan2011, 18:25</v>
          </cell>
          <cell r="E131">
            <v>4.1900000000000004</v>
          </cell>
        </row>
        <row r="132">
          <cell r="A132" t="str">
            <v>U1060000_0006_R</v>
          </cell>
          <cell r="B132">
            <v>13.952</v>
          </cell>
          <cell r="C132">
            <v>3201.4</v>
          </cell>
          <cell r="D132" t="str">
            <v>01Jan2011, 18:30</v>
          </cell>
          <cell r="E132">
            <v>4.07</v>
          </cell>
        </row>
        <row r="133">
          <cell r="A133" t="str">
            <v>U1060000_0177_J</v>
          </cell>
          <cell r="B133">
            <v>13.952</v>
          </cell>
          <cell r="C133">
            <v>3260.9</v>
          </cell>
          <cell r="D133" t="str">
            <v>01Jan2011, 17:25</v>
          </cell>
          <cell r="E133">
            <v>4.07</v>
          </cell>
        </row>
        <row r="134">
          <cell r="A134" t="str">
            <v>U1060000_0177_R</v>
          </cell>
          <cell r="B134">
            <v>10.321999999999999</v>
          </cell>
          <cell r="C134">
            <v>1660.3</v>
          </cell>
          <cell r="D134" t="str">
            <v>01Jan2011, 18:20</v>
          </cell>
          <cell r="E134">
            <v>3.95</v>
          </cell>
        </row>
        <row r="135">
          <cell r="A135" t="str">
            <v>U1060000_0229_J</v>
          </cell>
          <cell r="B135">
            <v>10.321999999999999</v>
          </cell>
          <cell r="C135">
            <v>1663.1</v>
          </cell>
          <cell r="D135" t="str">
            <v>01Jan2011, 18:00</v>
          </cell>
          <cell r="E135">
            <v>3.95</v>
          </cell>
        </row>
        <row r="136">
          <cell r="A136" t="str">
            <v>U1060000_0229_R</v>
          </cell>
          <cell r="B136">
            <v>4.8540000000000001</v>
          </cell>
          <cell r="C136">
            <v>528.79999999999995</v>
          </cell>
          <cell r="D136" t="str">
            <v>01Jan2011, 20:00</v>
          </cell>
          <cell r="E136">
            <v>3.55</v>
          </cell>
        </row>
        <row r="137">
          <cell r="A137" t="str">
            <v>U1060000_0301_J</v>
          </cell>
          <cell r="B137">
            <v>4.8540000000000001</v>
          </cell>
          <cell r="C137">
            <v>529.70000000000005</v>
          </cell>
          <cell r="D137" t="str">
            <v>01Jan2011, 19:10</v>
          </cell>
          <cell r="E137">
            <v>3.55</v>
          </cell>
        </row>
        <row r="138">
          <cell r="A138" t="str">
            <v>U1060000_0301_R</v>
          </cell>
          <cell r="B138">
            <v>2.9910000000000001</v>
          </cell>
          <cell r="C138">
            <v>211.4</v>
          </cell>
          <cell r="D138" t="str">
            <v>02Jan2011, 03:50</v>
          </cell>
          <cell r="E138">
            <v>2.69</v>
          </cell>
        </row>
        <row r="139">
          <cell r="A139" t="str">
            <v>U1060000_0340_D</v>
          </cell>
          <cell r="B139">
            <v>2.9910000000000001</v>
          </cell>
          <cell r="C139">
            <v>236.6</v>
          </cell>
          <cell r="D139" t="str">
            <v>01Jan2011, 18:30</v>
          </cell>
          <cell r="E139">
            <v>2.69</v>
          </cell>
        </row>
        <row r="140">
          <cell r="A140" t="str">
            <v>U1060000_0340_J</v>
          </cell>
          <cell r="B140">
            <v>2.9910000000000001</v>
          </cell>
          <cell r="C140">
            <v>236.6</v>
          </cell>
          <cell r="D140" t="str">
            <v>01Jan2011, 18:30</v>
          </cell>
          <cell r="E140">
            <v>2.69</v>
          </cell>
        </row>
        <row r="141">
          <cell r="A141" t="str">
            <v>U1060000_0347_J</v>
          </cell>
          <cell r="B141">
            <v>2.9910000000000001</v>
          </cell>
          <cell r="C141">
            <v>419.9</v>
          </cell>
          <cell r="D141" t="str">
            <v>01Jan2011, 18:30</v>
          </cell>
          <cell r="E141">
            <v>3.2</v>
          </cell>
        </row>
        <row r="142">
          <cell r="A142" t="str">
            <v>U106A</v>
          </cell>
          <cell r="B142">
            <v>2.9910000000000001</v>
          </cell>
          <cell r="C142">
            <v>419.9</v>
          </cell>
          <cell r="D142" t="str">
            <v>01Jan2011, 18:30</v>
          </cell>
          <cell r="E142">
            <v>3.2</v>
          </cell>
        </row>
        <row r="143">
          <cell r="A143" t="str">
            <v>U106B</v>
          </cell>
          <cell r="B143">
            <v>1.863</v>
          </cell>
          <cell r="C143">
            <v>448.8</v>
          </cell>
          <cell r="D143" t="str">
            <v>01Jan2011, 17:10</v>
          </cell>
          <cell r="E143">
            <v>4.6500000000000004</v>
          </cell>
        </row>
        <row r="144">
          <cell r="A144" t="str">
            <v>U106C</v>
          </cell>
          <cell r="B144">
            <v>5.468</v>
          </cell>
          <cell r="C144">
            <v>1215.4000000000001</v>
          </cell>
          <cell r="D144" t="str">
            <v>01Jan2011, 17:15</v>
          </cell>
          <cell r="E144">
            <v>4.32</v>
          </cell>
        </row>
        <row r="145">
          <cell r="A145" t="str">
            <v>U106D</v>
          </cell>
          <cell r="B145">
            <v>3.63</v>
          </cell>
          <cell r="C145">
            <v>1984.9</v>
          </cell>
          <cell r="D145" t="str">
            <v>01Jan2011, 16:40</v>
          </cell>
          <cell r="E145">
            <v>4.42</v>
          </cell>
        </row>
        <row r="146">
          <cell r="A146" t="str">
            <v>U106E</v>
          </cell>
          <cell r="B146">
            <v>5.04</v>
          </cell>
          <cell r="C146">
            <v>1538.8</v>
          </cell>
          <cell r="D146" t="str">
            <v>01Jan2011, 17:20</v>
          </cell>
          <cell r="E146">
            <v>4.51</v>
          </cell>
        </row>
        <row r="147">
          <cell r="A147" t="str">
            <v>U1200000_0003_J</v>
          </cell>
          <cell r="B147">
            <v>5.0090000000000003</v>
          </cell>
          <cell r="C147">
            <v>1212.5</v>
          </cell>
          <cell r="D147" t="str">
            <v>01Jan2011, 17:45</v>
          </cell>
          <cell r="E147">
            <v>4.74</v>
          </cell>
        </row>
        <row r="148">
          <cell r="A148" t="str">
            <v>U120A</v>
          </cell>
          <cell r="B148">
            <v>5.0090000000000003</v>
          </cell>
          <cell r="C148">
            <v>1212.5</v>
          </cell>
          <cell r="D148" t="str">
            <v>01Jan2011, 17:45</v>
          </cell>
          <cell r="E148">
            <v>4.74</v>
          </cell>
        </row>
        <row r="149">
          <cell r="A149" t="str">
            <v>U2010701_0000_J</v>
          </cell>
          <cell r="B149">
            <v>0.23499999999999999</v>
          </cell>
          <cell r="C149">
            <v>105.3</v>
          </cell>
          <cell r="D149" t="str">
            <v>01Jan2011, 17:05</v>
          </cell>
          <cell r="E149">
            <v>4.0599999999999996</v>
          </cell>
        </row>
        <row r="150">
          <cell r="A150" t="str">
            <v>U2010701_0000_R</v>
          </cell>
          <cell r="B150">
            <v>0</v>
          </cell>
          <cell r="C150">
            <v>12.6</v>
          </cell>
          <cell r="D150" t="str">
            <v>01Jan2011, 17:55</v>
          </cell>
          <cell r="E150" t="str">
            <v xml:space="preserve"> </v>
          </cell>
        </row>
        <row r="151">
          <cell r="A151" t="str">
            <v>U2010701_0032_J</v>
          </cell>
          <cell r="B151">
            <v>0</v>
          </cell>
          <cell r="C151">
            <v>22.7</v>
          </cell>
          <cell r="D151" t="str">
            <v>01Jan2011, 16:50</v>
          </cell>
          <cell r="E151" t="str">
            <v xml:space="preserve"> </v>
          </cell>
        </row>
        <row r="152">
          <cell r="A152" t="str">
            <v>U2010801_0000_D</v>
          </cell>
          <cell r="B152">
            <v>0</v>
          </cell>
          <cell r="C152">
            <v>0</v>
          </cell>
          <cell r="D152" t="str">
            <v>01Jan2011, 00:00</v>
          </cell>
          <cell r="E152" t="str">
            <v xml:space="preserve"> </v>
          </cell>
        </row>
        <row r="153">
          <cell r="A153" t="str">
            <v>U2010801_0000_J</v>
          </cell>
          <cell r="B153">
            <v>0</v>
          </cell>
          <cell r="C153">
            <v>33.700000000000003</v>
          </cell>
          <cell r="D153" t="str">
            <v>01Jan2011, 19:50</v>
          </cell>
          <cell r="E153" t="str">
            <v xml:space="preserve"> </v>
          </cell>
        </row>
        <row r="154">
          <cell r="A154" t="str">
            <v>U2010801_0000_R</v>
          </cell>
          <cell r="B154">
            <v>0</v>
          </cell>
          <cell r="C154">
            <v>33.700000000000003</v>
          </cell>
          <cell r="D154" t="str">
            <v>01Jan2011, 19:50</v>
          </cell>
          <cell r="E154" t="str">
            <v xml:space="preserve"> </v>
          </cell>
        </row>
        <row r="155">
          <cell r="A155" t="str">
            <v>U2010801_0028_J</v>
          </cell>
          <cell r="B155">
            <v>0</v>
          </cell>
          <cell r="C155">
            <v>91.6</v>
          </cell>
          <cell r="D155" t="str">
            <v>01Jan2011, 18:00</v>
          </cell>
          <cell r="E155" t="str">
            <v xml:space="preserve"> </v>
          </cell>
        </row>
        <row r="156">
          <cell r="A156" t="str">
            <v>U500_00_01</v>
          </cell>
          <cell r="B156">
            <v>0</v>
          </cell>
          <cell r="C156">
            <v>0</v>
          </cell>
          <cell r="D156" t="str">
            <v>01Jan2011, 00:00</v>
          </cell>
          <cell r="E156" t="str">
            <v xml:space="preserve"> </v>
          </cell>
        </row>
        <row r="157">
          <cell r="A157" t="str">
            <v>U501_00_01</v>
          </cell>
          <cell r="B157">
            <v>0</v>
          </cell>
          <cell r="C157">
            <v>452.1</v>
          </cell>
          <cell r="D157" t="str">
            <v>02Jan2011, 22:20</v>
          </cell>
          <cell r="E157" t="str">
            <v xml:space="preserve"> </v>
          </cell>
        </row>
        <row r="158">
          <cell r="A158" t="str">
            <v>U502_00_01</v>
          </cell>
          <cell r="B158">
            <v>0</v>
          </cell>
          <cell r="C158">
            <v>1576.8</v>
          </cell>
          <cell r="D158" t="str">
            <v>02Jan2011, 20:10</v>
          </cell>
          <cell r="E158" t="str">
            <v xml:space="preserve"> </v>
          </cell>
        </row>
        <row r="159">
          <cell r="A159" t="str">
            <v>U502_00_02</v>
          </cell>
          <cell r="B159">
            <v>0</v>
          </cell>
          <cell r="C159">
            <v>0.4</v>
          </cell>
          <cell r="D159" t="str">
            <v>03Jan2011, 23:20</v>
          </cell>
          <cell r="E159" t="str">
            <v xml:space="preserve"> </v>
          </cell>
        </row>
        <row r="160">
          <cell r="A160" t="str">
            <v>U506_05_00</v>
          </cell>
          <cell r="B160">
            <v>0</v>
          </cell>
          <cell r="C160">
            <v>0</v>
          </cell>
          <cell r="D160" t="str">
            <v>01Jan2011, 00:00</v>
          </cell>
          <cell r="E160" t="str">
            <v xml:space="preserve"> </v>
          </cell>
        </row>
        <row r="161">
          <cell r="A161" t="str">
            <v>W167_01A</v>
          </cell>
          <cell r="B161">
            <v>1.7430000000000001</v>
          </cell>
          <cell r="C161">
            <v>900.9</v>
          </cell>
          <cell r="D161" t="str">
            <v>01Jan2011, 16:55</v>
          </cell>
          <cell r="E161">
            <v>6.27</v>
          </cell>
        </row>
        <row r="162">
          <cell r="A162" t="str">
            <v>W167_01B</v>
          </cell>
          <cell r="B162">
            <v>2.3210000000000002</v>
          </cell>
          <cell r="C162">
            <v>484.9</v>
          </cell>
          <cell r="D162" t="str">
            <v>01Jan2011, 19:15</v>
          </cell>
          <cell r="E162">
            <v>5.92</v>
          </cell>
        </row>
        <row r="163">
          <cell r="A163" t="str">
            <v>W1670000_0022_J</v>
          </cell>
          <cell r="B163">
            <v>10.779</v>
          </cell>
          <cell r="C163">
            <v>2566.5</v>
          </cell>
          <cell r="D163" t="str">
            <v>01Jan2011, 21:15</v>
          </cell>
          <cell r="E163">
            <v>5.67</v>
          </cell>
        </row>
        <row r="164">
          <cell r="A164" t="str">
            <v>W1670000_0022_R</v>
          </cell>
          <cell r="B164">
            <v>5.4720000000000004</v>
          </cell>
          <cell r="C164">
            <v>1522.6</v>
          </cell>
          <cell r="D164" t="str">
            <v>01Jan2011, 21:25</v>
          </cell>
          <cell r="E164">
            <v>5.89</v>
          </cell>
        </row>
        <row r="165">
          <cell r="A165" t="str">
            <v>W1670000_0206_J</v>
          </cell>
          <cell r="B165">
            <v>5.4720000000000004</v>
          </cell>
          <cell r="C165">
            <v>1522.6</v>
          </cell>
          <cell r="D165" t="str">
            <v>01Jan2011, 21:25</v>
          </cell>
          <cell r="E165">
            <v>5.89</v>
          </cell>
        </row>
        <row r="166">
          <cell r="A166" t="str">
            <v>W1670000_0207_J</v>
          </cell>
          <cell r="B166">
            <v>1.4079999999999999</v>
          </cell>
          <cell r="C166">
            <v>375.1</v>
          </cell>
          <cell r="D166" t="str">
            <v>01Jan2011, 17:35</v>
          </cell>
          <cell r="E166">
            <v>5.37</v>
          </cell>
        </row>
        <row r="167">
          <cell r="A167" t="str">
            <v>W1670100_0000_J</v>
          </cell>
          <cell r="B167">
            <v>4.0640000000000001</v>
          </cell>
          <cell r="C167">
            <v>1219.2</v>
          </cell>
          <cell r="D167" t="str">
            <v>01Jan2011, 21:35</v>
          </cell>
          <cell r="E167">
            <v>6.07</v>
          </cell>
        </row>
        <row r="168">
          <cell r="A168" t="str">
            <v>W1670100_0000_R</v>
          </cell>
          <cell r="B168">
            <v>4.0640000000000001</v>
          </cell>
          <cell r="C168">
            <v>1219.2</v>
          </cell>
          <cell r="D168" t="str">
            <v>01Jan2011, 21:35</v>
          </cell>
          <cell r="E168">
            <v>6.07</v>
          </cell>
        </row>
        <row r="169">
          <cell r="A169" t="str">
            <v>W1670100_0082_J</v>
          </cell>
          <cell r="B169">
            <v>4.0640000000000001</v>
          </cell>
          <cell r="C169">
            <v>1219.2</v>
          </cell>
          <cell r="D169" t="str">
            <v>01Jan2011, 21:35</v>
          </cell>
          <cell r="E169">
            <v>6.07</v>
          </cell>
        </row>
        <row r="170">
          <cell r="A170" t="str">
            <v>W1670100_0082_R</v>
          </cell>
          <cell r="B170">
            <v>1.7430000000000001</v>
          </cell>
          <cell r="C170">
            <v>764.2</v>
          </cell>
          <cell r="D170" t="str">
            <v>01Jan2011, 21:45</v>
          </cell>
          <cell r="E170">
            <v>6.27</v>
          </cell>
        </row>
        <row r="171">
          <cell r="A171" t="str">
            <v>W1670100_0174_J</v>
          </cell>
          <cell r="B171">
            <v>1.7430000000000001</v>
          </cell>
          <cell r="C171">
            <v>900.9</v>
          </cell>
          <cell r="D171" t="str">
            <v>01Jan2011, 16:55</v>
          </cell>
          <cell r="E171">
            <v>6.27</v>
          </cell>
        </row>
        <row r="172">
          <cell r="A172" t="str">
            <v>W167C</v>
          </cell>
          <cell r="B172">
            <v>5.3070000000000004</v>
          </cell>
          <cell r="C172">
            <v>1062.7</v>
          </cell>
          <cell r="D172" t="str">
            <v>01Jan2011, 20:25</v>
          </cell>
          <cell r="E172">
            <v>5.44</v>
          </cell>
        </row>
        <row r="173">
          <cell r="A173" t="str">
            <v>W167D</v>
          </cell>
          <cell r="B173">
            <v>1.4079999999999999</v>
          </cell>
          <cell r="C173">
            <v>375.1</v>
          </cell>
          <cell r="D173" t="str">
            <v>01Jan2011, 17:35</v>
          </cell>
          <cell r="E173">
            <v>5.37</v>
          </cell>
        </row>
      </sheetData>
      <sheetData sheetId="6"/>
      <sheetData sheetId="7">
        <row r="1">
          <cell r="A1" t="str">
            <v>Hydrologic_Element</v>
          </cell>
          <cell r="B1" t="str">
            <v>Drainage_Area_SqMi</v>
          </cell>
          <cell r="C1" t="str">
            <v>Peak_Flow_CFS</v>
          </cell>
          <cell r="D1" t="str">
            <v>Time_to_Peak</v>
          </cell>
          <cell r="E1" t="str">
            <v>Volume_in</v>
          </cell>
        </row>
        <row r="2">
          <cell r="A2" t="str">
            <v>K100_2223_SC</v>
          </cell>
          <cell r="B2">
            <v>0</v>
          </cell>
          <cell r="C2">
            <v>159.80000000000001</v>
          </cell>
          <cell r="D2" t="str">
            <v>02Jan2011, 21:15</v>
          </cell>
          <cell r="E2" t="str">
            <v xml:space="preserve"> </v>
          </cell>
        </row>
        <row r="3">
          <cell r="A3" t="str">
            <v>K100_2309_SC</v>
          </cell>
          <cell r="B3">
            <v>0</v>
          </cell>
          <cell r="C3">
            <v>953</v>
          </cell>
          <cell r="D3" t="str">
            <v>02Jan2011, 18:45</v>
          </cell>
          <cell r="E3" t="str">
            <v xml:space="preserve"> </v>
          </cell>
        </row>
        <row r="4">
          <cell r="A4" t="str">
            <v>K100_2446_SC</v>
          </cell>
          <cell r="B4">
            <v>0</v>
          </cell>
          <cell r="C4">
            <v>7344.4</v>
          </cell>
          <cell r="D4" t="str">
            <v>02Jan2011, 09:15</v>
          </cell>
          <cell r="E4" t="str">
            <v xml:space="preserve"> </v>
          </cell>
        </row>
        <row r="5">
          <cell r="A5" t="str">
            <v>K1000000_2223_D</v>
          </cell>
          <cell r="B5">
            <v>0</v>
          </cell>
          <cell r="C5">
            <v>159.80000000000001</v>
          </cell>
          <cell r="D5" t="str">
            <v>02Jan2011, 21:15</v>
          </cell>
          <cell r="E5" t="str">
            <v xml:space="preserve"> </v>
          </cell>
        </row>
        <row r="6">
          <cell r="A6" t="str">
            <v>K1000000_2309_D</v>
          </cell>
          <cell r="B6">
            <v>0</v>
          </cell>
          <cell r="C6">
            <v>953</v>
          </cell>
          <cell r="D6" t="str">
            <v>02Jan2011, 18:45</v>
          </cell>
          <cell r="E6" t="str">
            <v xml:space="preserve"> </v>
          </cell>
        </row>
        <row r="7">
          <cell r="A7" t="str">
            <v>K1000000_2446_D</v>
          </cell>
          <cell r="B7">
            <v>0</v>
          </cell>
          <cell r="C7">
            <v>5361.3</v>
          </cell>
          <cell r="D7" t="str">
            <v>02Jan2011, 09:15</v>
          </cell>
          <cell r="E7" t="str">
            <v xml:space="preserve"> </v>
          </cell>
        </row>
        <row r="8">
          <cell r="A8" t="str">
            <v>T101_13A</v>
          </cell>
          <cell r="B8">
            <v>1.4850000000000001</v>
          </cell>
          <cell r="C8">
            <v>630.6</v>
          </cell>
          <cell r="D8" t="str">
            <v>01Jan2011, 17:45</v>
          </cell>
          <cell r="E8">
            <v>7.35</v>
          </cell>
        </row>
        <row r="9">
          <cell r="A9" t="str">
            <v>T101_13B</v>
          </cell>
          <cell r="B9">
            <v>0.45400000000000001</v>
          </cell>
          <cell r="C9">
            <v>287.89999999999998</v>
          </cell>
          <cell r="D9" t="str">
            <v>01Jan2011, 17:05</v>
          </cell>
          <cell r="E9">
            <v>7.03</v>
          </cell>
        </row>
        <row r="10">
          <cell r="A10" t="str">
            <v>T1011300_0000_D</v>
          </cell>
          <cell r="B10">
            <v>1.9390000000000001</v>
          </cell>
          <cell r="C10">
            <v>729.8</v>
          </cell>
          <cell r="D10" t="str">
            <v>01Jan2011, 21:05</v>
          </cell>
          <cell r="E10">
            <v>7.27</v>
          </cell>
        </row>
        <row r="11">
          <cell r="A11" t="str">
            <v>T1011300_0000_J</v>
          </cell>
          <cell r="B11">
            <v>1.9390000000000001</v>
          </cell>
          <cell r="C11">
            <v>733.3</v>
          </cell>
          <cell r="D11" t="str">
            <v>01Jan2011, 21:05</v>
          </cell>
          <cell r="E11">
            <v>7.27</v>
          </cell>
        </row>
        <row r="12">
          <cell r="A12" t="str">
            <v>T1011300_0000_OUT</v>
          </cell>
          <cell r="B12">
            <v>1.9390000000000001</v>
          </cell>
          <cell r="C12">
            <v>729.8</v>
          </cell>
          <cell r="D12" t="str">
            <v>01Jan2011, 21:05</v>
          </cell>
          <cell r="E12">
            <v>7.27</v>
          </cell>
        </row>
        <row r="13">
          <cell r="A13" t="str">
            <v>T1011300_0000_R</v>
          </cell>
          <cell r="B13">
            <v>1.4850000000000001</v>
          </cell>
          <cell r="C13">
            <v>573.29999999999995</v>
          </cell>
          <cell r="D13" t="str">
            <v>01Jan2011, 21:25</v>
          </cell>
          <cell r="E13">
            <v>7.35</v>
          </cell>
        </row>
        <row r="14">
          <cell r="A14" t="str">
            <v>T1011300_0053_J</v>
          </cell>
          <cell r="B14">
            <v>1.4850000000000001</v>
          </cell>
          <cell r="C14">
            <v>630.6</v>
          </cell>
          <cell r="D14" t="str">
            <v>01Jan2011, 17:45</v>
          </cell>
          <cell r="E14">
            <v>7.35</v>
          </cell>
        </row>
        <row r="15">
          <cell r="A15" t="str">
            <v>U1000000_0069_J</v>
          </cell>
          <cell r="B15">
            <v>136.761</v>
          </cell>
          <cell r="C15">
            <v>35740.300000000003</v>
          </cell>
          <cell r="D15" t="str">
            <v>01Jan2011, 20:50</v>
          </cell>
          <cell r="E15">
            <v>9.6999999999999993</v>
          </cell>
        </row>
        <row r="16">
          <cell r="A16" t="str">
            <v>U1000000_0070_J</v>
          </cell>
          <cell r="B16">
            <v>125.982</v>
          </cell>
          <cell r="C16">
            <v>31728.5</v>
          </cell>
          <cell r="D16" t="str">
            <v>01Jan2011, 20:50</v>
          </cell>
          <cell r="E16">
            <v>9.75</v>
          </cell>
        </row>
        <row r="17">
          <cell r="A17" t="str">
            <v>U1000000_0070_R</v>
          </cell>
          <cell r="B17">
            <v>125.982</v>
          </cell>
          <cell r="C17">
            <v>31728.5</v>
          </cell>
          <cell r="D17" t="str">
            <v>01Jan2011, 20:50</v>
          </cell>
          <cell r="E17">
            <v>9.75</v>
          </cell>
        </row>
        <row r="18">
          <cell r="A18" t="str">
            <v>U1000000_0116_J</v>
          </cell>
          <cell r="B18">
            <v>125.982</v>
          </cell>
          <cell r="C18">
            <v>31728.5</v>
          </cell>
          <cell r="D18" t="str">
            <v>01Jan2011, 20:50</v>
          </cell>
          <cell r="E18">
            <v>9.75</v>
          </cell>
        </row>
        <row r="19">
          <cell r="A19" t="str">
            <v>U1000000_0117_J</v>
          </cell>
          <cell r="B19">
            <v>85.941999999999993</v>
          </cell>
          <cell r="C19">
            <v>24506.6</v>
          </cell>
          <cell r="D19" t="str">
            <v>01Jan2011, 20:25</v>
          </cell>
          <cell r="E19">
            <v>10</v>
          </cell>
        </row>
        <row r="20">
          <cell r="A20" t="str">
            <v>U1000000_0117_R</v>
          </cell>
          <cell r="B20">
            <v>85.941999999999993</v>
          </cell>
          <cell r="C20">
            <v>24506.6</v>
          </cell>
          <cell r="D20" t="str">
            <v>01Jan2011, 20:25</v>
          </cell>
          <cell r="E20">
            <v>10</v>
          </cell>
        </row>
        <row r="21">
          <cell r="A21" t="str">
            <v>U1000000_0195_J</v>
          </cell>
          <cell r="B21">
            <v>85.941999999999993</v>
          </cell>
          <cell r="C21">
            <v>24506.6</v>
          </cell>
          <cell r="D21" t="str">
            <v>01Jan2011, 20:25</v>
          </cell>
          <cell r="E21">
            <v>10</v>
          </cell>
        </row>
        <row r="22">
          <cell r="A22" t="str">
            <v>U1000000_0196_J</v>
          </cell>
          <cell r="B22">
            <v>51.201000000000001</v>
          </cell>
          <cell r="C22">
            <v>17285.099999999999</v>
          </cell>
          <cell r="D22" t="str">
            <v>01Jan2011, 20:30</v>
          </cell>
          <cell r="E22">
            <v>7.49</v>
          </cell>
        </row>
        <row r="23">
          <cell r="A23" t="str">
            <v>U1000000_0196_R</v>
          </cell>
          <cell r="B23">
            <v>46.262</v>
          </cell>
          <cell r="C23">
            <v>16687.7</v>
          </cell>
          <cell r="D23" t="str">
            <v>01Jan2011, 20:25</v>
          </cell>
          <cell r="E23">
            <v>7.54</v>
          </cell>
        </row>
        <row r="24">
          <cell r="A24" t="str">
            <v>U1000000_0383_J</v>
          </cell>
          <cell r="B24">
            <v>46.262</v>
          </cell>
          <cell r="C24">
            <v>16687.7</v>
          </cell>
          <cell r="D24" t="str">
            <v>01Jan2011, 20:25</v>
          </cell>
          <cell r="E24">
            <v>7.54</v>
          </cell>
        </row>
        <row r="25">
          <cell r="A25" t="str">
            <v>U1000000_0383_R</v>
          </cell>
          <cell r="B25">
            <v>43.701000000000001</v>
          </cell>
          <cell r="C25">
            <v>15903.7</v>
          </cell>
          <cell r="D25" t="str">
            <v>01Jan2011, 20:25</v>
          </cell>
          <cell r="E25">
            <v>7.51</v>
          </cell>
        </row>
        <row r="26">
          <cell r="A26" t="str">
            <v>U1000000_0488_J</v>
          </cell>
          <cell r="B26">
            <v>43.701000000000001</v>
          </cell>
          <cell r="C26">
            <v>16013.2</v>
          </cell>
          <cell r="D26" t="str">
            <v>01Jan2011, 19:00</v>
          </cell>
          <cell r="E26">
            <v>7.52</v>
          </cell>
        </row>
        <row r="27">
          <cell r="A27" t="str">
            <v>U1000000_0494_J</v>
          </cell>
          <cell r="B27">
            <v>24.709</v>
          </cell>
          <cell r="C27">
            <v>8960.4</v>
          </cell>
          <cell r="D27" t="str">
            <v>01Jan2011, 19:25</v>
          </cell>
          <cell r="E27">
            <v>7.97</v>
          </cell>
        </row>
        <row r="28">
          <cell r="A28" t="str">
            <v>U1000000_0494_R</v>
          </cell>
          <cell r="B28">
            <v>21.436</v>
          </cell>
          <cell r="C28">
            <v>7278.1</v>
          </cell>
          <cell r="D28" t="str">
            <v>01Jan2011, 19:30</v>
          </cell>
          <cell r="E28">
            <v>7.9</v>
          </cell>
        </row>
        <row r="29">
          <cell r="A29" t="str">
            <v>U1000000_0632_J</v>
          </cell>
          <cell r="B29">
            <v>21.436</v>
          </cell>
          <cell r="C29">
            <v>7361.9</v>
          </cell>
          <cell r="D29" t="str">
            <v>01Jan2011, 18:15</v>
          </cell>
          <cell r="E29">
            <v>7.9</v>
          </cell>
        </row>
        <row r="30">
          <cell r="A30" t="str">
            <v>U1000000_0632_R</v>
          </cell>
          <cell r="B30">
            <v>18.562999999999999</v>
          </cell>
          <cell r="C30">
            <v>5320</v>
          </cell>
          <cell r="D30" t="str">
            <v>01Jan2011, 18:35</v>
          </cell>
          <cell r="E30">
            <v>7.81</v>
          </cell>
        </row>
        <row r="31">
          <cell r="A31" t="str">
            <v>U1000000_0706_J</v>
          </cell>
          <cell r="B31">
            <v>18.562999999999999</v>
          </cell>
          <cell r="C31">
            <v>5332</v>
          </cell>
          <cell r="D31" t="str">
            <v>01Jan2011, 18:10</v>
          </cell>
          <cell r="E31">
            <v>7.81</v>
          </cell>
        </row>
        <row r="32">
          <cell r="A32" t="str">
            <v>U1000000_0710_J</v>
          </cell>
          <cell r="B32">
            <v>13.554</v>
          </cell>
          <cell r="C32">
            <v>3428.8</v>
          </cell>
          <cell r="D32" t="str">
            <v>01Jan2011, 18:15</v>
          </cell>
          <cell r="E32">
            <v>7.76</v>
          </cell>
        </row>
        <row r="33">
          <cell r="A33" t="str">
            <v>U1000000_0710_R</v>
          </cell>
          <cell r="B33">
            <v>11.666</v>
          </cell>
          <cell r="C33">
            <v>2328.6999999999998</v>
          </cell>
          <cell r="D33" t="str">
            <v>01Jan2011, 21:55</v>
          </cell>
          <cell r="E33">
            <v>7.65</v>
          </cell>
        </row>
        <row r="34">
          <cell r="A34" t="str">
            <v>U1000000_0823_J</v>
          </cell>
          <cell r="B34">
            <v>11.666</v>
          </cell>
          <cell r="C34">
            <v>2329.9</v>
          </cell>
          <cell r="D34" t="str">
            <v>01Jan2011, 21:10</v>
          </cell>
          <cell r="E34">
            <v>7.66</v>
          </cell>
        </row>
        <row r="35">
          <cell r="A35" t="str">
            <v>U1000000_0823_R</v>
          </cell>
          <cell r="B35">
            <v>6.3049999999999997</v>
          </cell>
          <cell r="C35">
            <v>1032.5999999999999</v>
          </cell>
          <cell r="D35" t="str">
            <v>02Jan2011, 02:45</v>
          </cell>
          <cell r="E35">
            <v>7.89</v>
          </cell>
        </row>
        <row r="36">
          <cell r="A36" t="str">
            <v>U1000000_0995_J</v>
          </cell>
          <cell r="B36">
            <v>6.3049999999999997</v>
          </cell>
          <cell r="C36">
            <v>1586.2</v>
          </cell>
          <cell r="D36" t="str">
            <v>01Jan2011, 19:05</v>
          </cell>
          <cell r="E36">
            <v>7.93</v>
          </cell>
        </row>
        <row r="37">
          <cell r="A37" t="str">
            <v>U1000000_0995_R</v>
          </cell>
          <cell r="B37">
            <v>0</v>
          </cell>
          <cell r="C37">
            <v>50.3</v>
          </cell>
          <cell r="D37" t="str">
            <v>04Jan2011, 07:55</v>
          </cell>
          <cell r="E37" t="str">
            <v xml:space="preserve"> </v>
          </cell>
        </row>
        <row r="38">
          <cell r="A38" t="str">
            <v>U1000000_1131_J</v>
          </cell>
          <cell r="B38">
            <v>0</v>
          </cell>
          <cell r="C38">
            <v>57.2</v>
          </cell>
          <cell r="D38" t="str">
            <v>03Jan2011, 18:00</v>
          </cell>
          <cell r="E38" t="str">
            <v xml:space="preserve"> </v>
          </cell>
        </row>
        <row r="39">
          <cell r="A39" t="str">
            <v>U100A</v>
          </cell>
          <cell r="B39">
            <v>6.3049999999999997</v>
          </cell>
          <cell r="C39">
            <v>1586.2</v>
          </cell>
          <cell r="D39" t="str">
            <v>01Jan2011, 19:05</v>
          </cell>
          <cell r="E39">
            <v>6.82</v>
          </cell>
        </row>
        <row r="40">
          <cell r="A40" t="str">
            <v>U100B</v>
          </cell>
          <cell r="B40">
            <v>5.3609999999999998</v>
          </cell>
          <cell r="C40">
            <v>1857.4</v>
          </cell>
          <cell r="D40" t="str">
            <v>01Jan2011, 18:00</v>
          </cell>
          <cell r="E40">
            <v>7.38</v>
          </cell>
        </row>
        <row r="41">
          <cell r="A41" t="str">
            <v>U100C</v>
          </cell>
          <cell r="B41">
            <v>1.8879999999999999</v>
          </cell>
          <cell r="C41">
            <v>1789.9</v>
          </cell>
          <cell r="D41" t="str">
            <v>01Jan2011, 16:50</v>
          </cell>
          <cell r="E41">
            <v>8.4</v>
          </cell>
        </row>
        <row r="42">
          <cell r="A42" t="str">
            <v>U100D</v>
          </cell>
          <cell r="B42">
            <v>2.8730000000000002</v>
          </cell>
          <cell r="C42">
            <v>2504.1</v>
          </cell>
          <cell r="D42" t="str">
            <v>01Jan2011, 17:00</v>
          </cell>
          <cell r="E42">
            <v>8.51</v>
          </cell>
        </row>
        <row r="43">
          <cell r="A43" t="str">
            <v>U100E</v>
          </cell>
          <cell r="B43">
            <v>3.2730000000000001</v>
          </cell>
          <cell r="C43">
            <v>1986.2</v>
          </cell>
          <cell r="D43" t="str">
            <v>01Jan2011, 17:25</v>
          </cell>
          <cell r="E43">
            <v>8.4499999999999993</v>
          </cell>
        </row>
        <row r="44">
          <cell r="A44" t="str">
            <v>U100F</v>
          </cell>
          <cell r="B44">
            <v>2.5609999999999999</v>
          </cell>
          <cell r="C44">
            <v>850.4</v>
          </cell>
          <cell r="D44" t="str">
            <v>01Jan2011, 18:10</v>
          </cell>
          <cell r="E44">
            <v>7.94</v>
          </cell>
        </row>
        <row r="45">
          <cell r="A45" t="str">
            <v>U100G</v>
          </cell>
          <cell r="B45">
            <v>4.9390000000000001</v>
          </cell>
          <cell r="C45">
            <v>866</v>
          </cell>
          <cell r="D45" t="str">
            <v>01Jan2011, 23:40</v>
          </cell>
          <cell r="E45">
            <v>7.08</v>
          </cell>
        </row>
        <row r="46">
          <cell r="A46" t="str">
            <v>U101_03A</v>
          </cell>
          <cell r="B46">
            <v>2.3109999999999999</v>
          </cell>
          <cell r="C46">
            <v>1164.5999999999999</v>
          </cell>
          <cell r="D46" t="str">
            <v>01Jan2011, 17:30</v>
          </cell>
          <cell r="E46">
            <v>8.17</v>
          </cell>
        </row>
        <row r="47">
          <cell r="A47" t="str">
            <v>U101_07A</v>
          </cell>
          <cell r="B47">
            <v>0.18099999999999999</v>
          </cell>
          <cell r="C47">
            <v>106</v>
          </cell>
          <cell r="D47" t="str">
            <v>01Jan2011, 16:55</v>
          </cell>
          <cell r="E47">
            <v>7.06</v>
          </cell>
        </row>
        <row r="48">
          <cell r="A48" t="str">
            <v>U101_07B</v>
          </cell>
          <cell r="B48">
            <v>0.23499999999999999</v>
          </cell>
          <cell r="C48">
            <v>152.4</v>
          </cell>
          <cell r="D48" t="str">
            <v>01Jan2011, 16:50</v>
          </cell>
          <cell r="E48">
            <v>6.91</v>
          </cell>
        </row>
        <row r="49">
          <cell r="A49" t="str">
            <v>U101_07C</v>
          </cell>
          <cell r="B49">
            <v>0.01</v>
          </cell>
          <cell r="C49">
            <v>14</v>
          </cell>
          <cell r="D49" t="str">
            <v>01Jan2011, 16:20</v>
          </cell>
          <cell r="E49">
            <v>7.83</v>
          </cell>
        </row>
        <row r="50">
          <cell r="A50" t="str">
            <v>U101_07D</v>
          </cell>
          <cell r="B50">
            <v>0.128</v>
          </cell>
          <cell r="C50">
            <v>112</v>
          </cell>
          <cell r="D50" t="str">
            <v>01Jan2011, 16:35</v>
          </cell>
          <cell r="E50">
            <v>6.91</v>
          </cell>
        </row>
        <row r="51">
          <cell r="A51" t="str">
            <v>U101_07E</v>
          </cell>
          <cell r="B51">
            <v>0.13700000000000001</v>
          </cell>
          <cell r="C51">
            <v>216.9</v>
          </cell>
          <cell r="D51" t="str">
            <v>01Jan2011, 16:25</v>
          </cell>
          <cell r="E51">
            <v>8.09</v>
          </cell>
        </row>
        <row r="52">
          <cell r="A52" t="str">
            <v>U101_07E_SPLIT</v>
          </cell>
          <cell r="B52">
            <v>0.13700000000000001</v>
          </cell>
          <cell r="C52">
            <v>169.2</v>
          </cell>
          <cell r="D52" t="str">
            <v>01Jan2011, 16:25</v>
          </cell>
          <cell r="E52">
            <v>6.31</v>
          </cell>
        </row>
        <row r="53">
          <cell r="A53" t="str">
            <v>U101_08A</v>
          </cell>
          <cell r="B53">
            <v>0.65500000000000003</v>
          </cell>
          <cell r="C53">
            <v>360.6</v>
          </cell>
          <cell r="D53" t="str">
            <v>01Jan2011, 17:10</v>
          </cell>
          <cell r="E53">
            <v>6.97</v>
          </cell>
        </row>
        <row r="54">
          <cell r="A54" t="str">
            <v>U101_08B</v>
          </cell>
          <cell r="B54">
            <v>0.34100000000000003</v>
          </cell>
          <cell r="C54">
            <v>264.39999999999998</v>
          </cell>
          <cell r="D54" t="str">
            <v>01Jan2011, 16:40</v>
          </cell>
          <cell r="E54">
            <v>6.92</v>
          </cell>
        </row>
        <row r="55">
          <cell r="A55" t="str">
            <v>U101_08C</v>
          </cell>
          <cell r="B55">
            <v>0.70199999999999996</v>
          </cell>
          <cell r="C55">
            <v>325.39999999999998</v>
          </cell>
          <cell r="D55" t="str">
            <v>01Jan2011, 17:40</v>
          </cell>
          <cell r="E55">
            <v>6.97</v>
          </cell>
        </row>
        <row r="56">
          <cell r="A56" t="str">
            <v>U101_08D</v>
          </cell>
          <cell r="B56">
            <v>0.13300000000000001</v>
          </cell>
          <cell r="C56">
            <v>104.7</v>
          </cell>
          <cell r="D56" t="str">
            <v>01Jan2011, 16:50</v>
          </cell>
          <cell r="E56">
            <v>6.96</v>
          </cell>
        </row>
        <row r="57">
          <cell r="A57" t="str">
            <v>U101_08E</v>
          </cell>
          <cell r="B57">
            <v>0.27100000000000002</v>
          </cell>
          <cell r="C57">
            <v>200.6</v>
          </cell>
          <cell r="D57" t="str">
            <v>01Jan2011, 16:45</v>
          </cell>
          <cell r="E57">
            <v>7.69</v>
          </cell>
        </row>
        <row r="58">
          <cell r="A58" t="str">
            <v>U101_12A</v>
          </cell>
          <cell r="B58">
            <v>1.8540000000000001</v>
          </cell>
          <cell r="C58">
            <v>737</v>
          </cell>
          <cell r="D58" t="str">
            <v>01Jan2011, 17:40</v>
          </cell>
          <cell r="E58">
            <v>7.05</v>
          </cell>
        </row>
        <row r="59">
          <cell r="A59" t="str">
            <v>U1010000_0000_J</v>
          </cell>
          <cell r="B59">
            <v>40.04</v>
          </cell>
          <cell r="C59">
            <v>8774.6</v>
          </cell>
          <cell r="D59" t="str">
            <v>02Jan2011, 00:40</v>
          </cell>
          <cell r="E59">
            <v>9.2100000000000009</v>
          </cell>
        </row>
        <row r="60">
          <cell r="A60" t="str">
            <v>U1010000_0000_R</v>
          </cell>
          <cell r="B60">
            <v>36.537999999999997</v>
          </cell>
          <cell r="C60">
            <v>7994.1</v>
          </cell>
          <cell r="D60" t="str">
            <v>02Jan2011, 01:00</v>
          </cell>
          <cell r="E60">
            <v>9.4</v>
          </cell>
        </row>
        <row r="61">
          <cell r="A61" t="str">
            <v>U1010000_0193_J</v>
          </cell>
          <cell r="B61">
            <v>36.537999999999997</v>
          </cell>
          <cell r="C61">
            <v>7994.1</v>
          </cell>
          <cell r="D61" t="str">
            <v>02Jan2011, 01:00</v>
          </cell>
          <cell r="E61">
            <v>9.4</v>
          </cell>
        </row>
        <row r="62">
          <cell r="A62" t="str">
            <v>U1010000_0193_R</v>
          </cell>
          <cell r="B62">
            <v>31.088000000000001</v>
          </cell>
          <cell r="C62">
            <v>6765.5</v>
          </cell>
          <cell r="D62" t="str">
            <v>02Jan2011, 01:45</v>
          </cell>
          <cell r="E62">
            <v>9.64</v>
          </cell>
        </row>
        <row r="63">
          <cell r="A63" t="str">
            <v>U1010000_0344_J</v>
          </cell>
          <cell r="B63">
            <v>31.088000000000001</v>
          </cell>
          <cell r="C63">
            <v>7813.5</v>
          </cell>
          <cell r="D63" t="str">
            <v>01Jan2011, 20:35</v>
          </cell>
          <cell r="E63">
            <v>9.65</v>
          </cell>
        </row>
        <row r="64">
          <cell r="A64" t="str">
            <v>U1010000_0348_J</v>
          </cell>
          <cell r="B64">
            <v>28.777000000000001</v>
          </cell>
          <cell r="C64">
            <v>6991.5</v>
          </cell>
          <cell r="D64" t="str">
            <v>01Jan2011, 22:40</v>
          </cell>
          <cell r="E64">
            <v>9.77</v>
          </cell>
        </row>
        <row r="65">
          <cell r="A65" t="str">
            <v>U1010000_0348_R</v>
          </cell>
          <cell r="B65">
            <v>24.131</v>
          </cell>
          <cell r="C65">
            <v>5551.7</v>
          </cell>
          <cell r="D65" t="str">
            <v>01Jan2011, 23:35</v>
          </cell>
          <cell r="E65">
            <v>10.02</v>
          </cell>
        </row>
        <row r="66">
          <cell r="A66" t="str">
            <v>U1010000_0466_J</v>
          </cell>
          <cell r="B66">
            <v>24.131</v>
          </cell>
          <cell r="C66">
            <v>5590.4</v>
          </cell>
          <cell r="D66" t="str">
            <v>01Jan2011, 21:30</v>
          </cell>
          <cell r="E66">
            <v>10.02</v>
          </cell>
        </row>
        <row r="67">
          <cell r="A67" t="str">
            <v>U1010000_0469_J</v>
          </cell>
          <cell r="B67">
            <v>23.803000000000001</v>
          </cell>
          <cell r="C67">
            <v>5421.1</v>
          </cell>
          <cell r="D67" t="str">
            <v>01Jan2011, 21:35</v>
          </cell>
          <cell r="E67">
            <v>10.02</v>
          </cell>
        </row>
        <row r="68">
          <cell r="A68" t="str">
            <v>U1010000_0469_R</v>
          </cell>
          <cell r="B68">
            <v>23.103000000000002</v>
          </cell>
          <cell r="C68">
            <v>5208.1000000000004</v>
          </cell>
          <cell r="D68" t="str">
            <v>01Jan2011, 22:00</v>
          </cell>
          <cell r="E68">
            <v>10.07</v>
          </cell>
        </row>
        <row r="69">
          <cell r="A69" t="str">
            <v>U1010000_0507_J</v>
          </cell>
          <cell r="B69">
            <v>23.103000000000002</v>
          </cell>
          <cell r="C69">
            <v>5210.8</v>
          </cell>
          <cell r="D69" t="str">
            <v>01Jan2011, 21:40</v>
          </cell>
          <cell r="E69">
            <v>10.07</v>
          </cell>
        </row>
        <row r="70">
          <cell r="A70" t="str">
            <v>U1010000_0509_J</v>
          </cell>
          <cell r="B70">
            <v>20.638000000000002</v>
          </cell>
          <cell r="C70">
            <v>4672</v>
          </cell>
          <cell r="D70" t="str">
            <v>01Jan2011, 22:25</v>
          </cell>
          <cell r="E70">
            <v>10.47</v>
          </cell>
        </row>
        <row r="71">
          <cell r="A71" t="str">
            <v>U1010000_0509_R</v>
          </cell>
          <cell r="B71">
            <v>14.356999999999999</v>
          </cell>
          <cell r="C71">
            <v>3186.9</v>
          </cell>
          <cell r="D71" t="str">
            <v>01Jan2011, 23:45</v>
          </cell>
          <cell r="E71">
            <v>11.91</v>
          </cell>
        </row>
        <row r="72">
          <cell r="A72" t="str">
            <v>U1010000_0639_J</v>
          </cell>
          <cell r="B72">
            <v>14.356999999999999</v>
          </cell>
          <cell r="C72">
            <v>3196.5</v>
          </cell>
          <cell r="D72" t="str">
            <v>01Jan2011, 21:20</v>
          </cell>
          <cell r="E72">
            <v>11.91</v>
          </cell>
        </row>
        <row r="73">
          <cell r="A73" t="str">
            <v>U1010000_0639_R</v>
          </cell>
          <cell r="B73">
            <v>8.2449999999999992</v>
          </cell>
          <cell r="C73">
            <v>1660.4</v>
          </cell>
          <cell r="D73" t="str">
            <v>02Jan2011, 01:20</v>
          </cell>
          <cell r="E73">
            <v>15.15</v>
          </cell>
        </row>
        <row r="74">
          <cell r="A74" t="str">
            <v>U1010000_0808_J</v>
          </cell>
          <cell r="B74">
            <v>8.2449999999999992</v>
          </cell>
          <cell r="C74">
            <v>2542.8000000000002</v>
          </cell>
          <cell r="D74" t="str">
            <v>01Jan2011, 18:30</v>
          </cell>
          <cell r="E74">
            <v>15.16</v>
          </cell>
        </row>
        <row r="75">
          <cell r="A75" t="str">
            <v>U1010000_0812_J</v>
          </cell>
          <cell r="B75">
            <v>6.391</v>
          </cell>
          <cell r="C75">
            <v>1822.1</v>
          </cell>
          <cell r="D75" t="str">
            <v>01Jan2011, 18:50</v>
          </cell>
          <cell r="E75">
            <v>17.510000000000002</v>
          </cell>
        </row>
        <row r="76">
          <cell r="A76" t="str">
            <v>U1010000_0812_R</v>
          </cell>
          <cell r="B76">
            <v>0</v>
          </cell>
          <cell r="C76">
            <v>1050</v>
          </cell>
          <cell r="D76" t="str">
            <v>03Jan2011, 00:40</v>
          </cell>
          <cell r="E76" t="str">
            <v xml:space="preserve"> </v>
          </cell>
        </row>
        <row r="77">
          <cell r="A77" t="str">
            <v>U1010000_0942_J</v>
          </cell>
          <cell r="B77">
            <v>0</v>
          </cell>
          <cell r="C77">
            <v>1106.0999999999999</v>
          </cell>
          <cell r="D77" t="str">
            <v>02Jan2011, 20:25</v>
          </cell>
          <cell r="E77" t="str">
            <v xml:space="preserve"> </v>
          </cell>
        </row>
        <row r="78">
          <cell r="A78" t="str">
            <v>U1010700_0001_J</v>
          </cell>
          <cell r="B78">
            <v>0.32800000000000001</v>
          </cell>
          <cell r="C78">
            <v>95.4</v>
          </cell>
          <cell r="D78" t="str">
            <v>01Jan2011, 16:55</v>
          </cell>
          <cell r="E78">
            <v>2.0699999999999998</v>
          </cell>
        </row>
        <row r="79">
          <cell r="A79" t="str">
            <v>U1010700_0001_R</v>
          </cell>
          <cell r="B79">
            <v>0.32800000000000001</v>
          </cell>
          <cell r="C79">
            <v>55.3</v>
          </cell>
          <cell r="D79" t="str">
            <v>01Jan2011, 17:00</v>
          </cell>
          <cell r="E79">
            <v>1.33</v>
          </cell>
        </row>
        <row r="80">
          <cell r="A80" t="str">
            <v>U1010700_0033_D</v>
          </cell>
          <cell r="B80">
            <v>0.32800000000000001</v>
          </cell>
          <cell r="C80">
            <v>65.5</v>
          </cell>
          <cell r="D80" t="str">
            <v>01Jan2011, 16:30</v>
          </cell>
          <cell r="E80">
            <v>1.33</v>
          </cell>
        </row>
        <row r="81">
          <cell r="A81" t="str">
            <v>U1010700_0033_J</v>
          </cell>
          <cell r="B81">
            <v>0.32800000000000001</v>
          </cell>
          <cell r="C81">
            <v>65.5</v>
          </cell>
          <cell r="D81" t="str">
            <v>01Jan2011, 16:30</v>
          </cell>
          <cell r="E81">
            <v>1.33</v>
          </cell>
        </row>
        <row r="82">
          <cell r="A82" t="str">
            <v>U1010700_0035_J</v>
          </cell>
          <cell r="B82">
            <v>0.32800000000000001</v>
          </cell>
          <cell r="C82">
            <v>189.7</v>
          </cell>
          <cell r="D82" t="str">
            <v>01Jan2011, 16:30</v>
          </cell>
          <cell r="E82">
            <v>9.42</v>
          </cell>
        </row>
        <row r="83">
          <cell r="A83" t="str">
            <v>U1010700_0035_R</v>
          </cell>
          <cell r="B83">
            <v>0.191</v>
          </cell>
          <cell r="C83">
            <v>149.5</v>
          </cell>
          <cell r="D83" t="str">
            <v>01Jan2011, 23:00</v>
          </cell>
          <cell r="E83">
            <v>11.65</v>
          </cell>
        </row>
        <row r="84">
          <cell r="A84" t="str">
            <v>U1010700_0052_J</v>
          </cell>
          <cell r="B84">
            <v>0.191</v>
          </cell>
          <cell r="C84">
            <v>149.69999999999999</v>
          </cell>
          <cell r="D84" t="str">
            <v>01Jan2011, 22:40</v>
          </cell>
          <cell r="E84">
            <v>11.65</v>
          </cell>
        </row>
        <row r="85">
          <cell r="A85" t="str">
            <v>U1010700_0053_J</v>
          </cell>
          <cell r="B85">
            <v>0.191</v>
          </cell>
          <cell r="C85">
            <v>149.69999999999999</v>
          </cell>
          <cell r="D85" t="str">
            <v>01Jan2011, 22:40</v>
          </cell>
          <cell r="E85">
            <v>11.65</v>
          </cell>
        </row>
        <row r="86">
          <cell r="A86" t="str">
            <v>U1010700_0053_R</v>
          </cell>
          <cell r="B86">
            <v>0.18099999999999999</v>
          </cell>
          <cell r="C86">
            <v>50.4</v>
          </cell>
          <cell r="D86" t="str">
            <v>01Jan2011, 23:15</v>
          </cell>
          <cell r="E86">
            <v>4.7300000000000004</v>
          </cell>
        </row>
        <row r="87">
          <cell r="A87" t="str">
            <v>U1010700_0089_J</v>
          </cell>
          <cell r="B87">
            <v>0.18099999999999999</v>
          </cell>
          <cell r="C87">
            <v>52.6</v>
          </cell>
          <cell r="D87" t="str">
            <v>01Jan2011, 22:15</v>
          </cell>
          <cell r="E87">
            <v>4.7300000000000004</v>
          </cell>
        </row>
        <row r="88">
          <cell r="A88" t="str">
            <v>U1010700_0090_D</v>
          </cell>
          <cell r="B88">
            <v>0.18099999999999999</v>
          </cell>
          <cell r="C88">
            <v>52.6</v>
          </cell>
          <cell r="D88" t="str">
            <v>01Jan2011, 22:15</v>
          </cell>
          <cell r="E88">
            <v>4.7300000000000004</v>
          </cell>
        </row>
        <row r="89">
          <cell r="A89" t="str">
            <v>U1010700_0090_J</v>
          </cell>
          <cell r="B89">
            <v>0.18099999999999999</v>
          </cell>
          <cell r="C89">
            <v>106</v>
          </cell>
          <cell r="D89" t="str">
            <v>01Jan2011, 16:55</v>
          </cell>
          <cell r="E89">
            <v>7.1</v>
          </cell>
        </row>
        <row r="90">
          <cell r="A90" t="str">
            <v>U1010700_0090_R</v>
          </cell>
          <cell r="B90">
            <v>0</v>
          </cell>
          <cell r="C90">
            <v>1.2</v>
          </cell>
          <cell r="D90" t="str">
            <v>01Jan2011, 21:55</v>
          </cell>
          <cell r="E90" t="str">
            <v xml:space="preserve"> </v>
          </cell>
        </row>
        <row r="91">
          <cell r="A91" t="str">
            <v>U1010700_0150_J</v>
          </cell>
          <cell r="B91">
            <v>0</v>
          </cell>
          <cell r="C91">
            <v>3.5</v>
          </cell>
          <cell r="D91" t="str">
            <v>01Jan2011, 21:05</v>
          </cell>
          <cell r="E91" t="str">
            <v xml:space="preserve"> </v>
          </cell>
        </row>
        <row r="92">
          <cell r="A92" t="str">
            <v>U1010800_0002_J</v>
          </cell>
          <cell r="B92">
            <v>2.4649999999999999</v>
          </cell>
          <cell r="C92">
            <v>723.8</v>
          </cell>
          <cell r="D92" t="str">
            <v>01Jan2011, 18:30</v>
          </cell>
          <cell r="E92">
            <v>6.68</v>
          </cell>
        </row>
        <row r="93">
          <cell r="A93" t="str">
            <v>U1010800_0002_R</v>
          </cell>
          <cell r="B93">
            <v>2.194</v>
          </cell>
          <cell r="C93">
            <v>569.20000000000005</v>
          </cell>
          <cell r="D93" t="str">
            <v>01Jan2011, 19:15</v>
          </cell>
          <cell r="E93">
            <v>6.56</v>
          </cell>
        </row>
        <row r="94">
          <cell r="A94" t="str">
            <v>U1010800_0033_J</v>
          </cell>
          <cell r="B94">
            <v>2.194</v>
          </cell>
          <cell r="C94">
            <v>571.20000000000005</v>
          </cell>
          <cell r="D94" t="str">
            <v>01Jan2011, 18:30</v>
          </cell>
          <cell r="E94">
            <v>6.56</v>
          </cell>
        </row>
        <row r="95">
          <cell r="A95" t="str">
            <v>U1010800_0034_D</v>
          </cell>
          <cell r="B95">
            <v>2.194</v>
          </cell>
          <cell r="C95">
            <v>571.20000000000005</v>
          </cell>
          <cell r="D95" t="str">
            <v>01Jan2011, 18:30</v>
          </cell>
          <cell r="E95">
            <v>6.56</v>
          </cell>
        </row>
        <row r="96">
          <cell r="A96" t="str">
            <v>U1010800_0034_J</v>
          </cell>
          <cell r="B96">
            <v>2.0659999999999998</v>
          </cell>
          <cell r="C96">
            <v>647.5</v>
          </cell>
          <cell r="D96" t="str">
            <v>01Jan2011, 18:45</v>
          </cell>
          <cell r="E96">
            <v>7.16</v>
          </cell>
        </row>
        <row r="97">
          <cell r="A97" t="str">
            <v>U1010800_0034_R</v>
          </cell>
          <cell r="B97">
            <v>1.9330000000000001</v>
          </cell>
          <cell r="C97">
            <v>571.1</v>
          </cell>
          <cell r="D97" t="str">
            <v>01Jan2011, 19:05</v>
          </cell>
          <cell r="E97">
            <v>7.17</v>
          </cell>
        </row>
        <row r="98">
          <cell r="A98" t="str">
            <v>U1010800_0049_J</v>
          </cell>
          <cell r="B98">
            <v>1.9330000000000001</v>
          </cell>
          <cell r="C98">
            <v>578.20000000000005</v>
          </cell>
          <cell r="D98" t="str">
            <v>01Jan2011, 18:00</v>
          </cell>
          <cell r="E98">
            <v>7.17</v>
          </cell>
        </row>
        <row r="99">
          <cell r="A99" t="str">
            <v>U1010800_0051_J</v>
          </cell>
          <cell r="B99">
            <v>1.698</v>
          </cell>
          <cell r="C99">
            <v>393.3</v>
          </cell>
          <cell r="D99" t="str">
            <v>01Jan2011, 18:25</v>
          </cell>
          <cell r="E99">
            <v>6.96</v>
          </cell>
        </row>
        <row r="100">
          <cell r="A100" t="str">
            <v>U1010800_0051_R</v>
          </cell>
          <cell r="B100">
            <v>0.996</v>
          </cell>
          <cell r="C100">
            <v>115.8</v>
          </cell>
          <cell r="D100" t="str">
            <v>02Jan2011, 04:40</v>
          </cell>
          <cell r="E100">
            <v>6.95</v>
          </cell>
        </row>
        <row r="101">
          <cell r="A101" t="str">
            <v>U1010800_0112_J</v>
          </cell>
          <cell r="B101">
            <v>0.996</v>
          </cell>
          <cell r="C101">
            <v>116.1</v>
          </cell>
          <cell r="D101" t="str">
            <v>02Jan2011, 02:25</v>
          </cell>
          <cell r="E101">
            <v>6.95</v>
          </cell>
        </row>
        <row r="102">
          <cell r="A102" t="str">
            <v>U1010800_0112_R</v>
          </cell>
          <cell r="B102">
            <v>0.996</v>
          </cell>
          <cell r="C102">
            <v>116.1</v>
          </cell>
          <cell r="D102" t="str">
            <v>02Jan2011, 02:25</v>
          </cell>
          <cell r="E102">
            <v>6.95</v>
          </cell>
        </row>
        <row r="103">
          <cell r="A103" t="str">
            <v>U1010800_0113_J</v>
          </cell>
          <cell r="B103">
            <v>0.996</v>
          </cell>
          <cell r="C103">
            <v>618.9</v>
          </cell>
          <cell r="D103" t="str">
            <v>01Jan2011, 17:00</v>
          </cell>
          <cell r="E103">
            <v>6.95</v>
          </cell>
        </row>
        <row r="104">
          <cell r="A104" t="str">
            <v>U101A</v>
          </cell>
          <cell r="B104">
            <v>6.391</v>
          </cell>
          <cell r="C104">
            <v>1821.7</v>
          </cell>
          <cell r="D104" t="str">
            <v>01Jan2011, 18:50</v>
          </cell>
          <cell r="E104">
            <v>7.04</v>
          </cell>
        </row>
        <row r="105">
          <cell r="A105" t="str">
            <v>U101B</v>
          </cell>
          <cell r="B105">
            <v>6.1120000000000001</v>
          </cell>
          <cell r="C105">
            <v>1969.3</v>
          </cell>
          <cell r="D105" t="str">
            <v>01Jan2011, 18:50</v>
          </cell>
          <cell r="E105">
            <v>7.06</v>
          </cell>
        </row>
        <row r="106">
          <cell r="A106" t="str">
            <v>U101C</v>
          </cell>
          <cell r="B106">
            <v>6.2809999999999997</v>
          </cell>
          <cell r="C106">
            <v>1853</v>
          </cell>
          <cell r="D106" t="str">
            <v>01Jan2011, 18:35</v>
          </cell>
          <cell r="E106">
            <v>7.18</v>
          </cell>
        </row>
        <row r="107">
          <cell r="A107" t="str">
            <v>U101D</v>
          </cell>
          <cell r="B107">
            <v>0.7</v>
          </cell>
          <cell r="C107">
            <v>642.29999999999995</v>
          </cell>
          <cell r="D107" t="str">
            <v>01Jan2011, 16:45</v>
          </cell>
          <cell r="E107">
            <v>8.48</v>
          </cell>
        </row>
        <row r="108">
          <cell r="A108" t="str">
            <v>U101E</v>
          </cell>
          <cell r="B108">
            <v>4.6459999999999999</v>
          </cell>
          <cell r="C108">
            <v>2397.6999999999998</v>
          </cell>
          <cell r="D108" t="str">
            <v>01Jan2011, 17:45</v>
          </cell>
          <cell r="E108">
            <v>8.43</v>
          </cell>
        </row>
        <row r="109">
          <cell r="A109" t="str">
            <v>U101F</v>
          </cell>
          <cell r="B109">
            <v>5.45</v>
          </cell>
          <cell r="C109">
            <v>1755.2</v>
          </cell>
          <cell r="D109" t="str">
            <v>01Jan2011, 19:00</v>
          </cell>
          <cell r="E109">
            <v>8.01</v>
          </cell>
        </row>
        <row r="110">
          <cell r="A110" t="str">
            <v>U101G</v>
          </cell>
          <cell r="B110">
            <v>3.5019999999999998</v>
          </cell>
          <cell r="C110">
            <v>995.8</v>
          </cell>
          <cell r="D110" t="str">
            <v>01Jan2011, 20:05</v>
          </cell>
          <cell r="E110">
            <v>7.21</v>
          </cell>
        </row>
        <row r="111">
          <cell r="A111" t="str">
            <v>U102_01A</v>
          </cell>
          <cell r="B111">
            <v>2.9249999999999998</v>
          </cell>
          <cell r="C111">
            <v>2570.6</v>
          </cell>
          <cell r="D111" t="str">
            <v>01Jan2011, 16:50</v>
          </cell>
          <cell r="E111">
            <v>8.36</v>
          </cell>
        </row>
        <row r="112">
          <cell r="A112" t="str">
            <v>U1020000_0000_J</v>
          </cell>
          <cell r="B112">
            <v>34.741</v>
          </cell>
          <cell r="C112">
            <v>7227.6</v>
          </cell>
          <cell r="D112" t="str">
            <v>01Jan2011, 20:20</v>
          </cell>
          <cell r="E112">
            <v>13.7</v>
          </cell>
        </row>
        <row r="113">
          <cell r="A113" t="str">
            <v>U1020000_0000_R</v>
          </cell>
          <cell r="B113">
            <v>30.797999999999998</v>
          </cell>
          <cell r="C113">
            <v>6243.5</v>
          </cell>
          <cell r="D113" t="str">
            <v>01Jan2011, 20:20</v>
          </cell>
          <cell r="E113">
            <v>14.47</v>
          </cell>
        </row>
        <row r="114">
          <cell r="A114" t="str">
            <v>U1020000_0197_J</v>
          </cell>
          <cell r="B114">
            <v>30.797999999999998</v>
          </cell>
          <cell r="C114">
            <v>6243.5</v>
          </cell>
          <cell r="D114" t="str">
            <v>01Jan2011, 20:20</v>
          </cell>
          <cell r="E114">
            <v>14.47</v>
          </cell>
        </row>
        <row r="115">
          <cell r="A115" t="str">
            <v>U1020000_0197_R</v>
          </cell>
          <cell r="B115">
            <v>30.797999999999998</v>
          </cell>
          <cell r="C115">
            <v>6243.5</v>
          </cell>
          <cell r="D115" t="str">
            <v>01Jan2011, 20:20</v>
          </cell>
          <cell r="E115">
            <v>14.47</v>
          </cell>
        </row>
        <row r="116">
          <cell r="A116" t="str">
            <v>U1020000_0227_J</v>
          </cell>
          <cell r="B116">
            <v>30.797999999999998</v>
          </cell>
          <cell r="C116">
            <v>6531.4</v>
          </cell>
          <cell r="D116" t="str">
            <v>01Jan2011, 19:35</v>
          </cell>
          <cell r="E116">
            <v>14.47</v>
          </cell>
        </row>
        <row r="117">
          <cell r="A117" t="str">
            <v>U1020000_0232_J</v>
          </cell>
          <cell r="B117">
            <v>27.873000000000001</v>
          </cell>
          <cell r="C117">
            <v>5629.2</v>
          </cell>
          <cell r="D117" t="str">
            <v>02Jan2011, 01:05</v>
          </cell>
          <cell r="E117">
            <v>15.11</v>
          </cell>
        </row>
        <row r="118">
          <cell r="A118" t="str">
            <v>U1020000_0232_R</v>
          </cell>
          <cell r="B118">
            <v>20.602</v>
          </cell>
          <cell r="C118">
            <v>3847.7</v>
          </cell>
          <cell r="D118" t="str">
            <v>02Jan2011, 01:30</v>
          </cell>
          <cell r="E118">
            <v>17.559999999999999</v>
          </cell>
        </row>
        <row r="119">
          <cell r="A119" t="str">
            <v>U1020000_0465_J</v>
          </cell>
          <cell r="B119">
            <v>20.602</v>
          </cell>
          <cell r="C119">
            <v>3882.4</v>
          </cell>
          <cell r="D119" t="str">
            <v>01Jan2011, 23:30</v>
          </cell>
          <cell r="E119">
            <v>17.57</v>
          </cell>
        </row>
        <row r="120">
          <cell r="A120" t="str">
            <v>U1020000_0465_R</v>
          </cell>
          <cell r="B120">
            <v>13.609</v>
          </cell>
          <cell r="C120">
            <v>2778</v>
          </cell>
          <cell r="D120" t="str">
            <v>03Jan2011, 12:20</v>
          </cell>
          <cell r="E120">
            <v>22.76</v>
          </cell>
        </row>
        <row r="121">
          <cell r="A121" t="str">
            <v>U1020000_0632_D</v>
          </cell>
          <cell r="B121">
            <v>13.609</v>
          </cell>
          <cell r="C121">
            <v>2779.7</v>
          </cell>
          <cell r="D121" t="str">
            <v>03Jan2011, 08:30</v>
          </cell>
          <cell r="E121">
            <v>22.79</v>
          </cell>
        </row>
        <row r="122">
          <cell r="A122" t="str">
            <v>U1020000_0632_J</v>
          </cell>
          <cell r="B122">
            <v>13.609</v>
          </cell>
          <cell r="C122">
            <v>2903.5</v>
          </cell>
          <cell r="D122" t="str">
            <v>03Jan2011, 08:30</v>
          </cell>
          <cell r="E122">
            <v>23.15</v>
          </cell>
        </row>
        <row r="123">
          <cell r="A123" t="str">
            <v>U1020000_0632_R</v>
          </cell>
          <cell r="B123">
            <v>6.1680000000000001</v>
          </cell>
          <cell r="C123">
            <v>2815.7</v>
          </cell>
          <cell r="D123" t="str">
            <v>03Jan2011, 09:30</v>
          </cell>
          <cell r="E123">
            <v>42.41</v>
          </cell>
        </row>
        <row r="124">
          <cell r="A124" t="str">
            <v>U1020000_0826_J</v>
          </cell>
          <cell r="B124">
            <v>6.1680000000000001</v>
          </cell>
          <cell r="C124">
            <v>4727.8</v>
          </cell>
          <cell r="D124" t="str">
            <v>02Jan2011, 17:55</v>
          </cell>
          <cell r="E124">
            <v>42.6</v>
          </cell>
        </row>
        <row r="125">
          <cell r="A125" t="str">
            <v>U1020100_0006_J</v>
          </cell>
          <cell r="B125">
            <v>2.9249999999999998</v>
          </cell>
          <cell r="C125">
            <v>2570.6</v>
          </cell>
          <cell r="D125" t="str">
            <v>01Jan2011, 16:50</v>
          </cell>
          <cell r="E125">
            <v>8.36</v>
          </cell>
        </row>
        <row r="126">
          <cell r="A126" t="str">
            <v>U102A</v>
          </cell>
          <cell r="B126">
            <v>6.1680000000000001</v>
          </cell>
          <cell r="C126">
            <v>1539.2</v>
          </cell>
          <cell r="D126" t="str">
            <v>01Jan2011, 19:25</v>
          </cell>
          <cell r="E126">
            <v>7.13</v>
          </cell>
        </row>
        <row r="127">
          <cell r="A127" t="str">
            <v>U102B</v>
          </cell>
          <cell r="B127">
            <v>7.4409999999999998</v>
          </cell>
          <cell r="C127">
            <v>2223.1</v>
          </cell>
          <cell r="D127" t="str">
            <v>01Jan2011, 18:55</v>
          </cell>
          <cell r="E127">
            <v>7.19</v>
          </cell>
        </row>
        <row r="128">
          <cell r="A128" t="str">
            <v>U102C</v>
          </cell>
          <cell r="B128">
            <v>6.9930000000000003</v>
          </cell>
          <cell r="C128">
            <v>1932.2</v>
          </cell>
          <cell r="D128" t="str">
            <v>01Jan2011, 18:40</v>
          </cell>
          <cell r="E128">
            <v>7.47</v>
          </cell>
        </row>
        <row r="129">
          <cell r="A129" t="str">
            <v>U102D</v>
          </cell>
          <cell r="B129">
            <v>7.2709999999999999</v>
          </cell>
          <cell r="C129">
            <v>3214.9</v>
          </cell>
          <cell r="D129" t="str">
            <v>01Jan2011, 18:25</v>
          </cell>
          <cell r="E129">
            <v>8.19</v>
          </cell>
        </row>
        <row r="130">
          <cell r="A130" t="str">
            <v>U102E</v>
          </cell>
          <cell r="B130">
            <v>3.9430000000000001</v>
          </cell>
          <cell r="C130">
            <v>984.4</v>
          </cell>
          <cell r="D130" t="str">
            <v>01Jan2011, 20:10</v>
          </cell>
          <cell r="E130">
            <v>7.68</v>
          </cell>
        </row>
        <row r="131">
          <cell r="A131" t="str">
            <v>U1060000_0006_J</v>
          </cell>
          <cell r="B131">
            <v>18.992000000000001</v>
          </cell>
          <cell r="C131">
            <v>7479.9</v>
          </cell>
          <cell r="D131" t="str">
            <v>01Jan2011, 18:15</v>
          </cell>
          <cell r="E131">
            <v>6.92</v>
          </cell>
        </row>
        <row r="132">
          <cell r="A132" t="str">
            <v>U1060000_0006_R</v>
          </cell>
          <cell r="B132">
            <v>13.952</v>
          </cell>
          <cell r="C132">
            <v>5166.5</v>
          </cell>
          <cell r="D132" t="str">
            <v>01Jan2011, 18:25</v>
          </cell>
          <cell r="E132">
            <v>6.76</v>
          </cell>
        </row>
        <row r="133">
          <cell r="A133" t="str">
            <v>U1060000_0177_J</v>
          </cell>
          <cell r="B133">
            <v>13.952</v>
          </cell>
          <cell r="C133">
            <v>5194</v>
          </cell>
          <cell r="D133" t="str">
            <v>01Jan2011, 17:35</v>
          </cell>
          <cell r="E133">
            <v>6.76</v>
          </cell>
        </row>
        <row r="134">
          <cell r="A134" t="str">
            <v>U1060000_0177_R</v>
          </cell>
          <cell r="B134">
            <v>10.321999999999999</v>
          </cell>
          <cell r="C134">
            <v>2691.7</v>
          </cell>
          <cell r="D134" t="str">
            <v>01Jan2011, 18:20</v>
          </cell>
          <cell r="E134">
            <v>6.59</v>
          </cell>
        </row>
        <row r="135">
          <cell r="A135" t="str">
            <v>U1060000_0229_J</v>
          </cell>
          <cell r="B135">
            <v>10.321999999999999</v>
          </cell>
          <cell r="C135">
            <v>2695.4</v>
          </cell>
          <cell r="D135" t="str">
            <v>01Jan2011, 18:00</v>
          </cell>
          <cell r="E135">
            <v>6.59</v>
          </cell>
        </row>
        <row r="136">
          <cell r="A136" t="str">
            <v>U1060000_0229_R</v>
          </cell>
          <cell r="B136">
            <v>4.8540000000000001</v>
          </cell>
          <cell r="C136">
            <v>817.3</v>
          </cell>
          <cell r="D136" t="str">
            <v>01Jan2011, 19:20</v>
          </cell>
          <cell r="E136">
            <v>5.99</v>
          </cell>
        </row>
        <row r="137">
          <cell r="A137" t="str">
            <v>U1060000_0301_J</v>
          </cell>
          <cell r="B137">
            <v>4.8540000000000001</v>
          </cell>
          <cell r="C137">
            <v>817.9</v>
          </cell>
          <cell r="D137" t="str">
            <v>01Jan2011, 18:50</v>
          </cell>
          <cell r="E137">
            <v>5.99</v>
          </cell>
        </row>
        <row r="138">
          <cell r="A138" t="str">
            <v>U1060000_0301_R</v>
          </cell>
          <cell r="B138">
            <v>2.9910000000000001</v>
          </cell>
          <cell r="C138">
            <v>236.4</v>
          </cell>
          <cell r="D138" t="str">
            <v>02Jan2011, 02:40</v>
          </cell>
          <cell r="E138">
            <v>3.72</v>
          </cell>
        </row>
        <row r="139">
          <cell r="A139" t="str">
            <v>U1060000_0340_D</v>
          </cell>
          <cell r="B139">
            <v>2.9910000000000001</v>
          </cell>
          <cell r="C139">
            <v>263.8</v>
          </cell>
          <cell r="D139" t="str">
            <v>01Jan2011, 18:50</v>
          </cell>
          <cell r="E139">
            <v>3.72</v>
          </cell>
        </row>
        <row r="140">
          <cell r="A140" t="str">
            <v>U1060000_0340_J</v>
          </cell>
          <cell r="B140">
            <v>2.9910000000000001</v>
          </cell>
          <cell r="C140">
            <v>263.8</v>
          </cell>
          <cell r="D140" t="str">
            <v>01Jan2011, 18:50</v>
          </cell>
          <cell r="E140">
            <v>3.72</v>
          </cell>
        </row>
        <row r="141">
          <cell r="A141" t="str">
            <v>U1060000_0347_J</v>
          </cell>
          <cell r="B141">
            <v>2.9910000000000001</v>
          </cell>
          <cell r="C141">
            <v>714.1</v>
          </cell>
          <cell r="D141" t="str">
            <v>01Jan2011, 18:50</v>
          </cell>
          <cell r="E141">
            <v>5.7</v>
          </cell>
        </row>
        <row r="142">
          <cell r="A142" t="str">
            <v>U106A</v>
          </cell>
          <cell r="B142">
            <v>2.9910000000000001</v>
          </cell>
          <cell r="C142">
            <v>714.1</v>
          </cell>
          <cell r="D142" t="str">
            <v>01Jan2011, 18:50</v>
          </cell>
          <cell r="E142">
            <v>5.7</v>
          </cell>
        </row>
        <row r="143">
          <cell r="A143" t="str">
            <v>U106B</v>
          </cell>
          <cell r="B143">
            <v>1.863</v>
          </cell>
          <cell r="C143">
            <v>699.6</v>
          </cell>
          <cell r="D143" t="str">
            <v>01Jan2011, 17:25</v>
          </cell>
          <cell r="E143">
            <v>7.55</v>
          </cell>
        </row>
        <row r="144">
          <cell r="A144" t="str">
            <v>U106C</v>
          </cell>
          <cell r="B144">
            <v>5.468</v>
          </cell>
          <cell r="C144">
            <v>1919.4</v>
          </cell>
          <cell r="D144" t="str">
            <v>01Jan2011, 17:30</v>
          </cell>
          <cell r="E144">
            <v>7.12</v>
          </cell>
        </row>
        <row r="145">
          <cell r="A145" t="str">
            <v>U106D</v>
          </cell>
          <cell r="B145">
            <v>3.63</v>
          </cell>
          <cell r="C145">
            <v>3008.5</v>
          </cell>
          <cell r="D145" t="str">
            <v>01Jan2011, 16:45</v>
          </cell>
          <cell r="E145">
            <v>7.25</v>
          </cell>
        </row>
        <row r="146">
          <cell r="A146" t="str">
            <v>U106E</v>
          </cell>
          <cell r="B146">
            <v>5.04</v>
          </cell>
          <cell r="C146">
            <v>2394.9</v>
          </cell>
          <cell r="D146" t="str">
            <v>01Jan2011, 17:30</v>
          </cell>
          <cell r="E146">
            <v>7.37</v>
          </cell>
        </row>
        <row r="147">
          <cell r="A147" t="str">
            <v>U1200000_0003_J</v>
          </cell>
          <cell r="B147">
            <v>5.0090000000000003</v>
          </cell>
          <cell r="C147">
            <v>1904.6</v>
          </cell>
          <cell r="D147" t="str">
            <v>01Jan2011, 18:05</v>
          </cell>
          <cell r="E147">
            <v>7.96</v>
          </cell>
        </row>
        <row r="148">
          <cell r="A148" t="str">
            <v>U120A</v>
          </cell>
          <cell r="B148">
            <v>5.0090000000000003</v>
          </cell>
          <cell r="C148">
            <v>1904.6</v>
          </cell>
          <cell r="D148" t="str">
            <v>01Jan2011, 18:05</v>
          </cell>
          <cell r="E148">
            <v>7.96</v>
          </cell>
        </row>
        <row r="149">
          <cell r="A149" t="str">
            <v>U2010701_0000_J</v>
          </cell>
          <cell r="B149">
            <v>0.23499999999999999</v>
          </cell>
          <cell r="C149">
            <v>191</v>
          </cell>
          <cell r="D149" t="str">
            <v>01Jan2011, 17:30</v>
          </cell>
          <cell r="E149">
            <v>8.73</v>
          </cell>
        </row>
        <row r="150">
          <cell r="A150" t="str">
            <v>U2010701_0000_R</v>
          </cell>
          <cell r="B150">
            <v>0</v>
          </cell>
          <cell r="C150">
            <v>52</v>
          </cell>
          <cell r="D150" t="str">
            <v>01Jan2011, 19:05</v>
          </cell>
          <cell r="E150" t="str">
            <v xml:space="preserve"> </v>
          </cell>
        </row>
        <row r="151">
          <cell r="A151" t="str">
            <v>U2010701_0032_J</v>
          </cell>
          <cell r="B151">
            <v>0</v>
          </cell>
          <cell r="C151">
            <v>76.099999999999994</v>
          </cell>
          <cell r="D151" t="str">
            <v>01Jan2011, 16:55</v>
          </cell>
          <cell r="E151" t="str">
            <v xml:space="preserve"> </v>
          </cell>
        </row>
        <row r="152">
          <cell r="A152" t="str">
            <v>U2010801_0000_D</v>
          </cell>
          <cell r="B152">
            <v>0</v>
          </cell>
          <cell r="C152">
            <v>0</v>
          </cell>
          <cell r="D152" t="str">
            <v>01Jan2011, 00:00</v>
          </cell>
          <cell r="E152" t="str">
            <v xml:space="preserve"> </v>
          </cell>
        </row>
        <row r="153">
          <cell r="A153" t="str">
            <v>U2010801_0000_J</v>
          </cell>
          <cell r="B153">
            <v>0</v>
          </cell>
          <cell r="C153">
            <v>107.2</v>
          </cell>
          <cell r="D153" t="str">
            <v>01Jan2011, 20:15</v>
          </cell>
          <cell r="E153" t="str">
            <v xml:space="preserve"> </v>
          </cell>
        </row>
        <row r="154">
          <cell r="A154" t="str">
            <v>U2010801_0000_R</v>
          </cell>
          <cell r="B154">
            <v>0</v>
          </cell>
          <cell r="C154">
            <v>107.2</v>
          </cell>
          <cell r="D154" t="str">
            <v>01Jan2011, 20:15</v>
          </cell>
          <cell r="E154" t="str">
            <v xml:space="preserve"> </v>
          </cell>
        </row>
        <row r="155">
          <cell r="A155" t="str">
            <v>U2010801_0028_J</v>
          </cell>
          <cell r="B155">
            <v>0</v>
          </cell>
          <cell r="C155">
            <v>153.69999999999999</v>
          </cell>
          <cell r="D155" t="str">
            <v>01Jan2011, 18:30</v>
          </cell>
          <cell r="E155" t="str">
            <v xml:space="preserve"> </v>
          </cell>
        </row>
        <row r="156">
          <cell r="A156" t="str">
            <v>U500_00_01</v>
          </cell>
          <cell r="B156">
            <v>0</v>
          </cell>
          <cell r="C156">
            <v>57.2</v>
          </cell>
          <cell r="D156" t="str">
            <v>03Jan2011, 18:00</v>
          </cell>
          <cell r="E156" t="str">
            <v xml:space="preserve"> </v>
          </cell>
        </row>
        <row r="157">
          <cell r="A157" t="str">
            <v>U501_00_01</v>
          </cell>
          <cell r="B157">
            <v>0</v>
          </cell>
          <cell r="C157">
            <v>1106.0999999999999</v>
          </cell>
          <cell r="D157" t="str">
            <v>02Jan2011, 20:25</v>
          </cell>
          <cell r="E157" t="str">
            <v xml:space="preserve"> </v>
          </cell>
        </row>
        <row r="158">
          <cell r="A158" t="str">
            <v>U502_00_01</v>
          </cell>
          <cell r="B158">
            <v>0</v>
          </cell>
          <cell r="C158">
            <v>4387.2</v>
          </cell>
          <cell r="D158" t="str">
            <v>02Jan2011, 18:35</v>
          </cell>
          <cell r="E158" t="str">
            <v xml:space="preserve"> </v>
          </cell>
        </row>
        <row r="159">
          <cell r="A159" t="str">
            <v>U502_00_02</v>
          </cell>
          <cell r="B159">
            <v>0</v>
          </cell>
          <cell r="C159">
            <v>21.4</v>
          </cell>
          <cell r="D159" t="str">
            <v>04Jan2011, 04:30</v>
          </cell>
          <cell r="E159" t="str">
            <v xml:space="preserve"> </v>
          </cell>
        </row>
        <row r="160">
          <cell r="A160" t="str">
            <v>U506_05_00</v>
          </cell>
          <cell r="B160">
            <v>0</v>
          </cell>
          <cell r="C160">
            <v>0</v>
          </cell>
          <cell r="D160" t="str">
            <v>01Jan2011, 00:00</v>
          </cell>
          <cell r="E160" t="str">
            <v xml:space="preserve"> </v>
          </cell>
        </row>
        <row r="161">
          <cell r="A161" t="str">
            <v>W167_01A</v>
          </cell>
          <cell r="B161">
            <v>1.7430000000000001</v>
          </cell>
          <cell r="C161">
            <v>1312.5</v>
          </cell>
          <cell r="D161" t="str">
            <v>01Jan2011, 17:00</v>
          </cell>
          <cell r="E161">
            <v>9.7899999999999991</v>
          </cell>
        </row>
        <row r="162">
          <cell r="A162" t="str">
            <v>W167_01B</v>
          </cell>
          <cell r="B162">
            <v>2.3210000000000002</v>
          </cell>
          <cell r="C162">
            <v>746.2</v>
          </cell>
          <cell r="D162" t="str">
            <v>01Jan2011, 19:30</v>
          </cell>
          <cell r="E162">
            <v>9.42</v>
          </cell>
        </row>
        <row r="163">
          <cell r="A163" t="str">
            <v>W1670000_0022_J</v>
          </cell>
          <cell r="B163">
            <v>10.779</v>
          </cell>
          <cell r="C163">
            <v>4018.8</v>
          </cell>
          <cell r="D163" t="str">
            <v>01Jan2011, 21:00</v>
          </cell>
          <cell r="E163">
            <v>9.15</v>
          </cell>
        </row>
        <row r="164">
          <cell r="A164" t="str">
            <v>W1670000_0022_R</v>
          </cell>
          <cell r="B164">
            <v>5.4720000000000004</v>
          </cell>
          <cell r="C164">
            <v>2363.8000000000002</v>
          </cell>
          <cell r="D164" t="str">
            <v>01Jan2011, 21:05</v>
          </cell>
          <cell r="E164">
            <v>9.39</v>
          </cell>
        </row>
        <row r="165">
          <cell r="A165" t="str">
            <v>W1670000_0206_J</v>
          </cell>
          <cell r="B165">
            <v>5.4720000000000004</v>
          </cell>
          <cell r="C165">
            <v>2363.8000000000002</v>
          </cell>
          <cell r="D165" t="str">
            <v>01Jan2011, 21:05</v>
          </cell>
          <cell r="E165">
            <v>9.39</v>
          </cell>
        </row>
        <row r="166">
          <cell r="A166" t="str">
            <v>W1670000_0207_J</v>
          </cell>
          <cell r="B166">
            <v>1.4079999999999999</v>
          </cell>
          <cell r="C166">
            <v>577.6</v>
          </cell>
          <cell r="D166" t="str">
            <v>01Jan2011, 17:50</v>
          </cell>
          <cell r="E166">
            <v>8.84</v>
          </cell>
        </row>
        <row r="167">
          <cell r="A167" t="str">
            <v>W1670100_0000_J</v>
          </cell>
          <cell r="B167">
            <v>4.0640000000000001</v>
          </cell>
          <cell r="C167">
            <v>1871.5</v>
          </cell>
          <cell r="D167" t="str">
            <v>01Jan2011, 21:15</v>
          </cell>
          <cell r="E167">
            <v>9.58</v>
          </cell>
        </row>
        <row r="168">
          <cell r="A168" t="str">
            <v>W1670100_0000_R</v>
          </cell>
          <cell r="B168">
            <v>4.0640000000000001</v>
          </cell>
          <cell r="C168">
            <v>1871.5</v>
          </cell>
          <cell r="D168" t="str">
            <v>01Jan2011, 21:15</v>
          </cell>
          <cell r="E168">
            <v>9.58</v>
          </cell>
        </row>
        <row r="169">
          <cell r="A169" t="str">
            <v>W1670100_0082_J</v>
          </cell>
          <cell r="B169">
            <v>4.0640000000000001</v>
          </cell>
          <cell r="C169">
            <v>1871.5</v>
          </cell>
          <cell r="D169" t="str">
            <v>01Jan2011, 21:15</v>
          </cell>
          <cell r="E169">
            <v>9.58</v>
          </cell>
        </row>
        <row r="170">
          <cell r="A170" t="str">
            <v>W1670100_0082_R</v>
          </cell>
          <cell r="B170">
            <v>1.7430000000000001</v>
          </cell>
          <cell r="C170">
            <v>1154.2</v>
          </cell>
          <cell r="D170" t="str">
            <v>01Jan2011, 21:20</v>
          </cell>
          <cell r="E170">
            <v>9.7899999999999991</v>
          </cell>
        </row>
        <row r="171">
          <cell r="A171" t="str">
            <v>W1670100_0174_J</v>
          </cell>
          <cell r="B171">
            <v>1.7430000000000001</v>
          </cell>
          <cell r="C171">
            <v>1312.5</v>
          </cell>
          <cell r="D171" t="str">
            <v>01Jan2011, 17:00</v>
          </cell>
          <cell r="E171">
            <v>9.7899999999999991</v>
          </cell>
        </row>
        <row r="172">
          <cell r="A172" t="str">
            <v>W167C</v>
          </cell>
          <cell r="B172">
            <v>5.3070000000000004</v>
          </cell>
          <cell r="C172">
            <v>1664.2</v>
          </cell>
          <cell r="D172" t="str">
            <v>01Jan2011, 20:30</v>
          </cell>
          <cell r="E172">
            <v>8.91</v>
          </cell>
        </row>
        <row r="173">
          <cell r="A173" t="str">
            <v>W167D</v>
          </cell>
          <cell r="B173">
            <v>1.4079999999999999</v>
          </cell>
          <cell r="C173">
            <v>577.6</v>
          </cell>
          <cell r="D173" t="str">
            <v>01Jan2011, 17:50</v>
          </cell>
          <cell r="E173">
            <v>8.84</v>
          </cell>
        </row>
      </sheetData>
      <sheetData sheetId="8">
        <row r="1">
          <cell r="A1" t="str">
            <v>Hydrologic_Element</v>
          </cell>
          <cell r="B1" t="str">
            <v>Drainage_Area_SqMi</v>
          </cell>
          <cell r="C1" t="str">
            <v>Peak_Flow_CFS</v>
          </cell>
          <cell r="D1" t="str">
            <v>Time_to_Peak</v>
          </cell>
          <cell r="E1" t="str">
            <v>Volume_in</v>
          </cell>
        </row>
        <row r="2">
          <cell r="A2" t="str">
            <v>K100_2223_SC</v>
          </cell>
          <cell r="B2">
            <v>0</v>
          </cell>
          <cell r="C2">
            <v>547.9</v>
          </cell>
          <cell r="D2" t="str">
            <v>02Jan2011, 02:45</v>
          </cell>
          <cell r="E2" t="str">
            <v xml:space="preserve"> </v>
          </cell>
        </row>
        <row r="3">
          <cell r="A3" t="str">
            <v>K100_2309_SC</v>
          </cell>
          <cell r="B3">
            <v>0</v>
          </cell>
          <cell r="C3">
            <v>1602.8</v>
          </cell>
          <cell r="D3" t="str">
            <v>02Jan2011, 17:00</v>
          </cell>
          <cell r="E3" t="str">
            <v xml:space="preserve"> </v>
          </cell>
        </row>
        <row r="4">
          <cell r="A4" t="str">
            <v>K100_2446_SC</v>
          </cell>
          <cell r="B4">
            <v>0</v>
          </cell>
          <cell r="C4">
            <v>10089.6</v>
          </cell>
          <cell r="D4" t="str">
            <v>02Jan2011, 08:15</v>
          </cell>
          <cell r="E4" t="str">
            <v xml:space="preserve"> </v>
          </cell>
        </row>
        <row r="5">
          <cell r="A5" t="str">
            <v>K1000000_2223_D</v>
          </cell>
          <cell r="B5">
            <v>0</v>
          </cell>
          <cell r="C5">
            <v>547.9</v>
          </cell>
          <cell r="D5" t="str">
            <v>02Jan2011, 02:45</v>
          </cell>
          <cell r="E5" t="str">
            <v xml:space="preserve"> </v>
          </cell>
        </row>
        <row r="6">
          <cell r="A6" t="str">
            <v>K1000000_2309_D</v>
          </cell>
          <cell r="B6">
            <v>0</v>
          </cell>
          <cell r="C6">
            <v>1602.8</v>
          </cell>
          <cell r="D6" t="str">
            <v>02Jan2011, 17:00</v>
          </cell>
          <cell r="E6" t="str">
            <v xml:space="preserve"> </v>
          </cell>
        </row>
        <row r="7">
          <cell r="A7" t="str">
            <v>K1000000_2446_D</v>
          </cell>
          <cell r="B7">
            <v>0</v>
          </cell>
          <cell r="C7">
            <v>7365.7</v>
          </cell>
          <cell r="D7" t="str">
            <v>02Jan2011, 08:15</v>
          </cell>
          <cell r="E7" t="str">
            <v xml:space="preserve"> </v>
          </cell>
        </row>
        <row r="8">
          <cell r="A8" t="str">
            <v>T101_13A</v>
          </cell>
          <cell r="B8">
            <v>1.4850000000000001</v>
          </cell>
          <cell r="C8">
            <v>751.3</v>
          </cell>
          <cell r="D8" t="str">
            <v>01Jan2011, 18:00</v>
          </cell>
          <cell r="E8">
            <v>9.0299999999999994</v>
          </cell>
        </row>
        <row r="9">
          <cell r="A9" t="str">
            <v>T101_13B</v>
          </cell>
          <cell r="B9">
            <v>0.45400000000000001</v>
          </cell>
          <cell r="C9">
            <v>337.2</v>
          </cell>
          <cell r="D9" t="str">
            <v>01Jan2011, 17:05</v>
          </cell>
          <cell r="E9">
            <v>8.6999999999999993</v>
          </cell>
        </row>
        <row r="10">
          <cell r="A10" t="str">
            <v>T1011300_0000_D</v>
          </cell>
          <cell r="B10">
            <v>1.9390000000000001</v>
          </cell>
          <cell r="C10">
            <v>884.6</v>
          </cell>
          <cell r="D10" t="str">
            <v>01Jan2011, 20:50</v>
          </cell>
          <cell r="E10">
            <v>8.91</v>
          </cell>
        </row>
        <row r="11">
          <cell r="A11" t="str">
            <v>T1011300_0000_J</v>
          </cell>
          <cell r="B11">
            <v>1.9390000000000001</v>
          </cell>
          <cell r="C11">
            <v>905</v>
          </cell>
          <cell r="D11" t="str">
            <v>01Jan2011, 20:50</v>
          </cell>
          <cell r="E11">
            <v>8.9499999999999993</v>
          </cell>
        </row>
        <row r="12">
          <cell r="A12" t="str">
            <v>T1011300_0000_OUT</v>
          </cell>
          <cell r="B12">
            <v>1.9390000000000001</v>
          </cell>
          <cell r="C12">
            <v>884.6</v>
          </cell>
          <cell r="D12" t="str">
            <v>01Jan2011, 20:50</v>
          </cell>
          <cell r="E12">
            <v>8.91</v>
          </cell>
        </row>
        <row r="13">
          <cell r="A13" t="str">
            <v>T1011300_0000_R</v>
          </cell>
          <cell r="B13">
            <v>1.4850000000000001</v>
          </cell>
          <cell r="C13">
            <v>701.9</v>
          </cell>
          <cell r="D13" t="str">
            <v>01Jan2011, 21:15</v>
          </cell>
          <cell r="E13">
            <v>9.0299999999999994</v>
          </cell>
        </row>
        <row r="14">
          <cell r="A14" t="str">
            <v>T1011300_0053_J</v>
          </cell>
          <cell r="B14">
            <v>1.4850000000000001</v>
          </cell>
          <cell r="C14">
            <v>751.3</v>
          </cell>
          <cell r="D14" t="str">
            <v>01Jan2011, 18:00</v>
          </cell>
          <cell r="E14">
            <v>9.0299999999999994</v>
          </cell>
        </row>
        <row r="15">
          <cell r="A15" t="str">
            <v>U1000000_0069_J</v>
          </cell>
          <cell r="B15">
            <v>136.761</v>
          </cell>
          <cell r="C15">
            <v>43192.2</v>
          </cell>
          <cell r="D15" t="str">
            <v>01Jan2011, 20:50</v>
          </cell>
          <cell r="E15">
            <v>12.26</v>
          </cell>
        </row>
        <row r="16">
          <cell r="A16" t="str">
            <v>U1000000_0070_J</v>
          </cell>
          <cell r="B16">
            <v>125.982</v>
          </cell>
          <cell r="C16">
            <v>38450.300000000003</v>
          </cell>
          <cell r="D16" t="str">
            <v>01Jan2011, 20:50</v>
          </cell>
          <cell r="E16">
            <v>12.37</v>
          </cell>
        </row>
        <row r="17">
          <cell r="A17" t="str">
            <v>U1000000_0070_R</v>
          </cell>
          <cell r="B17">
            <v>125.982</v>
          </cell>
          <cell r="C17">
            <v>38450.300000000003</v>
          </cell>
          <cell r="D17" t="str">
            <v>01Jan2011, 20:50</v>
          </cell>
          <cell r="E17">
            <v>12.37</v>
          </cell>
        </row>
        <row r="18">
          <cell r="A18" t="str">
            <v>U1000000_0116_J</v>
          </cell>
          <cell r="B18">
            <v>125.982</v>
          </cell>
          <cell r="C18">
            <v>38450.300000000003</v>
          </cell>
          <cell r="D18" t="str">
            <v>01Jan2011, 20:50</v>
          </cell>
          <cell r="E18">
            <v>12.37</v>
          </cell>
        </row>
        <row r="19">
          <cell r="A19" t="str">
            <v>U1000000_0117_J</v>
          </cell>
          <cell r="B19">
            <v>85.941999999999993</v>
          </cell>
          <cell r="C19">
            <v>29580.7</v>
          </cell>
          <cell r="D19" t="str">
            <v>01Jan2011, 20:30</v>
          </cell>
          <cell r="E19">
            <v>12.55</v>
          </cell>
        </row>
        <row r="20">
          <cell r="A20" t="str">
            <v>U1000000_0117_R</v>
          </cell>
          <cell r="B20">
            <v>85.941999999999993</v>
          </cell>
          <cell r="C20">
            <v>29580.7</v>
          </cell>
          <cell r="D20" t="str">
            <v>01Jan2011, 20:30</v>
          </cell>
          <cell r="E20">
            <v>12.55</v>
          </cell>
        </row>
        <row r="21">
          <cell r="A21" t="str">
            <v>U1000000_0195_J</v>
          </cell>
          <cell r="B21">
            <v>85.941999999999993</v>
          </cell>
          <cell r="C21">
            <v>29580.7</v>
          </cell>
          <cell r="D21" t="str">
            <v>01Jan2011, 20:30</v>
          </cell>
          <cell r="E21">
            <v>12.55</v>
          </cell>
        </row>
        <row r="22">
          <cell r="A22" t="str">
            <v>U1000000_0196_J</v>
          </cell>
          <cell r="B22">
            <v>51.201000000000001</v>
          </cell>
          <cell r="C22">
            <v>20794</v>
          </cell>
          <cell r="D22" t="str">
            <v>01Jan2011, 20:30</v>
          </cell>
          <cell r="E22">
            <v>9.35</v>
          </cell>
        </row>
        <row r="23">
          <cell r="A23" t="str">
            <v>U1000000_0196_R</v>
          </cell>
          <cell r="B23">
            <v>46.262</v>
          </cell>
          <cell r="C23">
            <v>20052.2</v>
          </cell>
          <cell r="D23" t="str">
            <v>01Jan2011, 20:25</v>
          </cell>
          <cell r="E23">
            <v>9.41</v>
          </cell>
        </row>
        <row r="24">
          <cell r="A24" t="str">
            <v>U1000000_0383_J</v>
          </cell>
          <cell r="B24">
            <v>46.262</v>
          </cell>
          <cell r="C24">
            <v>20052.2</v>
          </cell>
          <cell r="D24" t="str">
            <v>01Jan2011, 20:25</v>
          </cell>
          <cell r="E24">
            <v>9.41</v>
          </cell>
        </row>
        <row r="25">
          <cell r="A25" t="str">
            <v>U1000000_0383_R</v>
          </cell>
          <cell r="B25">
            <v>43.701000000000001</v>
          </cell>
          <cell r="C25">
            <v>19108.099999999999</v>
          </cell>
          <cell r="D25" t="str">
            <v>01Jan2011, 20:30</v>
          </cell>
          <cell r="E25">
            <v>9.4</v>
          </cell>
        </row>
        <row r="26">
          <cell r="A26" t="str">
            <v>U1000000_0488_J</v>
          </cell>
          <cell r="B26">
            <v>43.701000000000001</v>
          </cell>
          <cell r="C26">
            <v>19257.599999999999</v>
          </cell>
          <cell r="D26" t="str">
            <v>01Jan2011, 19:00</v>
          </cell>
          <cell r="E26">
            <v>9.4</v>
          </cell>
        </row>
        <row r="27">
          <cell r="A27" t="str">
            <v>U1000000_0494_J</v>
          </cell>
          <cell r="B27">
            <v>24.709</v>
          </cell>
          <cell r="C27">
            <v>10543</v>
          </cell>
          <cell r="D27" t="str">
            <v>01Jan2011, 19:20</v>
          </cell>
          <cell r="E27">
            <v>10.130000000000001</v>
          </cell>
        </row>
        <row r="28">
          <cell r="A28" t="str">
            <v>U1000000_0494_R</v>
          </cell>
          <cell r="B28">
            <v>21.436</v>
          </cell>
          <cell r="C28">
            <v>8628.7999999999993</v>
          </cell>
          <cell r="D28" t="str">
            <v>01Jan2011, 20:10</v>
          </cell>
          <cell r="E28">
            <v>10.130000000000001</v>
          </cell>
        </row>
        <row r="29">
          <cell r="A29" t="str">
            <v>U1000000_0632_J</v>
          </cell>
          <cell r="B29">
            <v>21.436</v>
          </cell>
          <cell r="C29">
            <v>8759.9</v>
          </cell>
          <cell r="D29" t="str">
            <v>01Jan2011, 18:20</v>
          </cell>
          <cell r="E29">
            <v>10.130000000000001</v>
          </cell>
        </row>
        <row r="30">
          <cell r="A30" t="str">
            <v>U1000000_0632_R</v>
          </cell>
          <cell r="B30">
            <v>18.562999999999999</v>
          </cell>
          <cell r="C30">
            <v>6370.2</v>
          </cell>
          <cell r="D30" t="str">
            <v>01Jan2011, 18:50</v>
          </cell>
          <cell r="E30">
            <v>10.119999999999999</v>
          </cell>
        </row>
        <row r="31">
          <cell r="A31" t="str">
            <v>U1000000_0706_J</v>
          </cell>
          <cell r="B31">
            <v>18.562999999999999</v>
          </cell>
          <cell r="C31">
            <v>6378.4</v>
          </cell>
          <cell r="D31" t="str">
            <v>01Jan2011, 18:25</v>
          </cell>
          <cell r="E31">
            <v>10.119999999999999</v>
          </cell>
        </row>
        <row r="32">
          <cell r="A32" t="str">
            <v>U1000000_0710_J</v>
          </cell>
          <cell r="B32">
            <v>13.554</v>
          </cell>
          <cell r="C32">
            <v>4108.8</v>
          </cell>
          <cell r="D32" t="str">
            <v>01Jan2011, 18:30</v>
          </cell>
          <cell r="E32">
            <v>10.29</v>
          </cell>
        </row>
        <row r="33">
          <cell r="A33" t="str">
            <v>U1000000_0710_R</v>
          </cell>
          <cell r="B33">
            <v>11.666</v>
          </cell>
          <cell r="C33">
            <v>2880.4</v>
          </cell>
          <cell r="D33" t="str">
            <v>01Jan2011, 21:50</v>
          </cell>
          <cell r="E33">
            <v>10.32</v>
          </cell>
        </row>
        <row r="34">
          <cell r="A34" t="str">
            <v>U1000000_0823_J</v>
          </cell>
          <cell r="B34">
            <v>11.666</v>
          </cell>
          <cell r="C34">
            <v>2881.6</v>
          </cell>
          <cell r="D34" t="str">
            <v>01Jan2011, 21:10</v>
          </cell>
          <cell r="E34">
            <v>10.33</v>
          </cell>
        </row>
        <row r="35">
          <cell r="A35" t="str">
            <v>U1000000_0823_R</v>
          </cell>
          <cell r="B35">
            <v>6.3049999999999997</v>
          </cell>
          <cell r="C35">
            <v>1313</v>
          </cell>
          <cell r="D35" t="str">
            <v>02Jan2011, 02:30</v>
          </cell>
          <cell r="E35">
            <v>11.42</v>
          </cell>
        </row>
        <row r="36">
          <cell r="A36" t="str">
            <v>U1000000_0995_J</v>
          </cell>
          <cell r="B36">
            <v>6.3049999999999997</v>
          </cell>
          <cell r="C36">
            <v>1935</v>
          </cell>
          <cell r="D36" t="str">
            <v>01Jan2011, 19:20</v>
          </cell>
          <cell r="E36">
            <v>11.51</v>
          </cell>
        </row>
        <row r="37">
          <cell r="A37" t="str">
            <v>U1000000_0995_R</v>
          </cell>
          <cell r="B37">
            <v>0</v>
          </cell>
          <cell r="C37">
            <v>134.9</v>
          </cell>
          <cell r="D37" t="str">
            <v>04Jan2011, 05:25</v>
          </cell>
          <cell r="E37" t="str">
            <v xml:space="preserve"> </v>
          </cell>
        </row>
        <row r="38">
          <cell r="A38" t="str">
            <v>U1000000_1131_J</v>
          </cell>
          <cell r="B38">
            <v>0</v>
          </cell>
          <cell r="C38">
            <v>153.1</v>
          </cell>
          <cell r="D38" t="str">
            <v>03Jan2011, 12:20</v>
          </cell>
          <cell r="E38" t="str">
            <v xml:space="preserve"> </v>
          </cell>
        </row>
        <row r="39">
          <cell r="A39" t="str">
            <v>U100A</v>
          </cell>
          <cell r="B39">
            <v>6.3049999999999997</v>
          </cell>
          <cell r="C39">
            <v>1935</v>
          </cell>
          <cell r="D39" t="str">
            <v>01Jan2011, 19:20</v>
          </cell>
          <cell r="E39">
            <v>8.48</v>
          </cell>
        </row>
        <row r="40">
          <cell r="A40" t="str">
            <v>U100B</v>
          </cell>
          <cell r="B40">
            <v>5.3609999999999998</v>
          </cell>
          <cell r="C40">
            <v>2231.9</v>
          </cell>
          <cell r="D40" t="str">
            <v>01Jan2011, 18:20</v>
          </cell>
          <cell r="E40">
            <v>9.06</v>
          </cell>
        </row>
        <row r="41">
          <cell r="A41" t="str">
            <v>U100C</v>
          </cell>
          <cell r="B41">
            <v>1.8879999999999999</v>
          </cell>
          <cell r="C41">
            <v>2058.6</v>
          </cell>
          <cell r="D41" t="str">
            <v>01Jan2011, 16:50</v>
          </cell>
          <cell r="E41">
            <v>10.119999999999999</v>
          </cell>
        </row>
        <row r="42">
          <cell r="A42" t="str">
            <v>U100D</v>
          </cell>
          <cell r="B42">
            <v>2.8730000000000002</v>
          </cell>
          <cell r="C42">
            <v>2886.1</v>
          </cell>
          <cell r="D42" t="str">
            <v>01Jan2011, 17:00</v>
          </cell>
          <cell r="E42">
            <v>10.23</v>
          </cell>
        </row>
        <row r="43">
          <cell r="A43" t="str">
            <v>U100E</v>
          </cell>
          <cell r="B43">
            <v>3.2730000000000001</v>
          </cell>
          <cell r="C43">
            <v>2315.5</v>
          </cell>
          <cell r="D43" t="str">
            <v>01Jan2011, 17:30</v>
          </cell>
          <cell r="E43">
            <v>10.16</v>
          </cell>
        </row>
        <row r="44">
          <cell r="A44" t="str">
            <v>U100F</v>
          </cell>
          <cell r="B44">
            <v>2.5609999999999999</v>
          </cell>
          <cell r="C44">
            <v>1018.7</v>
          </cell>
          <cell r="D44" t="str">
            <v>01Jan2011, 18:25</v>
          </cell>
          <cell r="E44">
            <v>9.64</v>
          </cell>
        </row>
        <row r="45">
          <cell r="A45" t="str">
            <v>U100G</v>
          </cell>
          <cell r="B45">
            <v>4.9390000000000001</v>
          </cell>
          <cell r="C45">
            <v>1057.5999999999999</v>
          </cell>
          <cell r="D45" t="str">
            <v>01Jan2011, 23:45</v>
          </cell>
          <cell r="E45">
            <v>8.75</v>
          </cell>
        </row>
        <row r="46">
          <cell r="A46" t="str">
            <v>U101_03A</v>
          </cell>
          <cell r="B46">
            <v>2.3109999999999999</v>
          </cell>
          <cell r="C46">
            <v>1368.8</v>
          </cell>
          <cell r="D46" t="str">
            <v>01Jan2011, 17:40</v>
          </cell>
          <cell r="E46">
            <v>9.8800000000000008</v>
          </cell>
        </row>
        <row r="47">
          <cell r="A47" t="str">
            <v>U101_07A</v>
          </cell>
          <cell r="B47">
            <v>0.18099999999999999</v>
          </cell>
          <cell r="C47">
            <v>124.4</v>
          </cell>
          <cell r="D47" t="str">
            <v>01Jan2011, 17:00</v>
          </cell>
          <cell r="E47">
            <v>8.73</v>
          </cell>
        </row>
        <row r="48">
          <cell r="A48" t="str">
            <v>U101_07B</v>
          </cell>
          <cell r="B48">
            <v>0.23499999999999999</v>
          </cell>
          <cell r="C48">
            <v>178.4</v>
          </cell>
          <cell r="D48" t="str">
            <v>01Jan2011, 16:55</v>
          </cell>
          <cell r="E48">
            <v>8.57</v>
          </cell>
        </row>
        <row r="49">
          <cell r="A49" t="str">
            <v>U101_07C</v>
          </cell>
          <cell r="B49">
            <v>0.01</v>
          </cell>
          <cell r="C49">
            <v>16</v>
          </cell>
          <cell r="D49" t="str">
            <v>01Jan2011, 16:20</v>
          </cell>
          <cell r="E49">
            <v>9.5299999999999994</v>
          </cell>
        </row>
        <row r="50">
          <cell r="A50" t="str">
            <v>U101_07D</v>
          </cell>
          <cell r="B50">
            <v>0.128</v>
          </cell>
          <cell r="C50">
            <v>129.80000000000001</v>
          </cell>
          <cell r="D50" t="str">
            <v>01Jan2011, 16:35</v>
          </cell>
          <cell r="E50">
            <v>8.57</v>
          </cell>
        </row>
        <row r="51">
          <cell r="A51" t="str">
            <v>U101_07E</v>
          </cell>
          <cell r="B51">
            <v>0.13700000000000001</v>
          </cell>
          <cell r="C51">
            <v>245.9</v>
          </cell>
          <cell r="D51" t="str">
            <v>01Jan2011, 16:25</v>
          </cell>
          <cell r="E51">
            <v>9.8000000000000007</v>
          </cell>
        </row>
        <row r="52">
          <cell r="A52" t="str">
            <v>U101_07E_SPLIT</v>
          </cell>
          <cell r="B52">
            <v>0.13700000000000001</v>
          </cell>
          <cell r="C52">
            <v>191.8</v>
          </cell>
          <cell r="D52" t="str">
            <v>01Jan2011, 16:25</v>
          </cell>
          <cell r="E52">
            <v>7.64</v>
          </cell>
        </row>
        <row r="53">
          <cell r="A53" t="str">
            <v>U101_08A</v>
          </cell>
          <cell r="B53">
            <v>0.65500000000000003</v>
          </cell>
          <cell r="C53">
            <v>424.6</v>
          </cell>
          <cell r="D53" t="str">
            <v>01Jan2011, 17:15</v>
          </cell>
          <cell r="E53">
            <v>8.6300000000000008</v>
          </cell>
        </row>
        <row r="54">
          <cell r="A54" t="str">
            <v>U101_08B</v>
          </cell>
          <cell r="B54">
            <v>0.34100000000000003</v>
          </cell>
          <cell r="C54">
            <v>307.60000000000002</v>
          </cell>
          <cell r="D54" t="str">
            <v>01Jan2011, 16:40</v>
          </cell>
          <cell r="E54">
            <v>8.58</v>
          </cell>
        </row>
        <row r="55">
          <cell r="A55" t="str">
            <v>U101_08C</v>
          </cell>
          <cell r="B55">
            <v>0.70199999999999996</v>
          </cell>
          <cell r="C55">
            <v>387.2</v>
          </cell>
          <cell r="D55" t="str">
            <v>01Jan2011, 17:50</v>
          </cell>
          <cell r="E55">
            <v>8.64</v>
          </cell>
        </row>
        <row r="56">
          <cell r="A56" t="str">
            <v>U101_08D</v>
          </cell>
          <cell r="B56">
            <v>0.13300000000000001</v>
          </cell>
          <cell r="C56">
            <v>121.8</v>
          </cell>
          <cell r="D56" t="str">
            <v>01Jan2011, 16:50</v>
          </cell>
          <cell r="E56">
            <v>8.6300000000000008</v>
          </cell>
        </row>
        <row r="57">
          <cell r="A57" t="str">
            <v>U101_08E</v>
          </cell>
          <cell r="B57">
            <v>0.27100000000000002</v>
          </cell>
          <cell r="C57">
            <v>232.9</v>
          </cell>
          <cell r="D57" t="str">
            <v>01Jan2011, 16:45</v>
          </cell>
          <cell r="E57">
            <v>9.3800000000000008</v>
          </cell>
        </row>
        <row r="58">
          <cell r="A58" t="str">
            <v>U101_12A</v>
          </cell>
          <cell r="B58">
            <v>1.8540000000000001</v>
          </cell>
          <cell r="C58">
            <v>882.6</v>
          </cell>
          <cell r="D58" t="str">
            <v>01Jan2011, 18:00</v>
          </cell>
          <cell r="E58">
            <v>8.7200000000000006</v>
          </cell>
        </row>
        <row r="59">
          <cell r="A59" t="str">
            <v>U1010000_0000_J</v>
          </cell>
          <cell r="B59">
            <v>40.04</v>
          </cell>
          <cell r="C59">
            <v>10551.3</v>
          </cell>
          <cell r="D59" t="str">
            <v>02Jan2011, 00:55</v>
          </cell>
          <cell r="E59">
            <v>11.99</v>
          </cell>
        </row>
        <row r="60">
          <cell r="A60" t="str">
            <v>U1010000_0000_R</v>
          </cell>
          <cell r="B60">
            <v>36.537999999999997</v>
          </cell>
          <cell r="C60">
            <v>9609.4</v>
          </cell>
          <cell r="D60" t="str">
            <v>02Jan2011, 01:15</v>
          </cell>
          <cell r="E60">
            <v>12.29</v>
          </cell>
        </row>
        <row r="61">
          <cell r="A61" t="str">
            <v>U1010000_0193_J</v>
          </cell>
          <cell r="B61">
            <v>36.537999999999997</v>
          </cell>
          <cell r="C61">
            <v>9609.4</v>
          </cell>
          <cell r="D61" t="str">
            <v>02Jan2011, 01:15</v>
          </cell>
          <cell r="E61">
            <v>12.29</v>
          </cell>
        </row>
        <row r="62">
          <cell r="A62" t="str">
            <v>U1010000_0193_R</v>
          </cell>
          <cell r="B62">
            <v>31.088000000000001</v>
          </cell>
          <cell r="C62">
            <v>8151.9</v>
          </cell>
          <cell r="D62" t="str">
            <v>02Jan2011, 02:00</v>
          </cell>
          <cell r="E62">
            <v>12.74</v>
          </cell>
        </row>
        <row r="63">
          <cell r="A63" t="str">
            <v>U1010000_0344_J</v>
          </cell>
          <cell r="B63">
            <v>31.088000000000001</v>
          </cell>
          <cell r="C63">
            <v>9153.2000000000007</v>
          </cell>
          <cell r="D63" t="str">
            <v>01Jan2011, 22:30</v>
          </cell>
          <cell r="E63">
            <v>12.75</v>
          </cell>
        </row>
        <row r="64">
          <cell r="A64" t="str">
            <v>U1010000_0348_J</v>
          </cell>
          <cell r="B64">
            <v>28.777000000000001</v>
          </cell>
          <cell r="C64">
            <v>8295.9</v>
          </cell>
          <cell r="D64" t="str">
            <v>01Jan2011, 22:55</v>
          </cell>
          <cell r="E64">
            <v>12.98</v>
          </cell>
        </row>
        <row r="65">
          <cell r="A65" t="str">
            <v>U1010000_0348_R</v>
          </cell>
          <cell r="B65">
            <v>24.131</v>
          </cell>
          <cell r="C65">
            <v>6644.4</v>
          </cell>
          <cell r="D65" t="str">
            <v>02Jan2011, 00:15</v>
          </cell>
          <cell r="E65">
            <v>13.53</v>
          </cell>
        </row>
        <row r="66">
          <cell r="A66" t="str">
            <v>U1010000_0466_J</v>
          </cell>
          <cell r="B66">
            <v>24.131</v>
          </cell>
          <cell r="C66">
            <v>6669.1</v>
          </cell>
          <cell r="D66" t="str">
            <v>01Jan2011, 22:15</v>
          </cell>
          <cell r="E66">
            <v>13.53</v>
          </cell>
        </row>
        <row r="67">
          <cell r="A67" t="str">
            <v>U1010000_0469_J</v>
          </cell>
          <cell r="B67">
            <v>23.803000000000001</v>
          </cell>
          <cell r="C67">
            <v>6468</v>
          </cell>
          <cell r="D67" t="str">
            <v>01Jan2011, 22:25</v>
          </cell>
          <cell r="E67">
            <v>13.53</v>
          </cell>
        </row>
        <row r="68">
          <cell r="A68" t="str">
            <v>U1010000_0469_R</v>
          </cell>
          <cell r="B68">
            <v>23.103000000000002</v>
          </cell>
          <cell r="C68">
            <v>6262.5</v>
          </cell>
          <cell r="D68" t="str">
            <v>01Jan2011, 22:50</v>
          </cell>
          <cell r="E68">
            <v>13.63</v>
          </cell>
        </row>
        <row r="69">
          <cell r="A69" t="str">
            <v>U1010000_0507_J</v>
          </cell>
          <cell r="B69">
            <v>23.103000000000002</v>
          </cell>
          <cell r="C69">
            <v>6266.5</v>
          </cell>
          <cell r="D69" t="str">
            <v>01Jan2011, 22:25</v>
          </cell>
          <cell r="E69">
            <v>13.63</v>
          </cell>
        </row>
        <row r="70">
          <cell r="A70" t="str">
            <v>U1010000_0509_J</v>
          </cell>
          <cell r="B70">
            <v>20.638000000000002</v>
          </cell>
          <cell r="C70">
            <v>5645</v>
          </cell>
          <cell r="D70" t="str">
            <v>01Jan2011, 22:55</v>
          </cell>
          <cell r="E70">
            <v>14.29</v>
          </cell>
        </row>
        <row r="71">
          <cell r="A71" t="str">
            <v>U1010000_0509_R</v>
          </cell>
          <cell r="B71">
            <v>14.356999999999999</v>
          </cell>
          <cell r="C71">
            <v>3897.1</v>
          </cell>
          <cell r="D71" t="str">
            <v>02Jan2011, 00:25</v>
          </cell>
          <cell r="E71">
            <v>16.66</v>
          </cell>
        </row>
        <row r="72">
          <cell r="A72" t="str">
            <v>U1010000_0639_J</v>
          </cell>
          <cell r="B72">
            <v>14.356999999999999</v>
          </cell>
          <cell r="C72">
            <v>3911.8</v>
          </cell>
          <cell r="D72" t="str">
            <v>01Jan2011, 21:40</v>
          </cell>
          <cell r="E72">
            <v>16.670000000000002</v>
          </cell>
        </row>
        <row r="73">
          <cell r="A73" t="str">
            <v>U1010000_0639_R</v>
          </cell>
          <cell r="B73">
            <v>8.2449999999999992</v>
          </cell>
          <cell r="C73">
            <v>2052.5</v>
          </cell>
          <cell r="D73" t="str">
            <v>02Jan2011, 01:25</v>
          </cell>
          <cell r="E73">
            <v>19.62</v>
          </cell>
        </row>
        <row r="74">
          <cell r="A74" t="str">
            <v>U1010000_0808_J</v>
          </cell>
          <cell r="B74">
            <v>8.2449999999999992</v>
          </cell>
          <cell r="C74">
            <v>3076.5</v>
          </cell>
          <cell r="D74" t="str">
            <v>01Jan2011, 18:45</v>
          </cell>
          <cell r="E74">
            <v>19.62</v>
          </cell>
        </row>
        <row r="75">
          <cell r="A75" t="str">
            <v>U1010000_0812_J</v>
          </cell>
          <cell r="B75">
            <v>6.391</v>
          </cell>
          <cell r="C75">
            <v>2213</v>
          </cell>
          <cell r="D75" t="str">
            <v>01Jan2011, 19:05</v>
          </cell>
          <cell r="E75">
            <v>22.78</v>
          </cell>
        </row>
        <row r="76">
          <cell r="A76" t="str">
            <v>U1010000_0812_R</v>
          </cell>
          <cell r="B76">
            <v>0</v>
          </cell>
          <cell r="C76">
            <v>1485.4</v>
          </cell>
          <cell r="D76" t="str">
            <v>02Jan2011, 23:15</v>
          </cell>
          <cell r="E76" t="str">
            <v xml:space="preserve"> </v>
          </cell>
        </row>
        <row r="77">
          <cell r="A77" t="str">
            <v>U1010000_0942_J</v>
          </cell>
          <cell r="B77">
            <v>0</v>
          </cell>
          <cell r="C77">
            <v>1571.8</v>
          </cell>
          <cell r="D77" t="str">
            <v>02Jan2011, 18:40</v>
          </cell>
          <cell r="E77" t="str">
            <v xml:space="preserve"> </v>
          </cell>
        </row>
        <row r="78">
          <cell r="A78" t="str">
            <v>U1010700_0001_J</v>
          </cell>
          <cell r="B78">
            <v>0.32800000000000001</v>
          </cell>
          <cell r="C78">
            <v>132.19999999999999</v>
          </cell>
          <cell r="D78" t="str">
            <v>01Jan2011, 16:55</v>
          </cell>
          <cell r="E78">
            <v>3.97</v>
          </cell>
        </row>
        <row r="79">
          <cell r="A79" t="str">
            <v>U1010700_0001_R</v>
          </cell>
          <cell r="B79">
            <v>0.32800000000000001</v>
          </cell>
          <cell r="C79">
            <v>85.7</v>
          </cell>
          <cell r="D79" t="str">
            <v>01Jan2011, 16:55</v>
          </cell>
          <cell r="E79">
            <v>3.07</v>
          </cell>
        </row>
        <row r="80">
          <cell r="A80" t="str">
            <v>U1010700_0033_D</v>
          </cell>
          <cell r="B80">
            <v>0.32800000000000001</v>
          </cell>
          <cell r="C80">
            <v>95.1</v>
          </cell>
          <cell r="D80" t="str">
            <v>01Jan2011, 16:25</v>
          </cell>
          <cell r="E80">
            <v>3.07</v>
          </cell>
        </row>
        <row r="81">
          <cell r="A81" t="str">
            <v>U1010700_0033_J</v>
          </cell>
          <cell r="B81">
            <v>0.32800000000000001</v>
          </cell>
          <cell r="C81">
            <v>95.1</v>
          </cell>
          <cell r="D81" t="str">
            <v>01Jan2011, 16:25</v>
          </cell>
          <cell r="E81">
            <v>3.07</v>
          </cell>
        </row>
        <row r="82">
          <cell r="A82" t="str">
            <v>U1010700_0035_J</v>
          </cell>
          <cell r="B82">
            <v>0.32800000000000001</v>
          </cell>
          <cell r="C82">
            <v>219.3</v>
          </cell>
          <cell r="D82" t="str">
            <v>01Jan2011, 16:25</v>
          </cell>
          <cell r="E82">
            <v>12.78</v>
          </cell>
        </row>
        <row r="83">
          <cell r="A83" t="str">
            <v>U1010700_0035_R</v>
          </cell>
          <cell r="B83">
            <v>0.191</v>
          </cell>
          <cell r="C83">
            <v>185.7</v>
          </cell>
          <cell r="D83" t="str">
            <v>01Jan2011, 21:20</v>
          </cell>
          <cell r="E83">
            <v>16.46</v>
          </cell>
        </row>
        <row r="84">
          <cell r="A84" t="str">
            <v>U1010700_0052_J</v>
          </cell>
          <cell r="B84">
            <v>0.191</v>
          </cell>
          <cell r="C84">
            <v>186.7</v>
          </cell>
          <cell r="D84" t="str">
            <v>01Jan2011, 21:05</v>
          </cell>
          <cell r="E84">
            <v>16.46</v>
          </cell>
        </row>
        <row r="85">
          <cell r="A85" t="str">
            <v>U1010700_0053_J</v>
          </cell>
          <cell r="B85">
            <v>0.191</v>
          </cell>
          <cell r="C85">
            <v>186.7</v>
          </cell>
          <cell r="D85" t="str">
            <v>01Jan2011, 21:05</v>
          </cell>
          <cell r="E85">
            <v>16.46</v>
          </cell>
        </row>
        <row r="86">
          <cell r="A86" t="str">
            <v>U1010700_0053_R</v>
          </cell>
          <cell r="B86">
            <v>0.18099999999999999</v>
          </cell>
          <cell r="C86">
            <v>49.9</v>
          </cell>
          <cell r="D86" t="str">
            <v>02Jan2011, 01:10</v>
          </cell>
          <cell r="E86">
            <v>5.29</v>
          </cell>
        </row>
        <row r="87">
          <cell r="A87" t="str">
            <v>U1010700_0089_J</v>
          </cell>
          <cell r="B87">
            <v>0.18099999999999999</v>
          </cell>
          <cell r="C87">
            <v>52.5</v>
          </cell>
          <cell r="D87" t="str">
            <v>01Jan2011, 15:55</v>
          </cell>
          <cell r="E87">
            <v>5.29</v>
          </cell>
        </row>
        <row r="88">
          <cell r="A88" t="str">
            <v>U1010700_0090_D</v>
          </cell>
          <cell r="B88">
            <v>0.18099999999999999</v>
          </cell>
          <cell r="C88">
            <v>52.5</v>
          </cell>
          <cell r="D88" t="str">
            <v>01Jan2011, 15:55</v>
          </cell>
          <cell r="E88">
            <v>5.29</v>
          </cell>
        </row>
        <row r="89">
          <cell r="A89" t="str">
            <v>U1010700_0090_J</v>
          </cell>
          <cell r="B89">
            <v>0.18099999999999999</v>
          </cell>
          <cell r="C89">
            <v>124.4</v>
          </cell>
          <cell r="D89" t="str">
            <v>01Jan2011, 17:00</v>
          </cell>
          <cell r="E89">
            <v>9.1999999999999993</v>
          </cell>
        </row>
        <row r="90">
          <cell r="A90" t="str">
            <v>U1010700_0090_R</v>
          </cell>
          <cell r="B90">
            <v>0</v>
          </cell>
          <cell r="C90">
            <v>10.7</v>
          </cell>
          <cell r="D90" t="str">
            <v>01Jan2011, 22:25</v>
          </cell>
          <cell r="E90" t="str">
            <v xml:space="preserve"> </v>
          </cell>
        </row>
        <row r="91">
          <cell r="A91" t="str">
            <v>U1010700_0150_J</v>
          </cell>
          <cell r="B91">
            <v>0</v>
          </cell>
          <cell r="C91">
            <v>20.399999999999999</v>
          </cell>
          <cell r="D91" t="str">
            <v>01Jan2011, 20:50</v>
          </cell>
          <cell r="E91" t="str">
            <v xml:space="preserve"> </v>
          </cell>
        </row>
        <row r="92">
          <cell r="A92" t="str">
            <v>U1010800_0002_J</v>
          </cell>
          <cell r="B92">
            <v>2.4649999999999999</v>
          </cell>
          <cell r="C92">
            <v>870.1</v>
          </cell>
          <cell r="D92" t="str">
            <v>01Jan2011, 18:55</v>
          </cell>
          <cell r="E92">
            <v>8.14</v>
          </cell>
        </row>
        <row r="93">
          <cell r="A93" t="str">
            <v>U1010800_0002_R</v>
          </cell>
          <cell r="B93">
            <v>2.194</v>
          </cell>
          <cell r="C93">
            <v>687.6</v>
          </cell>
          <cell r="D93" t="str">
            <v>01Jan2011, 19:05</v>
          </cell>
          <cell r="E93">
            <v>7.99</v>
          </cell>
        </row>
        <row r="94">
          <cell r="A94" t="str">
            <v>U1010800_0033_J</v>
          </cell>
          <cell r="B94">
            <v>2.194</v>
          </cell>
          <cell r="C94">
            <v>702.5</v>
          </cell>
          <cell r="D94" t="str">
            <v>01Jan2011, 18:15</v>
          </cell>
          <cell r="E94">
            <v>7.99</v>
          </cell>
        </row>
        <row r="95">
          <cell r="A95" t="str">
            <v>U1010800_0034_D</v>
          </cell>
          <cell r="B95">
            <v>2.194</v>
          </cell>
          <cell r="C95">
            <v>702.5</v>
          </cell>
          <cell r="D95" t="str">
            <v>01Jan2011, 18:15</v>
          </cell>
          <cell r="E95">
            <v>7.99</v>
          </cell>
        </row>
        <row r="96">
          <cell r="A96" t="str">
            <v>U1010800_0034_J</v>
          </cell>
          <cell r="B96">
            <v>2.0659999999999998</v>
          </cell>
          <cell r="C96">
            <v>783</v>
          </cell>
          <cell r="D96" t="str">
            <v>01Jan2011, 18:20</v>
          </cell>
          <cell r="E96">
            <v>8.9600000000000009</v>
          </cell>
        </row>
        <row r="97">
          <cell r="A97" t="str">
            <v>U1010800_0034_R</v>
          </cell>
          <cell r="B97">
            <v>1.9330000000000001</v>
          </cell>
          <cell r="C97">
            <v>682.1</v>
          </cell>
          <cell r="D97" t="str">
            <v>01Jan2011, 18:30</v>
          </cell>
          <cell r="E97">
            <v>8.98</v>
          </cell>
        </row>
        <row r="98">
          <cell r="A98" t="str">
            <v>U1010800_0049_J</v>
          </cell>
          <cell r="B98">
            <v>1.9330000000000001</v>
          </cell>
          <cell r="C98">
            <v>683.6</v>
          </cell>
          <cell r="D98" t="str">
            <v>01Jan2011, 18:05</v>
          </cell>
          <cell r="E98">
            <v>8.98</v>
          </cell>
        </row>
        <row r="99">
          <cell r="A99" t="str">
            <v>U1010800_0051_J</v>
          </cell>
          <cell r="B99">
            <v>1.698</v>
          </cell>
          <cell r="C99">
            <v>465.1</v>
          </cell>
          <cell r="D99" t="str">
            <v>01Jan2011, 18:25</v>
          </cell>
          <cell r="E99">
            <v>8.6199999999999992</v>
          </cell>
        </row>
        <row r="100">
          <cell r="A100" t="str">
            <v>U1010800_0051_R</v>
          </cell>
          <cell r="B100">
            <v>0.996</v>
          </cell>
          <cell r="C100">
            <v>191.8</v>
          </cell>
          <cell r="D100" t="str">
            <v>02Jan2011, 02:55</v>
          </cell>
          <cell r="E100">
            <v>8.61</v>
          </cell>
        </row>
        <row r="101">
          <cell r="A101" t="str">
            <v>U1010800_0112_J</v>
          </cell>
          <cell r="B101">
            <v>0.996</v>
          </cell>
          <cell r="C101">
            <v>203.9</v>
          </cell>
          <cell r="D101" t="str">
            <v>02Jan2011, 00:55</v>
          </cell>
          <cell r="E101">
            <v>8.61</v>
          </cell>
        </row>
        <row r="102">
          <cell r="A102" t="str">
            <v>U1010800_0112_R</v>
          </cell>
          <cell r="B102">
            <v>0.996</v>
          </cell>
          <cell r="C102">
            <v>203.9</v>
          </cell>
          <cell r="D102" t="str">
            <v>02Jan2011, 00:55</v>
          </cell>
          <cell r="E102">
            <v>8.61</v>
          </cell>
        </row>
        <row r="103">
          <cell r="A103" t="str">
            <v>U1010800_0113_J</v>
          </cell>
          <cell r="B103">
            <v>0.996</v>
          </cell>
          <cell r="C103">
            <v>725.2</v>
          </cell>
          <cell r="D103" t="str">
            <v>01Jan2011, 17:00</v>
          </cell>
          <cell r="E103">
            <v>8.61</v>
          </cell>
        </row>
        <row r="104">
          <cell r="A104" t="str">
            <v>U101A</v>
          </cell>
          <cell r="B104">
            <v>6.391</v>
          </cell>
          <cell r="C104">
            <v>2211.1999999999998</v>
          </cell>
          <cell r="D104" t="str">
            <v>01Jan2011, 19:05</v>
          </cell>
          <cell r="E104">
            <v>8.7100000000000009</v>
          </cell>
        </row>
        <row r="105">
          <cell r="A105" t="str">
            <v>U101B</v>
          </cell>
          <cell r="B105">
            <v>6.1120000000000001</v>
          </cell>
          <cell r="C105">
            <v>2379.9</v>
          </cell>
          <cell r="D105" t="str">
            <v>01Jan2011, 19:05</v>
          </cell>
          <cell r="E105">
            <v>8.73</v>
          </cell>
        </row>
        <row r="106">
          <cell r="A106" t="str">
            <v>U101C</v>
          </cell>
          <cell r="B106">
            <v>6.2809999999999997</v>
          </cell>
          <cell r="C106">
            <v>2243.6999999999998</v>
          </cell>
          <cell r="D106" t="str">
            <v>01Jan2011, 18:55</v>
          </cell>
          <cell r="E106">
            <v>8.86</v>
          </cell>
        </row>
        <row r="107">
          <cell r="A107" t="str">
            <v>U101D</v>
          </cell>
          <cell r="B107">
            <v>0.7</v>
          </cell>
          <cell r="C107">
            <v>738.7</v>
          </cell>
          <cell r="D107" t="str">
            <v>01Jan2011, 16:45</v>
          </cell>
          <cell r="E107">
            <v>10.210000000000001</v>
          </cell>
        </row>
        <row r="108">
          <cell r="A108" t="str">
            <v>U101E</v>
          </cell>
          <cell r="B108">
            <v>4.6459999999999999</v>
          </cell>
          <cell r="C108">
            <v>2815.8</v>
          </cell>
          <cell r="D108" t="str">
            <v>01Jan2011, 17:55</v>
          </cell>
          <cell r="E108">
            <v>10.15</v>
          </cell>
        </row>
        <row r="109">
          <cell r="A109" t="str">
            <v>U101F</v>
          </cell>
          <cell r="B109">
            <v>5.45</v>
          </cell>
          <cell r="C109">
            <v>2102.8000000000002</v>
          </cell>
          <cell r="D109" t="str">
            <v>01Jan2011, 19:15</v>
          </cell>
          <cell r="E109">
            <v>9.7200000000000006</v>
          </cell>
        </row>
        <row r="110">
          <cell r="A110" t="str">
            <v>U101G</v>
          </cell>
          <cell r="B110">
            <v>3.5019999999999998</v>
          </cell>
          <cell r="C110">
            <v>1205.2</v>
          </cell>
          <cell r="D110" t="str">
            <v>01Jan2011, 20:15</v>
          </cell>
          <cell r="E110">
            <v>8.8800000000000008</v>
          </cell>
        </row>
        <row r="111">
          <cell r="A111" t="str">
            <v>U102_01A</v>
          </cell>
          <cell r="B111">
            <v>2.9249999999999998</v>
          </cell>
          <cell r="C111">
            <v>2961.6</v>
          </cell>
          <cell r="D111" t="str">
            <v>01Jan2011, 16:50</v>
          </cell>
          <cell r="E111">
            <v>10.08</v>
          </cell>
        </row>
        <row r="112">
          <cell r="A112" t="str">
            <v>U1020000_0000_J</v>
          </cell>
          <cell r="B112">
            <v>34.741</v>
          </cell>
          <cell r="C112">
            <v>8806.2999999999993</v>
          </cell>
          <cell r="D112" t="str">
            <v>01Jan2011, 20:15</v>
          </cell>
          <cell r="E112">
            <v>17.27</v>
          </cell>
        </row>
        <row r="113">
          <cell r="A113" t="str">
            <v>U1020000_0000_R</v>
          </cell>
          <cell r="B113">
            <v>30.797999999999998</v>
          </cell>
          <cell r="C113">
            <v>7618.2</v>
          </cell>
          <cell r="D113" t="str">
            <v>01Jan2011, 20:15</v>
          </cell>
          <cell r="E113">
            <v>18.28</v>
          </cell>
        </row>
        <row r="114">
          <cell r="A114" t="str">
            <v>U1020000_0197_J</v>
          </cell>
          <cell r="B114">
            <v>30.797999999999998</v>
          </cell>
          <cell r="C114">
            <v>7618.2</v>
          </cell>
          <cell r="D114" t="str">
            <v>01Jan2011, 20:15</v>
          </cell>
          <cell r="E114">
            <v>18.28</v>
          </cell>
        </row>
        <row r="115">
          <cell r="A115" t="str">
            <v>U1020000_0197_R</v>
          </cell>
          <cell r="B115">
            <v>30.797999999999998</v>
          </cell>
          <cell r="C115">
            <v>7618.2</v>
          </cell>
          <cell r="D115" t="str">
            <v>01Jan2011, 20:15</v>
          </cell>
          <cell r="E115">
            <v>18.28</v>
          </cell>
        </row>
        <row r="116">
          <cell r="A116" t="str">
            <v>U1020000_0227_J</v>
          </cell>
          <cell r="B116">
            <v>30.797999999999998</v>
          </cell>
          <cell r="C116">
            <v>7992.8</v>
          </cell>
          <cell r="D116" t="str">
            <v>01Jan2011, 19:20</v>
          </cell>
          <cell r="E116">
            <v>18.29</v>
          </cell>
        </row>
        <row r="117">
          <cell r="A117" t="str">
            <v>U1020000_0232_J</v>
          </cell>
          <cell r="B117">
            <v>27.873000000000001</v>
          </cell>
          <cell r="C117">
            <v>6836.9</v>
          </cell>
          <cell r="D117" t="str">
            <v>02Jan2011, 00:55</v>
          </cell>
          <cell r="E117">
            <v>19.149999999999999</v>
          </cell>
        </row>
        <row r="118">
          <cell r="A118" t="str">
            <v>U1020000_0232_R</v>
          </cell>
          <cell r="B118">
            <v>20.602</v>
          </cell>
          <cell r="C118">
            <v>4656.2</v>
          </cell>
          <cell r="D118" t="str">
            <v>02Jan2011, 01:30</v>
          </cell>
          <cell r="E118">
            <v>22.41</v>
          </cell>
        </row>
        <row r="119">
          <cell r="A119" t="str">
            <v>U1020000_0465_J</v>
          </cell>
          <cell r="B119">
            <v>20.602</v>
          </cell>
          <cell r="C119">
            <v>4693.5</v>
          </cell>
          <cell r="D119" t="str">
            <v>01Jan2011, 23:15</v>
          </cell>
          <cell r="E119">
            <v>22.43</v>
          </cell>
        </row>
        <row r="120">
          <cell r="A120" t="str">
            <v>U1020000_0465_R</v>
          </cell>
          <cell r="B120">
            <v>13.609</v>
          </cell>
          <cell r="C120">
            <v>3778.7</v>
          </cell>
          <cell r="D120" t="str">
            <v>03Jan2011, 08:10</v>
          </cell>
          <cell r="E120">
            <v>29.25</v>
          </cell>
        </row>
        <row r="121">
          <cell r="A121" t="str">
            <v>U1020000_0632_D</v>
          </cell>
          <cell r="B121">
            <v>13.609</v>
          </cell>
          <cell r="C121">
            <v>3780.7</v>
          </cell>
          <cell r="D121" t="str">
            <v>03Jan2011, 04:55</v>
          </cell>
          <cell r="E121">
            <v>29.29</v>
          </cell>
        </row>
        <row r="122">
          <cell r="A122" t="str">
            <v>U1020000_0632_J</v>
          </cell>
          <cell r="B122">
            <v>13.609</v>
          </cell>
          <cell r="C122">
            <v>4567.7</v>
          </cell>
          <cell r="D122" t="str">
            <v>03Jan2011, 04:55</v>
          </cell>
          <cell r="E122">
            <v>31.42</v>
          </cell>
        </row>
        <row r="123">
          <cell r="A123" t="str">
            <v>U1020000_0632_R</v>
          </cell>
          <cell r="B123">
            <v>6.1680000000000001</v>
          </cell>
          <cell r="C123">
            <v>4416</v>
          </cell>
          <cell r="D123" t="str">
            <v>03Jan2011, 05:35</v>
          </cell>
          <cell r="E123">
            <v>58.62</v>
          </cell>
        </row>
        <row r="124">
          <cell r="A124" t="str">
            <v>U1020000_0826_J</v>
          </cell>
          <cell r="B124">
            <v>6.1680000000000001</v>
          </cell>
          <cell r="C124">
            <v>6845.4</v>
          </cell>
          <cell r="D124" t="str">
            <v>02Jan2011, 16:25</v>
          </cell>
          <cell r="E124">
            <v>58.87</v>
          </cell>
        </row>
        <row r="125">
          <cell r="A125" t="str">
            <v>U1020100_0006_J</v>
          </cell>
          <cell r="B125">
            <v>2.9249999999999998</v>
          </cell>
          <cell r="C125">
            <v>2961.6</v>
          </cell>
          <cell r="D125" t="str">
            <v>01Jan2011, 16:50</v>
          </cell>
          <cell r="E125">
            <v>10.08</v>
          </cell>
        </row>
        <row r="126">
          <cell r="A126" t="str">
            <v>U102A</v>
          </cell>
          <cell r="B126">
            <v>6.1680000000000001</v>
          </cell>
          <cell r="C126">
            <v>1872.4</v>
          </cell>
          <cell r="D126" t="str">
            <v>01Jan2011, 19:35</v>
          </cell>
          <cell r="E126">
            <v>8.81</v>
          </cell>
        </row>
        <row r="127">
          <cell r="A127" t="str">
            <v>U102B</v>
          </cell>
          <cell r="B127">
            <v>7.4409999999999998</v>
          </cell>
          <cell r="C127">
            <v>2690.9</v>
          </cell>
          <cell r="D127" t="str">
            <v>01Jan2011, 19:10</v>
          </cell>
          <cell r="E127">
            <v>8.8699999999999992</v>
          </cell>
        </row>
        <row r="128">
          <cell r="A128" t="str">
            <v>U102C</v>
          </cell>
          <cell r="B128">
            <v>6.9930000000000003</v>
          </cell>
          <cell r="C128">
            <v>2337.6</v>
          </cell>
          <cell r="D128" t="str">
            <v>01Jan2011, 18:55</v>
          </cell>
          <cell r="E128">
            <v>9.16</v>
          </cell>
        </row>
        <row r="129">
          <cell r="A129" t="str">
            <v>U102D</v>
          </cell>
          <cell r="B129">
            <v>7.2709999999999999</v>
          </cell>
          <cell r="C129">
            <v>3808.9</v>
          </cell>
          <cell r="D129" t="str">
            <v>01Jan2011, 18:35</v>
          </cell>
          <cell r="E129">
            <v>9.9</v>
          </cell>
        </row>
        <row r="130">
          <cell r="A130" t="str">
            <v>U102E</v>
          </cell>
          <cell r="B130">
            <v>3.9430000000000001</v>
          </cell>
          <cell r="C130">
            <v>1188.5</v>
          </cell>
          <cell r="D130" t="str">
            <v>01Jan2011, 20:25</v>
          </cell>
          <cell r="E130">
            <v>9.3800000000000008</v>
          </cell>
        </row>
        <row r="131">
          <cell r="A131" t="str">
            <v>U1060000_0006_J</v>
          </cell>
          <cell r="B131">
            <v>18.992000000000001</v>
          </cell>
          <cell r="C131">
            <v>8918.7000000000007</v>
          </cell>
          <cell r="D131" t="str">
            <v>01Jan2011, 18:35</v>
          </cell>
          <cell r="E131">
            <v>8.4499999999999993</v>
          </cell>
        </row>
        <row r="132">
          <cell r="A132" t="str">
            <v>U1060000_0006_R</v>
          </cell>
          <cell r="B132">
            <v>13.952</v>
          </cell>
          <cell r="C132">
            <v>6180.4</v>
          </cell>
          <cell r="D132" t="str">
            <v>01Jan2011, 18:40</v>
          </cell>
          <cell r="E132">
            <v>8.2799999999999994</v>
          </cell>
        </row>
        <row r="133">
          <cell r="A133" t="str">
            <v>U1060000_0177_J</v>
          </cell>
          <cell r="B133">
            <v>13.952</v>
          </cell>
          <cell r="C133">
            <v>6250.8</v>
          </cell>
          <cell r="D133" t="str">
            <v>01Jan2011, 17:40</v>
          </cell>
          <cell r="E133">
            <v>8.2799999999999994</v>
          </cell>
        </row>
        <row r="134">
          <cell r="A134" t="str">
            <v>U1060000_0177_R</v>
          </cell>
          <cell r="B134">
            <v>10.321999999999999</v>
          </cell>
          <cell r="C134">
            <v>3246.6</v>
          </cell>
          <cell r="D134" t="str">
            <v>01Jan2011, 18:35</v>
          </cell>
          <cell r="E134">
            <v>8.09</v>
          </cell>
        </row>
        <row r="135">
          <cell r="A135" t="str">
            <v>U1060000_0229_J</v>
          </cell>
          <cell r="B135">
            <v>10.321999999999999</v>
          </cell>
          <cell r="C135">
            <v>3249.6</v>
          </cell>
          <cell r="D135" t="str">
            <v>01Jan2011, 18:15</v>
          </cell>
          <cell r="E135">
            <v>8.09</v>
          </cell>
        </row>
        <row r="136">
          <cell r="A136" t="str">
            <v>U1060000_0229_R</v>
          </cell>
          <cell r="B136">
            <v>4.8540000000000001</v>
          </cell>
          <cell r="C136">
            <v>979</v>
          </cell>
          <cell r="D136" t="str">
            <v>01Jan2011, 19:25</v>
          </cell>
          <cell r="E136">
            <v>7.41</v>
          </cell>
        </row>
        <row r="137">
          <cell r="A137" t="str">
            <v>U1060000_0301_J</v>
          </cell>
          <cell r="B137">
            <v>4.8540000000000001</v>
          </cell>
          <cell r="C137">
            <v>979.7</v>
          </cell>
          <cell r="D137" t="str">
            <v>01Jan2011, 18:55</v>
          </cell>
          <cell r="E137">
            <v>7.41</v>
          </cell>
        </row>
        <row r="138">
          <cell r="A138" t="str">
            <v>U1060000_0301_R</v>
          </cell>
          <cell r="B138">
            <v>2.9910000000000001</v>
          </cell>
          <cell r="C138">
            <v>248.7</v>
          </cell>
          <cell r="D138" t="str">
            <v>02Jan2011, 02:35</v>
          </cell>
          <cell r="E138">
            <v>4.17</v>
          </cell>
        </row>
        <row r="139">
          <cell r="A139" t="str">
            <v>U1060000_0340_D</v>
          </cell>
          <cell r="B139">
            <v>2.9910000000000001</v>
          </cell>
          <cell r="C139">
            <v>276.5</v>
          </cell>
          <cell r="D139" t="str">
            <v>01Jan2011, 19:10</v>
          </cell>
          <cell r="E139">
            <v>4.17</v>
          </cell>
        </row>
        <row r="140">
          <cell r="A140" t="str">
            <v>U1060000_0340_J</v>
          </cell>
          <cell r="B140">
            <v>2.9910000000000001</v>
          </cell>
          <cell r="C140">
            <v>276.5</v>
          </cell>
          <cell r="D140" t="str">
            <v>01Jan2011, 19:10</v>
          </cell>
          <cell r="E140">
            <v>4.17</v>
          </cell>
        </row>
        <row r="141">
          <cell r="A141" t="str">
            <v>U1060000_0347_J</v>
          </cell>
          <cell r="B141">
            <v>2.9910000000000001</v>
          </cell>
          <cell r="C141">
            <v>882.8</v>
          </cell>
          <cell r="D141" t="str">
            <v>01Jan2011, 19:10</v>
          </cell>
          <cell r="E141">
            <v>7.16</v>
          </cell>
        </row>
        <row r="142">
          <cell r="A142" t="str">
            <v>U106A</v>
          </cell>
          <cell r="B142">
            <v>2.9910000000000001</v>
          </cell>
          <cell r="C142">
            <v>882.8</v>
          </cell>
          <cell r="D142" t="str">
            <v>01Jan2011, 19:10</v>
          </cell>
          <cell r="E142">
            <v>7.16</v>
          </cell>
        </row>
        <row r="143">
          <cell r="A143" t="str">
            <v>U106B</v>
          </cell>
          <cell r="B143">
            <v>1.863</v>
          </cell>
          <cell r="C143">
            <v>834.7</v>
          </cell>
          <cell r="D143" t="str">
            <v>01Jan2011, 17:45</v>
          </cell>
          <cell r="E143">
            <v>9.15</v>
          </cell>
        </row>
        <row r="144">
          <cell r="A144" t="str">
            <v>U106C</v>
          </cell>
          <cell r="B144">
            <v>5.468</v>
          </cell>
          <cell r="C144">
            <v>2303.6999999999998</v>
          </cell>
          <cell r="D144" t="str">
            <v>01Jan2011, 17:50</v>
          </cell>
          <cell r="E144">
            <v>8.69</v>
          </cell>
        </row>
        <row r="145">
          <cell r="A145" t="str">
            <v>U106D</v>
          </cell>
          <cell r="B145">
            <v>3.63</v>
          </cell>
          <cell r="C145">
            <v>3501.4</v>
          </cell>
          <cell r="D145" t="str">
            <v>01Jan2011, 16:45</v>
          </cell>
          <cell r="E145">
            <v>8.83</v>
          </cell>
        </row>
        <row r="146">
          <cell r="A146" t="str">
            <v>U106E</v>
          </cell>
          <cell r="B146">
            <v>5.04</v>
          </cell>
          <cell r="C146">
            <v>2836.9</v>
          </cell>
          <cell r="D146" t="str">
            <v>01Jan2011, 17:40</v>
          </cell>
          <cell r="E146">
            <v>8.9499999999999993</v>
          </cell>
        </row>
        <row r="147">
          <cell r="A147" t="str">
            <v>U1200000_0003_J</v>
          </cell>
          <cell r="B147">
            <v>5.0090000000000003</v>
          </cell>
          <cell r="C147">
            <v>2269.9</v>
          </cell>
          <cell r="D147" t="str">
            <v>01Jan2011, 18:20</v>
          </cell>
          <cell r="E147">
            <v>9.66</v>
          </cell>
        </row>
        <row r="148">
          <cell r="A148" t="str">
            <v>U120A</v>
          </cell>
          <cell r="B148">
            <v>5.0090000000000003</v>
          </cell>
          <cell r="C148">
            <v>2269.9</v>
          </cell>
          <cell r="D148" t="str">
            <v>01Jan2011, 18:20</v>
          </cell>
          <cell r="E148">
            <v>9.66</v>
          </cell>
        </row>
        <row r="149">
          <cell r="A149" t="str">
            <v>U2010701_0000_J</v>
          </cell>
          <cell r="B149">
            <v>0.23499999999999999</v>
          </cell>
          <cell r="C149">
            <v>223.4</v>
          </cell>
          <cell r="D149" t="str">
            <v>01Jan2011, 17:30</v>
          </cell>
          <cell r="E149">
            <v>11.58</v>
          </cell>
        </row>
        <row r="150">
          <cell r="A150" t="str">
            <v>U2010701_0000_R</v>
          </cell>
          <cell r="B150">
            <v>0</v>
          </cell>
          <cell r="C150">
            <v>63.8</v>
          </cell>
          <cell r="D150" t="str">
            <v>01Jan2011, 19:55</v>
          </cell>
          <cell r="E150" t="str">
            <v xml:space="preserve"> </v>
          </cell>
        </row>
        <row r="151">
          <cell r="A151" t="str">
            <v>U2010701_0032_J</v>
          </cell>
          <cell r="B151">
            <v>0</v>
          </cell>
          <cell r="C151">
            <v>89.2</v>
          </cell>
          <cell r="D151" t="str">
            <v>01Jan2011, 17:00</v>
          </cell>
          <cell r="E151" t="str">
            <v xml:space="preserve"> </v>
          </cell>
        </row>
        <row r="152">
          <cell r="A152" t="str">
            <v>U2010801_0000_D</v>
          </cell>
          <cell r="B152">
            <v>0</v>
          </cell>
          <cell r="C152">
            <v>0</v>
          </cell>
          <cell r="D152" t="str">
            <v>01Jan2011, 00:00</v>
          </cell>
          <cell r="E152" t="str">
            <v xml:space="preserve"> </v>
          </cell>
        </row>
        <row r="153">
          <cell r="A153" t="str">
            <v>U2010801_0000_J</v>
          </cell>
          <cell r="B153">
            <v>0</v>
          </cell>
          <cell r="C153">
            <v>151.1</v>
          </cell>
          <cell r="D153" t="str">
            <v>01Jan2011, 21:00</v>
          </cell>
          <cell r="E153" t="str">
            <v xml:space="preserve"> </v>
          </cell>
        </row>
        <row r="154">
          <cell r="A154" t="str">
            <v>U2010801_0000_R</v>
          </cell>
          <cell r="B154">
            <v>0</v>
          </cell>
          <cell r="C154">
            <v>151.1</v>
          </cell>
          <cell r="D154" t="str">
            <v>01Jan2011, 21:00</v>
          </cell>
          <cell r="E154" t="str">
            <v xml:space="preserve"> </v>
          </cell>
        </row>
        <row r="155">
          <cell r="A155" t="str">
            <v>U2010801_0028_J</v>
          </cell>
          <cell r="B155">
            <v>0</v>
          </cell>
          <cell r="C155">
            <v>181.5</v>
          </cell>
          <cell r="D155" t="str">
            <v>01Jan2011, 18:15</v>
          </cell>
          <cell r="E155" t="str">
            <v xml:space="preserve"> </v>
          </cell>
        </row>
        <row r="156">
          <cell r="A156" t="str">
            <v>U500_00_01</v>
          </cell>
          <cell r="B156">
            <v>0</v>
          </cell>
          <cell r="C156">
            <v>153.1</v>
          </cell>
          <cell r="D156" t="str">
            <v>03Jan2011, 12:20</v>
          </cell>
          <cell r="E156" t="str">
            <v xml:space="preserve"> </v>
          </cell>
        </row>
        <row r="157">
          <cell r="A157" t="str">
            <v>U501_00_01</v>
          </cell>
          <cell r="B157">
            <v>0</v>
          </cell>
          <cell r="C157">
            <v>1571.8</v>
          </cell>
          <cell r="D157" t="str">
            <v>02Jan2011, 18:40</v>
          </cell>
          <cell r="E157" t="str">
            <v xml:space="preserve"> </v>
          </cell>
        </row>
        <row r="158">
          <cell r="A158" t="str">
            <v>U502_00_01</v>
          </cell>
          <cell r="B158">
            <v>0</v>
          </cell>
          <cell r="C158">
            <v>6375.9</v>
          </cell>
          <cell r="D158" t="str">
            <v>02Jan2011, 17:05</v>
          </cell>
          <cell r="E158" t="str">
            <v xml:space="preserve"> </v>
          </cell>
        </row>
        <row r="159">
          <cell r="A159" t="str">
            <v>U502_00_02</v>
          </cell>
          <cell r="B159">
            <v>0</v>
          </cell>
          <cell r="C159">
            <v>248</v>
          </cell>
          <cell r="D159" t="str">
            <v>03Jan2011, 21:05</v>
          </cell>
          <cell r="E159" t="str">
            <v xml:space="preserve"> </v>
          </cell>
        </row>
        <row r="160">
          <cell r="A160" t="str">
            <v>U506_05_00</v>
          </cell>
          <cell r="B160">
            <v>0</v>
          </cell>
          <cell r="C160">
            <v>0</v>
          </cell>
          <cell r="D160" t="str">
            <v>01Jan2011, 00:00</v>
          </cell>
          <cell r="E160" t="str">
            <v xml:space="preserve"> </v>
          </cell>
        </row>
        <row r="161">
          <cell r="A161" t="str">
            <v>W167_01A</v>
          </cell>
          <cell r="B161">
            <v>1.7430000000000001</v>
          </cell>
          <cell r="C161">
            <v>1506.6</v>
          </cell>
          <cell r="D161" t="str">
            <v>01Jan2011, 17:00</v>
          </cell>
          <cell r="E161">
            <v>11.58</v>
          </cell>
        </row>
        <row r="162">
          <cell r="A162" t="str">
            <v>W167_01B</v>
          </cell>
          <cell r="B162">
            <v>2.3210000000000002</v>
          </cell>
          <cell r="C162">
            <v>883.4</v>
          </cell>
          <cell r="D162" t="str">
            <v>01Jan2011, 19:45</v>
          </cell>
          <cell r="E162">
            <v>11.21</v>
          </cell>
        </row>
        <row r="163">
          <cell r="A163" t="str">
            <v>W1670000_0022_J</v>
          </cell>
          <cell r="B163">
            <v>10.779</v>
          </cell>
          <cell r="C163">
            <v>4750.1000000000004</v>
          </cell>
          <cell r="D163" t="str">
            <v>01Jan2011, 21:05</v>
          </cell>
          <cell r="E163">
            <v>10.94</v>
          </cell>
        </row>
        <row r="164">
          <cell r="A164" t="str">
            <v>W1670000_0022_R</v>
          </cell>
          <cell r="B164">
            <v>5.4720000000000004</v>
          </cell>
          <cell r="C164">
            <v>2780.3</v>
          </cell>
          <cell r="D164" t="str">
            <v>01Jan2011, 21:10</v>
          </cell>
          <cell r="E164">
            <v>11.17</v>
          </cell>
        </row>
        <row r="165">
          <cell r="A165" t="str">
            <v>W1670000_0206_J</v>
          </cell>
          <cell r="B165">
            <v>5.4720000000000004</v>
          </cell>
          <cell r="C165">
            <v>2780.3</v>
          </cell>
          <cell r="D165" t="str">
            <v>01Jan2011, 21:10</v>
          </cell>
          <cell r="E165">
            <v>11.17</v>
          </cell>
        </row>
        <row r="166">
          <cell r="A166" t="str">
            <v>W1670000_0207_J</v>
          </cell>
          <cell r="B166">
            <v>1.4079999999999999</v>
          </cell>
          <cell r="C166">
            <v>682.6</v>
          </cell>
          <cell r="D166" t="str">
            <v>01Jan2011, 18:10</v>
          </cell>
          <cell r="E166">
            <v>10.62</v>
          </cell>
        </row>
        <row r="167">
          <cell r="A167" t="str">
            <v>W1670100_0000_J</v>
          </cell>
          <cell r="B167">
            <v>4.0640000000000001</v>
          </cell>
          <cell r="C167">
            <v>2197.6</v>
          </cell>
          <cell r="D167" t="str">
            <v>01Jan2011, 21:25</v>
          </cell>
          <cell r="E167">
            <v>11.37</v>
          </cell>
        </row>
        <row r="168">
          <cell r="A168" t="str">
            <v>W1670100_0000_R</v>
          </cell>
          <cell r="B168">
            <v>4.0640000000000001</v>
          </cell>
          <cell r="C168">
            <v>2197.6</v>
          </cell>
          <cell r="D168" t="str">
            <v>01Jan2011, 21:25</v>
          </cell>
          <cell r="E168">
            <v>11.37</v>
          </cell>
        </row>
        <row r="169">
          <cell r="A169" t="str">
            <v>W1670100_0082_J</v>
          </cell>
          <cell r="B169">
            <v>4.0640000000000001</v>
          </cell>
          <cell r="C169">
            <v>2197.6</v>
          </cell>
          <cell r="D169" t="str">
            <v>01Jan2011, 21:25</v>
          </cell>
          <cell r="E169">
            <v>11.37</v>
          </cell>
        </row>
        <row r="170">
          <cell r="A170" t="str">
            <v>W1670100_0082_R</v>
          </cell>
          <cell r="B170">
            <v>1.7430000000000001</v>
          </cell>
          <cell r="C170">
            <v>1355</v>
          </cell>
          <cell r="D170" t="str">
            <v>01Jan2011, 21:40</v>
          </cell>
          <cell r="E170">
            <v>11.58</v>
          </cell>
        </row>
        <row r="171">
          <cell r="A171" t="str">
            <v>W1670100_0174_J</v>
          </cell>
          <cell r="B171">
            <v>1.7430000000000001</v>
          </cell>
          <cell r="C171">
            <v>1506.6</v>
          </cell>
          <cell r="D171" t="str">
            <v>01Jan2011, 17:00</v>
          </cell>
          <cell r="E171">
            <v>11.58</v>
          </cell>
        </row>
        <row r="172">
          <cell r="A172" t="str">
            <v>W167C</v>
          </cell>
          <cell r="B172">
            <v>5.3070000000000004</v>
          </cell>
          <cell r="C172">
            <v>1977.7</v>
          </cell>
          <cell r="D172" t="str">
            <v>01Jan2011, 20:40</v>
          </cell>
          <cell r="E172">
            <v>10.69</v>
          </cell>
        </row>
        <row r="173">
          <cell r="A173" t="str">
            <v>W167D</v>
          </cell>
          <cell r="B173">
            <v>1.4079999999999999</v>
          </cell>
          <cell r="C173">
            <v>682.6</v>
          </cell>
          <cell r="D173" t="str">
            <v>01Jan2011, 18:10</v>
          </cell>
          <cell r="E173">
            <v>10.62</v>
          </cell>
        </row>
      </sheetData>
      <sheetData sheetId="9"/>
      <sheetData sheetId="10">
        <row r="1">
          <cell r="A1" t="str">
            <v>Hydrologic_Element</v>
          </cell>
          <cell r="B1" t="str">
            <v>Drainage_Area_SqMi</v>
          </cell>
          <cell r="C1" t="str">
            <v>Peak_Flow_CFS</v>
          </cell>
          <cell r="D1" t="str">
            <v>Time_to_Peak</v>
          </cell>
          <cell r="E1" t="str">
            <v>Volume_in</v>
          </cell>
        </row>
        <row r="2">
          <cell r="A2" t="str">
            <v>K100_2223_SC</v>
          </cell>
          <cell r="B2">
            <v>0</v>
          </cell>
          <cell r="C2">
            <v>2555</v>
          </cell>
          <cell r="D2" t="str">
            <v>02Jan2011, 00:15</v>
          </cell>
          <cell r="E2" t="str">
            <v xml:space="preserve"> </v>
          </cell>
        </row>
        <row r="3">
          <cell r="A3" t="str">
            <v>K100_2309_SC</v>
          </cell>
          <cell r="B3">
            <v>0</v>
          </cell>
          <cell r="C3">
            <v>3828.6</v>
          </cell>
          <cell r="D3" t="str">
            <v>02Jan2011, 14:00</v>
          </cell>
          <cell r="E3" t="str">
            <v xml:space="preserve"> </v>
          </cell>
        </row>
        <row r="4">
          <cell r="A4" t="str">
            <v>K100_2446_SC</v>
          </cell>
          <cell r="B4">
            <v>0</v>
          </cell>
          <cell r="C4">
            <v>18771.7</v>
          </cell>
          <cell r="D4" t="str">
            <v>02Jan2011, 07:00</v>
          </cell>
          <cell r="E4" t="str">
            <v xml:space="preserve"> </v>
          </cell>
        </row>
        <row r="5">
          <cell r="A5" t="str">
            <v>K1000000_2223_D</v>
          </cell>
          <cell r="B5">
            <v>0</v>
          </cell>
          <cell r="C5">
            <v>2555</v>
          </cell>
          <cell r="D5" t="str">
            <v>02Jan2011, 00:15</v>
          </cell>
          <cell r="E5" t="str">
            <v xml:space="preserve"> </v>
          </cell>
        </row>
        <row r="6">
          <cell r="A6" t="str">
            <v>K1000000_2309_D</v>
          </cell>
          <cell r="B6">
            <v>0</v>
          </cell>
          <cell r="C6">
            <v>3828.6</v>
          </cell>
          <cell r="D6" t="str">
            <v>02Jan2011, 14:00</v>
          </cell>
          <cell r="E6" t="str">
            <v xml:space="preserve"> </v>
          </cell>
        </row>
        <row r="7">
          <cell r="A7" t="str">
            <v>K1000000_2446_D</v>
          </cell>
          <cell r="B7">
            <v>0</v>
          </cell>
          <cell r="C7">
            <v>13703.8</v>
          </cell>
          <cell r="D7" t="str">
            <v>02Jan2011, 07:00</v>
          </cell>
          <cell r="E7" t="str">
            <v xml:space="preserve"> </v>
          </cell>
        </row>
        <row r="8">
          <cell r="A8" t="str">
            <v>T101_13A</v>
          </cell>
          <cell r="B8">
            <v>1.4850000000000001</v>
          </cell>
          <cell r="C8">
            <v>1111.8</v>
          </cell>
          <cell r="D8" t="str">
            <v>01Jan2011, 18:10</v>
          </cell>
          <cell r="E8">
            <v>14.11</v>
          </cell>
        </row>
        <row r="9">
          <cell r="A9" t="str">
            <v>T101_13B</v>
          </cell>
          <cell r="B9">
            <v>0.45400000000000001</v>
          </cell>
          <cell r="C9">
            <v>488.6</v>
          </cell>
          <cell r="D9" t="str">
            <v>01Jan2011, 17:15</v>
          </cell>
          <cell r="E9">
            <v>13.76</v>
          </cell>
        </row>
        <row r="10">
          <cell r="A10" t="str">
            <v>T1011300_0000_D</v>
          </cell>
          <cell r="B10">
            <v>1.9390000000000001</v>
          </cell>
          <cell r="C10">
            <v>1363.4</v>
          </cell>
          <cell r="D10" t="str">
            <v>01Jan2011, 20:30</v>
          </cell>
          <cell r="E10">
            <v>13.79</v>
          </cell>
        </row>
        <row r="11">
          <cell r="A11" t="str">
            <v>T1011300_0000_J</v>
          </cell>
          <cell r="B11">
            <v>1.9390000000000001</v>
          </cell>
          <cell r="C11">
            <v>1403.4</v>
          </cell>
          <cell r="D11" t="str">
            <v>01Jan2011, 20:30</v>
          </cell>
          <cell r="E11">
            <v>14.03</v>
          </cell>
        </row>
        <row r="12">
          <cell r="A12" t="str">
            <v>T1011300_0000_OUT</v>
          </cell>
          <cell r="B12">
            <v>1.9390000000000001</v>
          </cell>
          <cell r="C12">
            <v>1363.4</v>
          </cell>
          <cell r="D12" t="str">
            <v>01Jan2011, 20:30</v>
          </cell>
          <cell r="E12">
            <v>13.79</v>
          </cell>
        </row>
        <row r="13">
          <cell r="A13" t="str">
            <v>T1011300_0000_R</v>
          </cell>
          <cell r="B13">
            <v>1.4850000000000001</v>
          </cell>
          <cell r="C13">
            <v>1068.5</v>
          </cell>
          <cell r="D13" t="str">
            <v>01Jan2011, 20:50</v>
          </cell>
          <cell r="E13">
            <v>14.11</v>
          </cell>
        </row>
        <row r="14">
          <cell r="A14" t="str">
            <v>T1011300_0053_J</v>
          </cell>
          <cell r="B14">
            <v>1.4850000000000001</v>
          </cell>
          <cell r="C14">
            <v>1111.8</v>
          </cell>
          <cell r="D14" t="str">
            <v>01Jan2011, 18:10</v>
          </cell>
          <cell r="E14">
            <v>14.11</v>
          </cell>
        </row>
        <row r="15">
          <cell r="A15" t="str">
            <v>U1000000_0069_J</v>
          </cell>
          <cell r="B15">
            <v>136.761</v>
          </cell>
          <cell r="C15">
            <v>64023.199999999997</v>
          </cell>
          <cell r="D15" t="str">
            <v>01Jan2011, 21:10</v>
          </cell>
          <cell r="E15">
            <v>20.399999999999999</v>
          </cell>
        </row>
        <row r="16">
          <cell r="A16" t="str">
            <v>U1000000_0070_J</v>
          </cell>
          <cell r="B16">
            <v>125.982</v>
          </cell>
          <cell r="C16">
            <v>57152.4</v>
          </cell>
          <cell r="D16" t="str">
            <v>01Jan2011, 21:10</v>
          </cell>
          <cell r="E16">
            <v>20.76</v>
          </cell>
        </row>
        <row r="17">
          <cell r="A17" t="str">
            <v>U1000000_0070_R</v>
          </cell>
          <cell r="B17">
            <v>125.982</v>
          </cell>
          <cell r="C17">
            <v>57152.4</v>
          </cell>
          <cell r="D17" t="str">
            <v>01Jan2011, 21:10</v>
          </cell>
          <cell r="E17">
            <v>20.76</v>
          </cell>
        </row>
        <row r="18">
          <cell r="A18" t="str">
            <v>U1000000_0116_J</v>
          </cell>
          <cell r="B18">
            <v>125.982</v>
          </cell>
          <cell r="C18">
            <v>57152.4</v>
          </cell>
          <cell r="D18" t="str">
            <v>01Jan2011, 21:10</v>
          </cell>
          <cell r="E18">
            <v>20.76</v>
          </cell>
        </row>
        <row r="19">
          <cell r="A19" t="str">
            <v>U1000000_0117_J</v>
          </cell>
          <cell r="B19">
            <v>85.941999999999993</v>
          </cell>
          <cell r="C19">
            <v>43378.8</v>
          </cell>
          <cell r="D19" t="str">
            <v>01Jan2011, 20:50</v>
          </cell>
          <cell r="E19">
            <v>19.27</v>
          </cell>
        </row>
        <row r="20">
          <cell r="A20" t="str">
            <v>U1000000_0117_R</v>
          </cell>
          <cell r="B20">
            <v>85.941999999999993</v>
          </cell>
          <cell r="C20">
            <v>43378.8</v>
          </cell>
          <cell r="D20" t="str">
            <v>01Jan2011, 20:50</v>
          </cell>
          <cell r="E20">
            <v>19.27</v>
          </cell>
        </row>
        <row r="21">
          <cell r="A21" t="str">
            <v>U1000000_0195_J</v>
          </cell>
          <cell r="B21">
            <v>85.941999999999993</v>
          </cell>
          <cell r="C21">
            <v>43378.8</v>
          </cell>
          <cell r="D21" t="str">
            <v>01Jan2011, 20:50</v>
          </cell>
          <cell r="E21">
            <v>19.27</v>
          </cell>
        </row>
        <row r="22">
          <cell r="A22" t="str">
            <v>U1000000_0196_J</v>
          </cell>
          <cell r="B22">
            <v>51.201000000000001</v>
          </cell>
          <cell r="C22">
            <v>30203.9</v>
          </cell>
          <cell r="D22" t="str">
            <v>01Jan2011, 21:05</v>
          </cell>
          <cell r="E22">
            <v>15.41</v>
          </cell>
        </row>
        <row r="23">
          <cell r="A23" t="str">
            <v>U1000000_0196_R</v>
          </cell>
          <cell r="B23">
            <v>46.262</v>
          </cell>
          <cell r="C23">
            <v>28915.4</v>
          </cell>
          <cell r="D23" t="str">
            <v>01Jan2011, 21:00</v>
          </cell>
          <cell r="E23">
            <v>15.58</v>
          </cell>
        </row>
        <row r="24">
          <cell r="A24" t="str">
            <v>U1000000_0383_J</v>
          </cell>
          <cell r="B24">
            <v>46.262</v>
          </cell>
          <cell r="C24">
            <v>28915.4</v>
          </cell>
          <cell r="D24" t="str">
            <v>01Jan2011, 21:00</v>
          </cell>
          <cell r="E24">
            <v>15.58</v>
          </cell>
        </row>
        <row r="25">
          <cell r="A25" t="str">
            <v>U1000000_0383_R</v>
          </cell>
          <cell r="B25">
            <v>43.701000000000001</v>
          </cell>
          <cell r="C25">
            <v>27533.3</v>
          </cell>
          <cell r="D25" t="str">
            <v>01Jan2011, 21:00</v>
          </cell>
          <cell r="E25">
            <v>15.63</v>
          </cell>
        </row>
        <row r="26">
          <cell r="A26" t="str">
            <v>U1000000_0488_J</v>
          </cell>
          <cell r="B26">
            <v>43.701000000000001</v>
          </cell>
          <cell r="C26">
            <v>27614.799999999999</v>
          </cell>
          <cell r="D26" t="str">
            <v>01Jan2011, 20:00</v>
          </cell>
          <cell r="E26">
            <v>15.65</v>
          </cell>
        </row>
        <row r="27">
          <cell r="A27" t="str">
            <v>U1000000_0494_J</v>
          </cell>
          <cell r="B27">
            <v>24.709</v>
          </cell>
          <cell r="C27">
            <v>15057.3</v>
          </cell>
          <cell r="D27" t="str">
            <v>01Jan2011, 20:20</v>
          </cell>
          <cell r="E27">
            <v>17.59</v>
          </cell>
        </row>
        <row r="28">
          <cell r="A28" t="str">
            <v>U1000000_0494_R</v>
          </cell>
          <cell r="B28">
            <v>21.436</v>
          </cell>
          <cell r="C28">
            <v>12437.5</v>
          </cell>
          <cell r="D28" t="str">
            <v>01Jan2011, 20:40</v>
          </cell>
          <cell r="E28">
            <v>17.93</v>
          </cell>
        </row>
        <row r="29">
          <cell r="A29" t="str">
            <v>U1000000_0632_J</v>
          </cell>
          <cell r="B29">
            <v>21.436</v>
          </cell>
          <cell r="C29">
            <v>12589.7</v>
          </cell>
          <cell r="D29" t="str">
            <v>01Jan2011, 18:30</v>
          </cell>
          <cell r="E29">
            <v>17.96</v>
          </cell>
        </row>
        <row r="30">
          <cell r="A30" t="str">
            <v>U1000000_0632_R</v>
          </cell>
          <cell r="B30">
            <v>18.562999999999999</v>
          </cell>
          <cell r="C30">
            <v>9355</v>
          </cell>
          <cell r="D30" t="str">
            <v>01Jan2011, 19:35</v>
          </cell>
          <cell r="E30">
            <v>18.36</v>
          </cell>
        </row>
        <row r="31">
          <cell r="A31" t="str">
            <v>U1000000_0706_J</v>
          </cell>
          <cell r="B31">
            <v>18.562999999999999</v>
          </cell>
          <cell r="C31">
            <v>9377.7000000000007</v>
          </cell>
          <cell r="D31" t="str">
            <v>01Jan2011, 19:00</v>
          </cell>
          <cell r="E31">
            <v>18.38</v>
          </cell>
        </row>
        <row r="32">
          <cell r="A32" t="str">
            <v>U1000000_0710_J</v>
          </cell>
          <cell r="B32">
            <v>13.554</v>
          </cell>
          <cell r="C32">
            <v>6035.9</v>
          </cell>
          <cell r="D32" t="str">
            <v>01Jan2011, 19:05</v>
          </cell>
          <cell r="E32">
            <v>19.71</v>
          </cell>
        </row>
        <row r="33">
          <cell r="A33" t="str">
            <v>U1000000_0710_R</v>
          </cell>
          <cell r="B33">
            <v>11.666</v>
          </cell>
          <cell r="C33">
            <v>4595.3</v>
          </cell>
          <cell r="D33" t="str">
            <v>02Jan2011, 00:15</v>
          </cell>
          <cell r="E33">
            <v>20.43</v>
          </cell>
        </row>
        <row r="34">
          <cell r="A34" t="str">
            <v>U1000000_0823_J</v>
          </cell>
          <cell r="B34">
            <v>11.666</v>
          </cell>
          <cell r="C34">
            <v>4628.6000000000004</v>
          </cell>
          <cell r="D34" t="str">
            <v>01Jan2011, 21:40</v>
          </cell>
          <cell r="E34">
            <v>20.46</v>
          </cell>
        </row>
        <row r="35">
          <cell r="A35" t="str">
            <v>U1000000_0823_R</v>
          </cell>
          <cell r="B35">
            <v>6.3049999999999997</v>
          </cell>
          <cell r="C35">
            <v>2160.9</v>
          </cell>
          <cell r="D35" t="str">
            <v>02Jan2011, 02:10</v>
          </cell>
          <cell r="E35">
            <v>25.84</v>
          </cell>
        </row>
        <row r="36">
          <cell r="A36" t="str">
            <v>U1000000_0995_J</v>
          </cell>
          <cell r="B36">
            <v>6.3049999999999997</v>
          </cell>
          <cell r="C36">
            <v>2966.4</v>
          </cell>
          <cell r="D36" t="str">
            <v>01Jan2011, 19:35</v>
          </cell>
          <cell r="E36">
            <v>26.23</v>
          </cell>
        </row>
        <row r="37">
          <cell r="A37" t="str">
            <v>U1000000_0995_R</v>
          </cell>
          <cell r="B37">
            <v>0</v>
          </cell>
          <cell r="C37">
            <v>578.70000000000005</v>
          </cell>
          <cell r="D37" t="str">
            <v>04Jan2011, 00:20</v>
          </cell>
          <cell r="E37" t="str">
            <v xml:space="preserve"> </v>
          </cell>
        </row>
        <row r="38">
          <cell r="A38" t="str">
            <v>U1000000_1131_J</v>
          </cell>
          <cell r="B38">
            <v>0</v>
          </cell>
          <cell r="C38">
            <v>646.20000000000005</v>
          </cell>
          <cell r="D38" t="str">
            <v>03Jan2011, 10:25</v>
          </cell>
          <cell r="E38" t="str">
            <v xml:space="preserve"> </v>
          </cell>
        </row>
        <row r="39">
          <cell r="A39" t="str">
            <v>U100A</v>
          </cell>
          <cell r="B39">
            <v>6.3049999999999997</v>
          </cell>
          <cell r="C39">
            <v>2966.4</v>
          </cell>
          <cell r="D39" t="str">
            <v>01Jan2011, 19:35</v>
          </cell>
          <cell r="E39">
            <v>13.51</v>
          </cell>
        </row>
        <row r="40">
          <cell r="A40" t="str">
            <v>U100B</v>
          </cell>
          <cell r="B40">
            <v>5.3609999999999998</v>
          </cell>
          <cell r="C40">
            <v>3337.5</v>
          </cell>
          <cell r="D40" t="str">
            <v>01Jan2011, 18:45</v>
          </cell>
          <cell r="E40">
            <v>14.13</v>
          </cell>
        </row>
        <row r="41">
          <cell r="A41" t="str">
            <v>U100C</v>
          </cell>
          <cell r="B41">
            <v>1.8879999999999999</v>
          </cell>
          <cell r="C41">
            <v>2870.5</v>
          </cell>
          <cell r="D41" t="str">
            <v>01Jan2011, 16:55</v>
          </cell>
          <cell r="E41">
            <v>15.26</v>
          </cell>
        </row>
        <row r="42">
          <cell r="A42" t="str">
            <v>U100D</v>
          </cell>
          <cell r="B42">
            <v>2.8730000000000002</v>
          </cell>
          <cell r="C42">
            <v>4046.1</v>
          </cell>
          <cell r="D42" t="str">
            <v>01Jan2011, 17:05</v>
          </cell>
          <cell r="E42">
            <v>15.38</v>
          </cell>
        </row>
        <row r="43">
          <cell r="A43" t="str">
            <v>U100E</v>
          </cell>
          <cell r="B43">
            <v>3.2730000000000001</v>
          </cell>
          <cell r="C43">
            <v>3319.1</v>
          </cell>
          <cell r="D43" t="str">
            <v>01Jan2011, 17:40</v>
          </cell>
          <cell r="E43">
            <v>15.31</v>
          </cell>
        </row>
        <row r="44">
          <cell r="A44" t="str">
            <v>U100F</v>
          </cell>
          <cell r="B44">
            <v>2.5609999999999999</v>
          </cell>
          <cell r="C44">
            <v>1513.7</v>
          </cell>
          <cell r="D44" t="str">
            <v>01Jan2011, 18:50</v>
          </cell>
          <cell r="E44">
            <v>14.75</v>
          </cell>
        </row>
        <row r="45">
          <cell r="A45" t="str">
            <v>U100G</v>
          </cell>
          <cell r="B45">
            <v>4.9390000000000001</v>
          </cell>
          <cell r="C45">
            <v>1631.7</v>
          </cell>
          <cell r="D45" t="str">
            <v>02Jan2011, 00:00</v>
          </cell>
          <cell r="E45">
            <v>13.8</v>
          </cell>
        </row>
        <row r="46">
          <cell r="A46" t="str">
            <v>U101_03A</v>
          </cell>
          <cell r="B46">
            <v>2.3109999999999999</v>
          </cell>
          <cell r="C46">
            <v>1986.5</v>
          </cell>
          <cell r="D46" t="str">
            <v>01Jan2011, 17:50</v>
          </cell>
          <cell r="E46">
            <v>15.02</v>
          </cell>
        </row>
        <row r="47">
          <cell r="A47" t="str">
            <v>U101_07A</v>
          </cell>
          <cell r="B47">
            <v>0.18099999999999999</v>
          </cell>
          <cell r="C47">
            <v>181.2</v>
          </cell>
          <cell r="D47" t="str">
            <v>01Jan2011, 17:10</v>
          </cell>
          <cell r="E47">
            <v>13.79</v>
          </cell>
        </row>
        <row r="48">
          <cell r="A48" t="str">
            <v>U101_07B</v>
          </cell>
          <cell r="B48">
            <v>0.23499999999999999</v>
          </cell>
          <cell r="C48">
            <v>258.3</v>
          </cell>
          <cell r="D48" t="str">
            <v>01Jan2011, 17:00</v>
          </cell>
          <cell r="E48">
            <v>13.63</v>
          </cell>
        </row>
        <row r="49">
          <cell r="A49" t="str">
            <v>U101_07C</v>
          </cell>
          <cell r="B49">
            <v>0.01</v>
          </cell>
          <cell r="C49">
            <v>21.7</v>
          </cell>
          <cell r="D49" t="str">
            <v>01Jan2011, 16:20</v>
          </cell>
          <cell r="E49">
            <v>14.64</v>
          </cell>
        </row>
        <row r="50">
          <cell r="A50" t="str">
            <v>U101_07D</v>
          </cell>
          <cell r="B50">
            <v>0.128</v>
          </cell>
          <cell r="C50">
            <v>183.4</v>
          </cell>
          <cell r="D50" t="str">
            <v>01Jan2011, 16:40</v>
          </cell>
          <cell r="E50">
            <v>13.63</v>
          </cell>
        </row>
        <row r="51">
          <cell r="A51" t="str">
            <v>U101_07E</v>
          </cell>
          <cell r="B51">
            <v>0.13700000000000001</v>
          </cell>
          <cell r="C51">
            <v>331.5</v>
          </cell>
          <cell r="D51" t="str">
            <v>01Jan2011, 16:25</v>
          </cell>
          <cell r="E51">
            <v>14.93</v>
          </cell>
        </row>
        <row r="52">
          <cell r="A52" t="str">
            <v>U101_07E_SPLIT</v>
          </cell>
          <cell r="B52">
            <v>0.13700000000000001</v>
          </cell>
          <cell r="C52">
            <v>258.60000000000002</v>
          </cell>
          <cell r="D52" t="str">
            <v>01Jan2011, 16:25</v>
          </cell>
          <cell r="E52">
            <v>11.64</v>
          </cell>
        </row>
        <row r="53">
          <cell r="A53" t="str">
            <v>U101_08A</v>
          </cell>
          <cell r="B53">
            <v>0.65500000000000003</v>
          </cell>
          <cell r="C53">
            <v>621.9</v>
          </cell>
          <cell r="D53" t="str">
            <v>01Jan2011, 17:25</v>
          </cell>
          <cell r="E53">
            <v>13.69</v>
          </cell>
        </row>
        <row r="54">
          <cell r="A54" t="str">
            <v>U101_08B</v>
          </cell>
          <cell r="B54">
            <v>0.34100000000000003</v>
          </cell>
          <cell r="C54">
            <v>439</v>
          </cell>
          <cell r="D54" t="str">
            <v>01Jan2011, 16:45</v>
          </cell>
          <cell r="E54">
            <v>13.63</v>
          </cell>
        </row>
        <row r="55">
          <cell r="A55" t="str">
            <v>U101_08C</v>
          </cell>
          <cell r="B55">
            <v>0.70199999999999996</v>
          </cell>
          <cell r="C55">
            <v>573.1</v>
          </cell>
          <cell r="D55" t="str">
            <v>01Jan2011, 18:00</v>
          </cell>
          <cell r="E55">
            <v>13.7</v>
          </cell>
        </row>
        <row r="56">
          <cell r="A56" t="str">
            <v>U101_08D</v>
          </cell>
          <cell r="B56">
            <v>0.13300000000000001</v>
          </cell>
          <cell r="C56">
            <v>173.6</v>
          </cell>
          <cell r="D56" t="str">
            <v>01Jan2011, 16:55</v>
          </cell>
          <cell r="E56">
            <v>13.69</v>
          </cell>
        </row>
        <row r="57">
          <cell r="A57" t="str">
            <v>U101_08E</v>
          </cell>
          <cell r="B57">
            <v>0.27100000000000002</v>
          </cell>
          <cell r="C57">
            <v>331.5</v>
          </cell>
          <cell r="D57" t="str">
            <v>01Jan2011, 16:55</v>
          </cell>
          <cell r="E57">
            <v>14.49</v>
          </cell>
        </row>
        <row r="58">
          <cell r="A58" t="str">
            <v>U101_12A</v>
          </cell>
          <cell r="B58">
            <v>1.8540000000000001</v>
          </cell>
          <cell r="C58">
            <v>1316.1</v>
          </cell>
          <cell r="D58" t="str">
            <v>01Jan2011, 18:15</v>
          </cell>
          <cell r="E58">
            <v>13.78</v>
          </cell>
        </row>
        <row r="59">
          <cell r="A59" t="str">
            <v>U1010000_0000_J</v>
          </cell>
          <cell r="B59">
            <v>40.04</v>
          </cell>
          <cell r="C59">
            <v>15941.2</v>
          </cell>
          <cell r="D59" t="str">
            <v>02Jan2011, 01:20</v>
          </cell>
          <cell r="E59">
            <v>23.95</v>
          </cell>
        </row>
        <row r="60">
          <cell r="A60" t="str">
            <v>U1010000_0000_R</v>
          </cell>
          <cell r="B60">
            <v>36.537999999999997</v>
          </cell>
          <cell r="C60">
            <v>14520.4</v>
          </cell>
          <cell r="D60" t="str">
            <v>02Jan2011, 01:45</v>
          </cell>
          <cell r="E60">
            <v>24.91</v>
          </cell>
        </row>
        <row r="61">
          <cell r="A61" t="str">
            <v>U1010000_0193_J</v>
          </cell>
          <cell r="B61">
            <v>36.537999999999997</v>
          </cell>
          <cell r="C61">
            <v>14520.4</v>
          </cell>
          <cell r="D61" t="str">
            <v>02Jan2011, 01:45</v>
          </cell>
          <cell r="E61">
            <v>24.91</v>
          </cell>
        </row>
        <row r="62">
          <cell r="A62" t="str">
            <v>U1010000_0193_R</v>
          </cell>
          <cell r="B62">
            <v>31.088000000000001</v>
          </cell>
          <cell r="C62">
            <v>12405.1</v>
          </cell>
          <cell r="D62" t="str">
            <v>02Jan2011, 02:35</v>
          </cell>
          <cell r="E62">
            <v>26.67</v>
          </cell>
        </row>
        <row r="63">
          <cell r="A63" t="str">
            <v>U1010000_0344_J</v>
          </cell>
          <cell r="B63">
            <v>31.088000000000001</v>
          </cell>
          <cell r="C63">
            <v>13119.7</v>
          </cell>
          <cell r="D63" t="str">
            <v>02Jan2011, 00:20</v>
          </cell>
          <cell r="E63">
            <v>26.71</v>
          </cell>
        </row>
        <row r="64">
          <cell r="A64" t="str">
            <v>U1010000_0348_J</v>
          </cell>
          <cell r="B64">
            <v>28.777000000000001</v>
          </cell>
          <cell r="C64">
            <v>12075.8</v>
          </cell>
          <cell r="D64" t="str">
            <v>02Jan2011, 00:45</v>
          </cell>
          <cell r="E64">
            <v>27.65</v>
          </cell>
        </row>
        <row r="65">
          <cell r="A65" t="str">
            <v>U1010000_0348_R</v>
          </cell>
          <cell r="B65">
            <v>24.131</v>
          </cell>
          <cell r="C65">
            <v>10121.299999999999</v>
          </cell>
          <cell r="D65" t="str">
            <v>02Jan2011, 01:55</v>
          </cell>
          <cell r="E65">
            <v>30.02</v>
          </cell>
        </row>
        <row r="66">
          <cell r="A66" t="str">
            <v>U1010000_0466_J</v>
          </cell>
          <cell r="B66">
            <v>24.131</v>
          </cell>
          <cell r="C66">
            <v>10195</v>
          </cell>
          <cell r="D66" t="str">
            <v>01Jan2011, 23:20</v>
          </cell>
          <cell r="E66">
            <v>30.03</v>
          </cell>
        </row>
        <row r="67">
          <cell r="A67" t="str">
            <v>U1010000_0469_J</v>
          </cell>
          <cell r="B67">
            <v>23.803000000000001</v>
          </cell>
          <cell r="C67">
            <v>9933.9</v>
          </cell>
          <cell r="D67" t="str">
            <v>01Jan2011, 23:25</v>
          </cell>
          <cell r="E67">
            <v>30.12</v>
          </cell>
        </row>
        <row r="68">
          <cell r="A68" t="str">
            <v>U1010000_0469_R</v>
          </cell>
          <cell r="B68">
            <v>23.103000000000002</v>
          </cell>
          <cell r="C68">
            <v>9677.6</v>
          </cell>
          <cell r="D68" t="str">
            <v>01Jan2011, 23:45</v>
          </cell>
          <cell r="E68">
            <v>30.57</v>
          </cell>
        </row>
        <row r="69">
          <cell r="A69" t="str">
            <v>U1010000_0507_J</v>
          </cell>
          <cell r="B69">
            <v>23.103000000000002</v>
          </cell>
          <cell r="C69">
            <v>9693.1</v>
          </cell>
          <cell r="D69" t="str">
            <v>01Jan2011, 23:00</v>
          </cell>
          <cell r="E69">
            <v>30.57</v>
          </cell>
        </row>
        <row r="70">
          <cell r="A70" t="str">
            <v>U1010000_0509_J</v>
          </cell>
          <cell r="B70">
            <v>20.638000000000002</v>
          </cell>
          <cell r="C70">
            <v>8730.9</v>
          </cell>
          <cell r="D70" t="str">
            <v>01Jan2011, 23:25</v>
          </cell>
          <cell r="E70">
            <v>32.71</v>
          </cell>
        </row>
        <row r="71">
          <cell r="A71" t="str">
            <v>U1010000_0509_R</v>
          </cell>
          <cell r="B71">
            <v>14.356999999999999</v>
          </cell>
          <cell r="C71">
            <v>6456.7</v>
          </cell>
          <cell r="D71" t="str">
            <v>03Jan2011, 07:30</v>
          </cell>
          <cell r="E71">
            <v>40.92</v>
          </cell>
        </row>
        <row r="72">
          <cell r="A72" t="str">
            <v>U1010000_0639_J</v>
          </cell>
          <cell r="B72">
            <v>14.356999999999999</v>
          </cell>
          <cell r="C72">
            <v>6464.4</v>
          </cell>
          <cell r="D72" t="str">
            <v>03Jan2011, 04:50</v>
          </cell>
          <cell r="E72">
            <v>40.94</v>
          </cell>
        </row>
        <row r="73">
          <cell r="A73" t="str">
            <v>U1010000_0639_R</v>
          </cell>
          <cell r="B73">
            <v>8.2449999999999992</v>
          </cell>
          <cell r="C73">
            <v>3457.1</v>
          </cell>
          <cell r="D73" t="str">
            <v>02Jan2011, 20:40</v>
          </cell>
          <cell r="E73">
            <v>33.6</v>
          </cell>
        </row>
        <row r="74">
          <cell r="A74" t="str">
            <v>U1010000_0808_J</v>
          </cell>
          <cell r="B74">
            <v>8.2449999999999992</v>
          </cell>
          <cell r="C74">
            <v>4661.8</v>
          </cell>
          <cell r="D74" t="str">
            <v>01Jan2011, 19:10</v>
          </cell>
          <cell r="E74">
            <v>33.6</v>
          </cell>
        </row>
        <row r="75">
          <cell r="A75" t="str">
            <v>U1010000_0812_J</v>
          </cell>
          <cell r="B75">
            <v>6.391</v>
          </cell>
          <cell r="C75">
            <v>3534.2</v>
          </cell>
          <cell r="D75" t="str">
            <v>02Jan2011, 16:55</v>
          </cell>
          <cell r="E75">
            <v>39.35</v>
          </cell>
        </row>
        <row r="76">
          <cell r="A76" t="str">
            <v>U1010000_0812_R</v>
          </cell>
          <cell r="B76">
            <v>0</v>
          </cell>
          <cell r="C76">
            <v>2959.9</v>
          </cell>
          <cell r="D76" t="str">
            <v>02Jan2011, 19:10</v>
          </cell>
          <cell r="E76" t="str">
            <v xml:space="preserve"> </v>
          </cell>
        </row>
        <row r="77">
          <cell r="A77" t="str">
            <v>U1010000_0942_J</v>
          </cell>
          <cell r="B77">
            <v>0</v>
          </cell>
          <cell r="C77">
            <v>3035.5</v>
          </cell>
          <cell r="D77" t="str">
            <v>02Jan2011, 16:20</v>
          </cell>
          <cell r="E77" t="str">
            <v xml:space="preserve"> </v>
          </cell>
        </row>
        <row r="78">
          <cell r="A78" t="str">
            <v>U1010700_0001_J</v>
          </cell>
          <cell r="B78">
            <v>0.32800000000000001</v>
          </cell>
          <cell r="C78">
            <v>254.9</v>
          </cell>
          <cell r="D78" t="str">
            <v>01Jan2011, 16:50</v>
          </cell>
          <cell r="E78">
            <v>10.09</v>
          </cell>
        </row>
        <row r="79">
          <cell r="A79" t="str">
            <v>U1010700_0001_R</v>
          </cell>
          <cell r="B79">
            <v>0.32800000000000001</v>
          </cell>
          <cell r="C79">
            <v>189.1</v>
          </cell>
          <cell r="D79" t="str">
            <v>01Jan2011, 16:55</v>
          </cell>
          <cell r="E79">
            <v>8.7200000000000006</v>
          </cell>
        </row>
        <row r="80">
          <cell r="A80" t="str">
            <v>U1010700_0033_D</v>
          </cell>
          <cell r="B80">
            <v>0.32800000000000001</v>
          </cell>
          <cell r="C80">
            <v>192.9</v>
          </cell>
          <cell r="D80" t="str">
            <v>01Jan2011, 16:35</v>
          </cell>
          <cell r="E80">
            <v>8.7200000000000006</v>
          </cell>
        </row>
        <row r="81">
          <cell r="A81" t="str">
            <v>U1010700_0033_J</v>
          </cell>
          <cell r="B81">
            <v>0.32800000000000001</v>
          </cell>
          <cell r="C81">
            <v>192.9</v>
          </cell>
          <cell r="D81" t="str">
            <v>01Jan2011, 16:35</v>
          </cell>
          <cell r="E81">
            <v>8.7200000000000006</v>
          </cell>
        </row>
        <row r="82">
          <cell r="A82" t="str">
            <v>U1010700_0035_J</v>
          </cell>
          <cell r="B82">
            <v>0.32800000000000001</v>
          </cell>
          <cell r="C82">
            <v>317.10000000000002</v>
          </cell>
          <cell r="D82" t="str">
            <v>01Jan2011, 16:35</v>
          </cell>
          <cell r="E82">
            <v>22.42</v>
          </cell>
        </row>
        <row r="83">
          <cell r="A83" t="str">
            <v>U1010700_0035_R</v>
          </cell>
          <cell r="B83">
            <v>0.191</v>
          </cell>
          <cell r="C83">
            <v>244</v>
          </cell>
          <cell r="D83" t="str">
            <v>01Jan2011, 21:25</v>
          </cell>
          <cell r="E83">
            <v>30.15</v>
          </cell>
        </row>
        <row r="84">
          <cell r="A84" t="str">
            <v>U1010700_0052_J</v>
          </cell>
          <cell r="B84">
            <v>0.191</v>
          </cell>
          <cell r="C84">
            <v>244.4</v>
          </cell>
          <cell r="D84" t="str">
            <v>01Jan2011, 21:05</v>
          </cell>
          <cell r="E84">
            <v>30.15</v>
          </cell>
        </row>
        <row r="85">
          <cell r="A85" t="str">
            <v>U1010700_0053_J</v>
          </cell>
          <cell r="B85">
            <v>0.191</v>
          </cell>
          <cell r="C85">
            <v>244.4</v>
          </cell>
          <cell r="D85" t="str">
            <v>01Jan2011, 21:05</v>
          </cell>
          <cell r="E85">
            <v>30.15</v>
          </cell>
        </row>
        <row r="86">
          <cell r="A86" t="str">
            <v>U1010700_0053_R</v>
          </cell>
          <cell r="B86">
            <v>0.18099999999999999</v>
          </cell>
          <cell r="C86">
            <v>50.5</v>
          </cell>
          <cell r="D86" t="str">
            <v>01Jan2011, 18:40</v>
          </cell>
          <cell r="E86">
            <v>7.25</v>
          </cell>
        </row>
        <row r="87">
          <cell r="A87" t="str">
            <v>U1010700_0089_J</v>
          </cell>
          <cell r="B87">
            <v>0.18099999999999999</v>
          </cell>
          <cell r="C87">
            <v>52.3</v>
          </cell>
          <cell r="D87" t="str">
            <v>02Jan2011, 03:50</v>
          </cell>
          <cell r="E87">
            <v>7.25</v>
          </cell>
        </row>
        <row r="88">
          <cell r="A88" t="str">
            <v>U1010700_0090_D</v>
          </cell>
          <cell r="B88">
            <v>0.18099999999999999</v>
          </cell>
          <cell r="C88">
            <v>52.3</v>
          </cell>
          <cell r="D88" t="str">
            <v>02Jan2011, 03:50</v>
          </cell>
          <cell r="E88">
            <v>7.25</v>
          </cell>
        </row>
        <row r="89">
          <cell r="A89" t="str">
            <v>U1010700_0090_J</v>
          </cell>
          <cell r="B89">
            <v>0.18099999999999999</v>
          </cell>
          <cell r="C89">
            <v>181.2</v>
          </cell>
          <cell r="D89" t="str">
            <v>01Jan2011, 17:10</v>
          </cell>
          <cell r="E89">
            <v>16.309999999999999</v>
          </cell>
        </row>
        <row r="90">
          <cell r="A90" t="str">
            <v>U1010700_0090_R</v>
          </cell>
          <cell r="B90">
            <v>0</v>
          </cell>
          <cell r="C90">
            <v>33.6</v>
          </cell>
          <cell r="D90" t="str">
            <v>02Jan2011, 00:40</v>
          </cell>
          <cell r="E90" t="str">
            <v xml:space="preserve"> </v>
          </cell>
        </row>
        <row r="91">
          <cell r="A91" t="str">
            <v>U1010700_0150_J</v>
          </cell>
          <cell r="B91">
            <v>0</v>
          </cell>
          <cell r="C91">
            <v>40.200000000000003</v>
          </cell>
          <cell r="D91" t="str">
            <v>01Jan2011, 19:30</v>
          </cell>
          <cell r="E91" t="str">
            <v xml:space="preserve"> </v>
          </cell>
        </row>
        <row r="92">
          <cell r="A92" t="str">
            <v>U1010800_0002_J</v>
          </cell>
          <cell r="B92">
            <v>2.4649999999999999</v>
          </cell>
          <cell r="C92">
            <v>1352.6</v>
          </cell>
          <cell r="D92" t="str">
            <v>01Jan2011, 18:35</v>
          </cell>
          <cell r="E92">
            <v>12.68</v>
          </cell>
        </row>
        <row r="93">
          <cell r="A93" t="str">
            <v>U1010800_0002_R</v>
          </cell>
          <cell r="B93">
            <v>2.194</v>
          </cell>
          <cell r="C93">
            <v>1067.3</v>
          </cell>
          <cell r="D93" t="str">
            <v>01Jan2011, 18:40</v>
          </cell>
          <cell r="E93">
            <v>12.46</v>
          </cell>
        </row>
        <row r="94">
          <cell r="A94" t="str">
            <v>U1010800_0033_J</v>
          </cell>
          <cell r="B94">
            <v>2.194</v>
          </cell>
          <cell r="C94">
            <v>1083.4000000000001</v>
          </cell>
          <cell r="D94" t="str">
            <v>01Jan2011, 17:50</v>
          </cell>
          <cell r="E94">
            <v>12.46</v>
          </cell>
        </row>
        <row r="95">
          <cell r="A95" t="str">
            <v>U1010800_0034_D</v>
          </cell>
          <cell r="B95">
            <v>2.194</v>
          </cell>
          <cell r="C95">
            <v>1083.4000000000001</v>
          </cell>
          <cell r="D95" t="str">
            <v>01Jan2011, 17:50</v>
          </cell>
          <cell r="E95">
            <v>12.46</v>
          </cell>
        </row>
        <row r="96">
          <cell r="A96" t="str">
            <v>U1010800_0034_J</v>
          </cell>
          <cell r="B96">
            <v>2.0659999999999998</v>
          </cell>
          <cell r="C96">
            <v>1141.2</v>
          </cell>
          <cell r="D96" t="str">
            <v>01Jan2011, 18:05</v>
          </cell>
          <cell r="E96">
            <v>14.47</v>
          </cell>
        </row>
        <row r="97">
          <cell r="A97" t="str">
            <v>U1010800_0034_R</v>
          </cell>
          <cell r="B97">
            <v>1.9330000000000001</v>
          </cell>
          <cell r="C97">
            <v>986.8</v>
          </cell>
          <cell r="D97" t="str">
            <v>01Jan2011, 18:25</v>
          </cell>
          <cell r="E97">
            <v>14.52</v>
          </cell>
        </row>
        <row r="98">
          <cell r="A98" t="str">
            <v>U1010800_0049_J</v>
          </cell>
          <cell r="B98">
            <v>1.9330000000000001</v>
          </cell>
          <cell r="C98">
            <v>987.3</v>
          </cell>
          <cell r="D98" t="str">
            <v>01Jan2011, 18:10</v>
          </cell>
          <cell r="E98">
            <v>14.52</v>
          </cell>
        </row>
        <row r="99">
          <cell r="A99" t="str">
            <v>U1010800_0051_J</v>
          </cell>
          <cell r="B99">
            <v>1.698</v>
          </cell>
          <cell r="C99">
            <v>699.5</v>
          </cell>
          <cell r="D99" t="str">
            <v>01Jan2011, 20:05</v>
          </cell>
          <cell r="E99">
            <v>13.68</v>
          </cell>
        </row>
        <row r="100">
          <cell r="A100" t="str">
            <v>U1010800_0051_R</v>
          </cell>
          <cell r="B100">
            <v>0.996</v>
          </cell>
          <cell r="C100">
            <v>363</v>
          </cell>
          <cell r="D100" t="str">
            <v>02Jan2011, 03:10</v>
          </cell>
          <cell r="E100">
            <v>13.67</v>
          </cell>
        </row>
        <row r="101">
          <cell r="A101" t="str">
            <v>U1010800_0112_J</v>
          </cell>
          <cell r="B101">
            <v>0.996</v>
          </cell>
          <cell r="C101">
            <v>426.7</v>
          </cell>
          <cell r="D101" t="str">
            <v>01Jan2011, 23:35</v>
          </cell>
          <cell r="E101">
            <v>13.67</v>
          </cell>
        </row>
        <row r="102">
          <cell r="A102" t="str">
            <v>U1010800_0112_R</v>
          </cell>
          <cell r="B102">
            <v>0.996</v>
          </cell>
          <cell r="C102">
            <v>426.7</v>
          </cell>
          <cell r="D102" t="str">
            <v>01Jan2011, 23:35</v>
          </cell>
          <cell r="E102">
            <v>13.67</v>
          </cell>
        </row>
        <row r="103">
          <cell r="A103" t="str">
            <v>U1010800_0113_J</v>
          </cell>
          <cell r="B103">
            <v>0.996</v>
          </cell>
          <cell r="C103">
            <v>1051.3</v>
          </cell>
          <cell r="D103" t="str">
            <v>01Jan2011, 17:05</v>
          </cell>
          <cell r="E103">
            <v>13.67</v>
          </cell>
        </row>
        <row r="104">
          <cell r="A104" t="str">
            <v>U101A</v>
          </cell>
          <cell r="B104">
            <v>6.391</v>
          </cell>
          <cell r="C104">
            <v>3359.8</v>
          </cell>
          <cell r="D104" t="str">
            <v>01Jan2011, 19:25</v>
          </cell>
          <cell r="E104">
            <v>13.77</v>
          </cell>
        </row>
        <row r="105">
          <cell r="A105" t="str">
            <v>U101B</v>
          </cell>
          <cell r="B105">
            <v>6.1120000000000001</v>
          </cell>
          <cell r="C105">
            <v>3593.9</v>
          </cell>
          <cell r="D105" t="str">
            <v>01Jan2011, 19:20</v>
          </cell>
          <cell r="E105">
            <v>13.79</v>
          </cell>
        </row>
        <row r="106">
          <cell r="A106" t="str">
            <v>U101C</v>
          </cell>
          <cell r="B106">
            <v>6.2809999999999997</v>
          </cell>
          <cell r="C106">
            <v>3396.5</v>
          </cell>
          <cell r="D106" t="str">
            <v>01Jan2011, 19:15</v>
          </cell>
          <cell r="E106">
            <v>13.93</v>
          </cell>
        </row>
        <row r="107">
          <cell r="A107" t="str">
            <v>U101D</v>
          </cell>
          <cell r="B107">
            <v>0.7</v>
          </cell>
          <cell r="C107">
            <v>1030.3</v>
          </cell>
          <cell r="D107" t="str">
            <v>01Jan2011, 16:45</v>
          </cell>
          <cell r="E107">
            <v>15.36</v>
          </cell>
        </row>
        <row r="108">
          <cell r="A108" t="str">
            <v>U101E</v>
          </cell>
          <cell r="B108">
            <v>4.6459999999999999</v>
          </cell>
          <cell r="C108">
            <v>4069.7</v>
          </cell>
          <cell r="D108" t="str">
            <v>01Jan2011, 18:05</v>
          </cell>
          <cell r="E108">
            <v>15.31</v>
          </cell>
        </row>
        <row r="109">
          <cell r="A109" t="str">
            <v>U101F</v>
          </cell>
          <cell r="B109">
            <v>5.45</v>
          </cell>
          <cell r="C109">
            <v>3124.5</v>
          </cell>
          <cell r="D109" t="str">
            <v>01Jan2011, 19:30</v>
          </cell>
          <cell r="E109">
            <v>14.85</v>
          </cell>
        </row>
        <row r="110">
          <cell r="A110" t="str">
            <v>U101G</v>
          </cell>
          <cell r="B110">
            <v>3.5019999999999998</v>
          </cell>
          <cell r="C110">
            <v>1824.7</v>
          </cell>
          <cell r="D110" t="str">
            <v>01Jan2011, 20:25</v>
          </cell>
          <cell r="E110">
            <v>13.95</v>
          </cell>
        </row>
        <row r="111">
          <cell r="A111" t="str">
            <v>U102_01A</v>
          </cell>
          <cell r="B111">
            <v>2.9249999999999998</v>
          </cell>
          <cell r="C111">
            <v>4145.6000000000004</v>
          </cell>
          <cell r="D111" t="str">
            <v>01Jan2011, 16:55</v>
          </cell>
          <cell r="E111">
            <v>15.24</v>
          </cell>
        </row>
        <row r="112">
          <cell r="A112" t="str">
            <v>U1020000_0000_J</v>
          </cell>
          <cell r="B112">
            <v>34.741</v>
          </cell>
          <cell r="C112">
            <v>13573.7</v>
          </cell>
          <cell r="D112" t="str">
            <v>01Jan2011, 19:55</v>
          </cell>
          <cell r="E112">
            <v>24.96</v>
          </cell>
        </row>
        <row r="113">
          <cell r="A113" t="str">
            <v>U1020000_0000_R</v>
          </cell>
          <cell r="B113">
            <v>30.797999999999998</v>
          </cell>
          <cell r="C113">
            <v>11801</v>
          </cell>
          <cell r="D113" t="str">
            <v>01Jan2011, 19:55</v>
          </cell>
          <cell r="E113">
            <v>26.3</v>
          </cell>
        </row>
        <row r="114">
          <cell r="A114" t="str">
            <v>U1020000_0197_J</v>
          </cell>
          <cell r="B114">
            <v>30.797999999999998</v>
          </cell>
          <cell r="C114">
            <v>11801</v>
          </cell>
          <cell r="D114" t="str">
            <v>01Jan2011, 19:55</v>
          </cell>
          <cell r="E114">
            <v>26.3</v>
          </cell>
        </row>
        <row r="115">
          <cell r="A115" t="str">
            <v>U1020000_0197_R</v>
          </cell>
          <cell r="B115">
            <v>30.797999999999998</v>
          </cell>
          <cell r="C115">
            <v>11801</v>
          </cell>
          <cell r="D115" t="str">
            <v>01Jan2011, 19:55</v>
          </cell>
          <cell r="E115">
            <v>26.3</v>
          </cell>
        </row>
        <row r="116">
          <cell r="A116" t="str">
            <v>U1020000_0227_J</v>
          </cell>
          <cell r="B116">
            <v>30.797999999999998</v>
          </cell>
          <cell r="C116">
            <v>12115.5</v>
          </cell>
          <cell r="D116" t="str">
            <v>01Jan2011, 19:10</v>
          </cell>
          <cell r="E116">
            <v>26.3</v>
          </cell>
        </row>
        <row r="117">
          <cell r="A117" t="str">
            <v>U1020000_0232_J</v>
          </cell>
          <cell r="B117">
            <v>27.873000000000001</v>
          </cell>
          <cell r="C117">
            <v>10151.9</v>
          </cell>
          <cell r="D117" t="str">
            <v>02Jan2011, 00:20</v>
          </cell>
          <cell r="E117">
            <v>27.46</v>
          </cell>
        </row>
        <row r="118">
          <cell r="A118" t="str">
            <v>U1020000_0232_R</v>
          </cell>
          <cell r="B118">
            <v>20.602</v>
          </cell>
          <cell r="C118">
            <v>6663.7</v>
          </cell>
          <cell r="D118" t="str">
            <v>02Jan2011, 01:15</v>
          </cell>
          <cell r="E118">
            <v>31.85</v>
          </cell>
        </row>
        <row r="119">
          <cell r="A119" t="str">
            <v>U1020000_0465_J</v>
          </cell>
          <cell r="B119">
            <v>20.602</v>
          </cell>
          <cell r="C119">
            <v>6696.5</v>
          </cell>
          <cell r="D119" t="str">
            <v>01Jan2011, 22:55</v>
          </cell>
          <cell r="E119">
            <v>31.87</v>
          </cell>
        </row>
        <row r="120">
          <cell r="A120" t="str">
            <v>U1020000_0465_R</v>
          </cell>
          <cell r="B120">
            <v>13.609</v>
          </cell>
          <cell r="C120">
            <v>5569.3</v>
          </cell>
          <cell r="D120" t="str">
            <v>03Jan2011, 00:55</v>
          </cell>
          <cell r="E120">
            <v>40.92</v>
          </cell>
        </row>
        <row r="121">
          <cell r="A121" t="str">
            <v>U1020000_0632_D</v>
          </cell>
          <cell r="B121">
            <v>13.609</v>
          </cell>
          <cell r="C121">
            <v>5574.1</v>
          </cell>
          <cell r="D121" t="str">
            <v>02Jan2011, 21:15</v>
          </cell>
          <cell r="E121">
            <v>40.98</v>
          </cell>
        </row>
        <row r="122">
          <cell r="A122" t="str">
            <v>U1020000_0632_J</v>
          </cell>
          <cell r="B122">
            <v>13.609</v>
          </cell>
          <cell r="C122">
            <v>12135.5</v>
          </cell>
          <cell r="D122" t="str">
            <v>02Jan2011, 21:15</v>
          </cell>
          <cell r="E122">
            <v>58.41</v>
          </cell>
        </row>
        <row r="123">
          <cell r="A123" t="str">
            <v>U1020000_0632_R</v>
          </cell>
          <cell r="B123">
            <v>6.1680000000000001</v>
          </cell>
          <cell r="C123">
            <v>11657.2</v>
          </cell>
          <cell r="D123" t="str">
            <v>02Jan2011, 21:40</v>
          </cell>
          <cell r="E123">
            <v>112.04</v>
          </cell>
        </row>
        <row r="124">
          <cell r="A124" t="str">
            <v>U1020000_0826_J</v>
          </cell>
          <cell r="B124">
            <v>6.1680000000000001</v>
          </cell>
          <cell r="C124">
            <v>14236.7</v>
          </cell>
          <cell r="D124" t="str">
            <v>02Jan2011, 13:55</v>
          </cell>
          <cell r="E124">
            <v>112.4</v>
          </cell>
        </row>
        <row r="125">
          <cell r="A125" t="str">
            <v>U1020100_0006_J</v>
          </cell>
          <cell r="B125">
            <v>2.9249999999999998</v>
          </cell>
          <cell r="C125">
            <v>4145.6000000000004</v>
          </cell>
          <cell r="D125" t="str">
            <v>01Jan2011, 16:55</v>
          </cell>
          <cell r="E125">
            <v>15.24</v>
          </cell>
        </row>
        <row r="126">
          <cell r="A126" t="str">
            <v>U102A</v>
          </cell>
          <cell r="B126">
            <v>6.1680000000000001</v>
          </cell>
          <cell r="C126">
            <v>2853.3</v>
          </cell>
          <cell r="D126" t="str">
            <v>01Jan2011, 19:50</v>
          </cell>
          <cell r="E126">
            <v>13.89</v>
          </cell>
        </row>
        <row r="127">
          <cell r="A127" t="str">
            <v>U102B</v>
          </cell>
          <cell r="B127">
            <v>7.4409999999999998</v>
          </cell>
          <cell r="C127">
            <v>4067.7</v>
          </cell>
          <cell r="D127" t="str">
            <v>01Jan2011, 19:30</v>
          </cell>
          <cell r="E127">
            <v>13.96</v>
          </cell>
        </row>
        <row r="128">
          <cell r="A128" t="str">
            <v>U102C</v>
          </cell>
          <cell r="B128">
            <v>6.9930000000000003</v>
          </cell>
          <cell r="C128">
            <v>3532.4</v>
          </cell>
          <cell r="D128" t="str">
            <v>01Jan2011, 19:15</v>
          </cell>
          <cell r="E128">
            <v>14.26</v>
          </cell>
        </row>
        <row r="129">
          <cell r="A129" t="str">
            <v>U102D</v>
          </cell>
          <cell r="B129">
            <v>7.2709999999999999</v>
          </cell>
          <cell r="C129">
            <v>5566.9</v>
          </cell>
          <cell r="D129" t="str">
            <v>01Jan2011, 18:50</v>
          </cell>
          <cell r="E129">
            <v>15.05</v>
          </cell>
        </row>
        <row r="130">
          <cell r="A130" t="str">
            <v>U102E</v>
          </cell>
          <cell r="B130">
            <v>3.9430000000000001</v>
          </cell>
          <cell r="C130">
            <v>1790.2</v>
          </cell>
          <cell r="D130" t="str">
            <v>01Jan2011, 20:35</v>
          </cell>
          <cell r="E130">
            <v>14.5</v>
          </cell>
        </row>
        <row r="131">
          <cell r="A131" t="str">
            <v>U1060000_0006_J</v>
          </cell>
          <cell r="B131">
            <v>18.992000000000001</v>
          </cell>
          <cell r="C131">
            <v>12737.2</v>
          </cell>
          <cell r="D131" t="str">
            <v>01Jan2011, 19:35</v>
          </cell>
          <cell r="E131">
            <v>13.14</v>
          </cell>
        </row>
        <row r="132">
          <cell r="A132" t="str">
            <v>U1060000_0006_R</v>
          </cell>
          <cell r="B132">
            <v>13.952</v>
          </cell>
          <cell r="C132">
            <v>8930.4</v>
          </cell>
          <cell r="D132" t="str">
            <v>01Jan2011, 19:55</v>
          </cell>
          <cell r="E132">
            <v>12.93</v>
          </cell>
        </row>
        <row r="133">
          <cell r="A133" t="str">
            <v>U1060000_0177_J</v>
          </cell>
          <cell r="B133">
            <v>13.952</v>
          </cell>
          <cell r="C133">
            <v>9224</v>
          </cell>
          <cell r="D133" t="str">
            <v>01Jan2011, 17:35</v>
          </cell>
          <cell r="E133">
            <v>12.93</v>
          </cell>
        </row>
        <row r="134">
          <cell r="A134" t="str">
            <v>U1060000_0177_R</v>
          </cell>
          <cell r="B134">
            <v>10.321999999999999</v>
          </cell>
          <cell r="C134">
            <v>4814.3999999999996</v>
          </cell>
          <cell r="D134" t="str">
            <v>01Jan2011, 19:05</v>
          </cell>
          <cell r="E134">
            <v>12.7</v>
          </cell>
        </row>
        <row r="135">
          <cell r="A135" t="str">
            <v>U1060000_0229_J</v>
          </cell>
          <cell r="B135">
            <v>10.321999999999999</v>
          </cell>
          <cell r="C135">
            <v>4816.8</v>
          </cell>
          <cell r="D135" t="str">
            <v>01Jan2011, 18:50</v>
          </cell>
          <cell r="E135">
            <v>12.7</v>
          </cell>
        </row>
        <row r="136">
          <cell r="A136" t="str">
            <v>U1060000_0229_R</v>
          </cell>
          <cell r="B136">
            <v>4.8540000000000001</v>
          </cell>
          <cell r="C136">
            <v>1430.8</v>
          </cell>
          <cell r="D136" t="str">
            <v>01Jan2011, 19:55</v>
          </cell>
          <cell r="E136">
            <v>11.87</v>
          </cell>
        </row>
        <row r="137">
          <cell r="A137" t="str">
            <v>U1060000_0301_J</v>
          </cell>
          <cell r="B137">
            <v>4.8540000000000001</v>
          </cell>
          <cell r="C137">
            <v>1436.7</v>
          </cell>
          <cell r="D137" t="str">
            <v>01Jan2011, 19:05</v>
          </cell>
          <cell r="E137">
            <v>11.88</v>
          </cell>
        </row>
        <row r="138">
          <cell r="A138" t="str">
            <v>U1060000_0301_R</v>
          </cell>
          <cell r="B138">
            <v>2.9910000000000001</v>
          </cell>
          <cell r="C138">
            <v>500.8</v>
          </cell>
          <cell r="D138" t="str">
            <v>02Jan2011, 09:05</v>
          </cell>
          <cell r="E138">
            <v>6.91</v>
          </cell>
        </row>
        <row r="139">
          <cell r="A139" t="str">
            <v>U1060000_0340_D</v>
          </cell>
          <cell r="B139">
            <v>2.9910000000000001</v>
          </cell>
          <cell r="C139">
            <v>300</v>
          </cell>
          <cell r="D139" t="str">
            <v>01Jan2011, 21:10</v>
          </cell>
          <cell r="E139">
            <v>5.24</v>
          </cell>
        </row>
        <row r="140">
          <cell r="A140" t="str">
            <v>U1060000_0340_J</v>
          </cell>
          <cell r="B140">
            <v>2.9910000000000001</v>
          </cell>
          <cell r="C140">
            <v>547.79999999999995</v>
          </cell>
          <cell r="D140" t="str">
            <v>02Jan2011, 06:05</v>
          </cell>
          <cell r="E140">
            <v>6.91</v>
          </cell>
        </row>
        <row r="141">
          <cell r="A141" t="str">
            <v>U1060000_0347_J</v>
          </cell>
          <cell r="B141">
            <v>2.9910000000000001</v>
          </cell>
          <cell r="C141">
            <v>1380.2</v>
          </cell>
          <cell r="D141" t="str">
            <v>01Jan2011, 19:35</v>
          </cell>
          <cell r="E141">
            <v>11.69</v>
          </cell>
        </row>
        <row r="142">
          <cell r="A142" t="str">
            <v>U106A</v>
          </cell>
          <cell r="B142">
            <v>2.9910000000000001</v>
          </cell>
          <cell r="C142">
            <v>1380.2</v>
          </cell>
          <cell r="D142" t="str">
            <v>01Jan2011, 19:35</v>
          </cell>
          <cell r="E142">
            <v>11.69</v>
          </cell>
        </row>
        <row r="143">
          <cell r="A143" t="str">
            <v>U106B</v>
          </cell>
          <cell r="B143">
            <v>1.863</v>
          </cell>
          <cell r="C143">
            <v>1235.4000000000001</v>
          </cell>
          <cell r="D143" t="str">
            <v>01Jan2011, 18:05</v>
          </cell>
          <cell r="E143">
            <v>13.96</v>
          </cell>
        </row>
        <row r="144">
          <cell r="A144" t="str">
            <v>U106C</v>
          </cell>
          <cell r="B144">
            <v>5.468</v>
          </cell>
          <cell r="C144">
            <v>3442.8</v>
          </cell>
          <cell r="D144" t="str">
            <v>01Jan2011, 18:15</v>
          </cell>
          <cell r="E144">
            <v>13.44</v>
          </cell>
        </row>
        <row r="145">
          <cell r="A145" t="str">
            <v>U106D</v>
          </cell>
          <cell r="B145">
            <v>3.63</v>
          </cell>
          <cell r="C145">
            <v>4989.8999999999996</v>
          </cell>
          <cell r="D145" t="str">
            <v>01Jan2011, 16:45</v>
          </cell>
          <cell r="E145">
            <v>13.59</v>
          </cell>
        </row>
        <row r="146">
          <cell r="A146" t="str">
            <v>U106E</v>
          </cell>
          <cell r="B146">
            <v>5.04</v>
          </cell>
          <cell r="C146">
            <v>4172.5</v>
          </cell>
          <cell r="D146" t="str">
            <v>01Jan2011, 17:55</v>
          </cell>
          <cell r="E146">
            <v>13.73</v>
          </cell>
        </row>
        <row r="147">
          <cell r="A147" t="str">
            <v>U1200000_0003_J</v>
          </cell>
          <cell r="B147">
            <v>5.0090000000000003</v>
          </cell>
          <cell r="C147">
            <v>3349.7</v>
          </cell>
          <cell r="D147" t="str">
            <v>01Jan2011, 18:40</v>
          </cell>
          <cell r="E147">
            <v>14.77</v>
          </cell>
        </row>
        <row r="148">
          <cell r="A148" t="str">
            <v>U120A</v>
          </cell>
          <cell r="B148">
            <v>5.0090000000000003</v>
          </cell>
          <cell r="C148">
            <v>3349.7</v>
          </cell>
          <cell r="D148" t="str">
            <v>01Jan2011, 18:40</v>
          </cell>
          <cell r="E148">
            <v>14.77</v>
          </cell>
        </row>
        <row r="149">
          <cell r="A149" t="str">
            <v>U2010701_0000_J</v>
          </cell>
          <cell r="B149">
            <v>0.23499999999999999</v>
          </cell>
          <cell r="C149">
            <v>321</v>
          </cell>
          <cell r="D149" t="str">
            <v>01Jan2011, 17:45</v>
          </cell>
          <cell r="E149">
            <v>20.6</v>
          </cell>
        </row>
        <row r="150">
          <cell r="A150" t="str">
            <v>U2010701_0000_R</v>
          </cell>
          <cell r="B150">
            <v>0</v>
          </cell>
          <cell r="C150">
            <v>99.5</v>
          </cell>
          <cell r="D150" t="str">
            <v>01Jan2011, 21:30</v>
          </cell>
          <cell r="E150" t="str">
            <v xml:space="preserve"> </v>
          </cell>
        </row>
        <row r="151">
          <cell r="A151" t="str">
            <v>U2010701_0032_J</v>
          </cell>
          <cell r="B151">
            <v>0</v>
          </cell>
          <cell r="C151">
            <v>129.9</v>
          </cell>
          <cell r="D151" t="str">
            <v>01Jan2011, 17:10</v>
          </cell>
          <cell r="E151" t="str">
            <v xml:space="preserve"> </v>
          </cell>
        </row>
        <row r="152">
          <cell r="A152" t="str">
            <v>U2010801_0000_D</v>
          </cell>
          <cell r="B152">
            <v>0</v>
          </cell>
          <cell r="C152">
            <v>0</v>
          </cell>
          <cell r="D152" t="str">
            <v>01Jan2011, 00:00</v>
          </cell>
          <cell r="E152" t="str">
            <v xml:space="preserve"> </v>
          </cell>
        </row>
        <row r="153">
          <cell r="A153" t="str">
            <v>U2010801_0000_J</v>
          </cell>
          <cell r="B153">
            <v>0</v>
          </cell>
          <cell r="C153">
            <v>196.7</v>
          </cell>
          <cell r="D153" t="str">
            <v>01Jan2011, 22:00</v>
          </cell>
          <cell r="E153" t="str">
            <v xml:space="preserve"> </v>
          </cell>
        </row>
        <row r="154">
          <cell r="A154" t="str">
            <v>U2010801_0000_R</v>
          </cell>
          <cell r="B154">
            <v>0</v>
          </cell>
          <cell r="C154">
            <v>196.7</v>
          </cell>
          <cell r="D154" t="str">
            <v>01Jan2011, 22:00</v>
          </cell>
          <cell r="E154" t="str">
            <v xml:space="preserve"> </v>
          </cell>
        </row>
        <row r="155">
          <cell r="A155" t="str">
            <v>U2010801_0028_J</v>
          </cell>
          <cell r="B155">
            <v>0</v>
          </cell>
          <cell r="C155">
            <v>217.2</v>
          </cell>
          <cell r="D155" t="str">
            <v>01Jan2011, 17:50</v>
          </cell>
          <cell r="E155" t="str">
            <v xml:space="preserve"> </v>
          </cell>
        </row>
        <row r="156">
          <cell r="A156" t="str">
            <v>U500_00_01</v>
          </cell>
          <cell r="B156">
            <v>0</v>
          </cell>
          <cell r="C156">
            <v>646.20000000000005</v>
          </cell>
          <cell r="D156" t="str">
            <v>03Jan2011, 10:25</v>
          </cell>
          <cell r="E156" t="str">
            <v xml:space="preserve"> </v>
          </cell>
        </row>
        <row r="157">
          <cell r="A157" t="str">
            <v>U501_00_01</v>
          </cell>
          <cell r="B157">
            <v>0</v>
          </cell>
          <cell r="C157">
            <v>3035.5</v>
          </cell>
          <cell r="D157" t="str">
            <v>02Jan2011, 16:20</v>
          </cell>
          <cell r="E157" t="str">
            <v xml:space="preserve"> </v>
          </cell>
        </row>
        <row r="158">
          <cell r="A158" t="str">
            <v>U502_00_01</v>
          </cell>
          <cell r="B158">
            <v>0</v>
          </cell>
          <cell r="C158">
            <v>13352</v>
          </cell>
          <cell r="D158" t="str">
            <v>02Jan2011, 14:30</v>
          </cell>
          <cell r="E158" t="str">
            <v xml:space="preserve"> </v>
          </cell>
        </row>
        <row r="159">
          <cell r="A159" t="str">
            <v>U502_00_02</v>
          </cell>
          <cell r="B159">
            <v>0</v>
          </cell>
          <cell r="C159">
            <v>3423</v>
          </cell>
          <cell r="D159" t="str">
            <v>03Jan2011, 09:10</v>
          </cell>
          <cell r="E159" t="str">
            <v xml:space="preserve"> </v>
          </cell>
        </row>
        <row r="160">
          <cell r="A160" t="str">
            <v>U506_05_00</v>
          </cell>
          <cell r="B160">
            <v>0</v>
          </cell>
          <cell r="C160">
            <v>289.60000000000002</v>
          </cell>
          <cell r="D160" t="str">
            <v>02Jan2011, 06:25</v>
          </cell>
          <cell r="E160" t="str">
            <v xml:space="preserve"> </v>
          </cell>
        </row>
        <row r="161">
          <cell r="A161" t="str">
            <v>W167_01A</v>
          </cell>
          <cell r="B161">
            <v>1.7430000000000001</v>
          </cell>
          <cell r="C161">
            <v>2102.5</v>
          </cell>
          <cell r="D161" t="str">
            <v>01Jan2011, 17:10</v>
          </cell>
          <cell r="E161">
            <v>16.87</v>
          </cell>
        </row>
        <row r="162">
          <cell r="A162" t="str">
            <v>W167_01B</v>
          </cell>
          <cell r="B162">
            <v>2.3210000000000002</v>
          </cell>
          <cell r="C162">
            <v>1281.5999999999999</v>
          </cell>
          <cell r="D162" t="str">
            <v>01Jan2011, 19:55</v>
          </cell>
          <cell r="E162">
            <v>16.489999999999998</v>
          </cell>
        </row>
        <row r="163">
          <cell r="A163" t="str">
            <v>W1670000_0022_J</v>
          </cell>
          <cell r="B163">
            <v>10.779</v>
          </cell>
          <cell r="C163">
            <v>6902.2</v>
          </cell>
          <cell r="D163" t="str">
            <v>01Jan2011, 20:55</v>
          </cell>
          <cell r="E163">
            <v>16.21</v>
          </cell>
        </row>
        <row r="164">
          <cell r="A164" t="str">
            <v>W1670000_0022_R</v>
          </cell>
          <cell r="B164">
            <v>5.4720000000000004</v>
          </cell>
          <cell r="C164">
            <v>4010.5</v>
          </cell>
          <cell r="D164" t="str">
            <v>01Jan2011, 20:55</v>
          </cell>
          <cell r="E164">
            <v>16.45</v>
          </cell>
        </row>
        <row r="165">
          <cell r="A165" t="str">
            <v>W1670000_0206_J</v>
          </cell>
          <cell r="B165">
            <v>5.4720000000000004</v>
          </cell>
          <cell r="C165">
            <v>4010.5</v>
          </cell>
          <cell r="D165" t="str">
            <v>01Jan2011, 20:55</v>
          </cell>
          <cell r="E165">
            <v>16.45</v>
          </cell>
        </row>
        <row r="166">
          <cell r="A166" t="str">
            <v>W1670000_0207_J</v>
          </cell>
          <cell r="B166">
            <v>1.4079999999999999</v>
          </cell>
          <cell r="C166">
            <v>988.5</v>
          </cell>
          <cell r="D166" t="str">
            <v>01Jan2011, 18:25</v>
          </cell>
          <cell r="E166">
            <v>15.89</v>
          </cell>
        </row>
        <row r="167">
          <cell r="A167" t="str">
            <v>W1670100_0000_J</v>
          </cell>
          <cell r="B167">
            <v>4.0640000000000001</v>
          </cell>
          <cell r="C167">
            <v>3129</v>
          </cell>
          <cell r="D167" t="str">
            <v>01Jan2011, 21:00</v>
          </cell>
          <cell r="E167">
            <v>16.649999999999999</v>
          </cell>
        </row>
        <row r="168">
          <cell r="A168" t="str">
            <v>W1670100_0000_R</v>
          </cell>
          <cell r="B168">
            <v>4.0640000000000001</v>
          </cell>
          <cell r="C168">
            <v>3129</v>
          </cell>
          <cell r="D168" t="str">
            <v>01Jan2011, 21:00</v>
          </cell>
          <cell r="E168">
            <v>16.649999999999999</v>
          </cell>
        </row>
        <row r="169">
          <cell r="A169" t="str">
            <v>W1670100_0082_J</v>
          </cell>
          <cell r="B169">
            <v>4.0640000000000001</v>
          </cell>
          <cell r="C169">
            <v>3129</v>
          </cell>
          <cell r="D169" t="str">
            <v>01Jan2011, 21:00</v>
          </cell>
          <cell r="E169">
            <v>16.649999999999999</v>
          </cell>
        </row>
        <row r="170">
          <cell r="A170" t="str">
            <v>W1670100_0082_R</v>
          </cell>
          <cell r="B170">
            <v>1.7430000000000001</v>
          </cell>
          <cell r="C170">
            <v>1870.9</v>
          </cell>
          <cell r="D170" t="str">
            <v>01Jan2011, 21:00</v>
          </cell>
          <cell r="E170">
            <v>16.87</v>
          </cell>
        </row>
        <row r="171">
          <cell r="A171" t="str">
            <v>W1670100_0174_J</v>
          </cell>
          <cell r="B171">
            <v>1.7430000000000001</v>
          </cell>
          <cell r="C171">
            <v>2102.5</v>
          </cell>
          <cell r="D171" t="str">
            <v>01Jan2011, 17:10</v>
          </cell>
          <cell r="E171">
            <v>16.87</v>
          </cell>
        </row>
        <row r="172">
          <cell r="A172" t="str">
            <v>W167C</v>
          </cell>
          <cell r="B172">
            <v>5.3070000000000004</v>
          </cell>
          <cell r="C172">
            <v>2892.1</v>
          </cell>
          <cell r="D172" t="str">
            <v>01Jan2011, 20:50</v>
          </cell>
          <cell r="E172">
            <v>15.97</v>
          </cell>
        </row>
        <row r="173">
          <cell r="A173" t="str">
            <v>W167D</v>
          </cell>
          <cell r="B173">
            <v>1.4079999999999999</v>
          </cell>
          <cell r="C173">
            <v>988.5</v>
          </cell>
          <cell r="D173" t="str">
            <v>01Jan2011, 18:25</v>
          </cell>
          <cell r="E173">
            <v>15.89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zoomScale="80" zoomScaleNormal="80" workbookViewId="0">
      <selection activeCell="H3" sqref="H3"/>
    </sheetView>
  </sheetViews>
  <sheetFormatPr defaultRowHeight="15" x14ac:dyDescent="0.25"/>
  <cols>
    <col min="1" max="1" width="19" bestFit="1" customWidth="1"/>
  </cols>
  <sheetData>
    <row r="1" spans="1:16" x14ac:dyDescent="0.25">
      <c r="A1" s="1"/>
      <c r="B1" s="1"/>
      <c r="C1" s="2" t="s">
        <v>0</v>
      </c>
      <c r="D1" s="2"/>
      <c r="E1" s="2"/>
      <c r="F1" s="3"/>
      <c r="G1" s="4" t="s">
        <v>1</v>
      </c>
      <c r="H1" s="5"/>
      <c r="I1" s="2" t="s">
        <v>2</v>
      </c>
      <c r="J1" s="2"/>
      <c r="K1" s="2"/>
      <c r="L1" s="3"/>
      <c r="M1" s="2" t="s">
        <v>3</v>
      </c>
      <c r="N1" s="2"/>
      <c r="O1" s="2"/>
      <c r="P1" s="3"/>
    </row>
    <row r="2" spans="1:16" ht="48" thickBot="1" x14ac:dyDescent="0.3">
      <c r="A2" s="6" t="s">
        <v>4</v>
      </c>
      <c r="B2" s="7" t="s">
        <v>5</v>
      </c>
      <c r="C2" s="8" t="s">
        <v>6</v>
      </c>
      <c r="D2" s="9" t="s">
        <v>7</v>
      </c>
      <c r="E2" s="9" t="s">
        <v>8</v>
      </c>
      <c r="F2" s="10" t="s">
        <v>9</v>
      </c>
      <c r="G2" s="8" t="s">
        <v>6</v>
      </c>
      <c r="H2" s="10" t="s">
        <v>8</v>
      </c>
      <c r="I2" s="8" t="s">
        <v>6</v>
      </c>
      <c r="J2" s="9" t="s">
        <v>7</v>
      </c>
      <c r="K2" s="9" t="s">
        <v>8</v>
      </c>
      <c r="L2" s="10" t="s">
        <v>9</v>
      </c>
      <c r="M2" s="8" t="s">
        <v>6</v>
      </c>
      <c r="N2" s="9" t="s">
        <v>7</v>
      </c>
      <c r="O2" s="9" t="s">
        <v>8</v>
      </c>
      <c r="P2" s="10" t="s">
        <v>9</v>
      </c>
    </row>
    <row r="3" spans="1:16" x14ac:dyDescent="0.25">
      <c r="A3" s="11" t="s">
        <v>10</v>
      </c>
      <c r="B3" s="12">
        <f>VLOOKUP($A3,'[1]10YR'!$A:$E,2,FALSE)</f>
        <v>1.4850000000000001</v>
      </c>
      <c r="C3" s="13">
        <f>VLOOKUP($A3,'[1]10YR'!$A:$E,3,FALSE)</f>
        <v>397.2</v>
      </c>
      <c r="D3" s="14">
        <f>VLOOKUP($A3,'[1]50YR'!$A:$E,3,FALSE)</f>
        <v>630.6</v>
      </c>
      <c r="E3" s="14">
        <f>VLOOKUP($A3,'[1]100YR'!$A:$E,3,FALSE)</f>
        <v>751.3</v>
      </c>
      <c r="F3" s="15">
        <f>VLOOKUP($A3,'[1]500YR'!$A:$E,3,FALSE)</f>
        <v>1111.8</v>
      </c>
      <c r="G3" s="16">
        <f>IF(B3=0,"",C3/($B3*640))</f>
        <v>0.41792929292929287</v>
      </c>
      <c r="H3" s="17">
        <f>IF(B3=0,"",E3/($B3*640))</f>
        <v>0.79050925925925919</v>
      </c>
      <c r="I3" s="18">
        <f>VLOOKUP($A3,'[1]10YR'!$A:$E,5,FALSE)</f>
        <v>4.1900000000000004</v>
      </c>
      <c r="J3" s="19">
        <f>VLOOKUP($A3,'[1]50YR'!$A:$E,5,FALSE)</f>
        <v>7.35</v>
      </c>
      <c r="K3" s="19">
        <f>VLOOKUP($A3,'[1]100YR'!$A:$E,5,FALSE)</f>
        <v>9.0299999999999994</v>
      </c>
      <c r="L3" s="20">
        <f>VLOOKUP($A3,'[1]500YR'!$A:$E,5,FALSE)</f>
        <v>14.11</v>
      </c>
      <c r="M3" s="18">
        <f>7.1-I3</f>
        <v>2.9099999999999993</v>
      </c>
      <c r="N3" s="19">
        <f>10.6-J3</f>
        <v>3.25</v>
      </c>
      <c r="O3" s="19">
        <f>12.4-K3</f>
        <v>3.370000000000001</v>
      </c>
      <c r="P3" s="20">
        <f>17.7-L3</f>
        <v>3.59</v>
      </c>
    </row>
    <row r="4" spans="1:16" x14ac:dyDescent="0.25">
      <c r="A4" s="21" t="s">
        <v>11</v>
      </c>
      <c r="B4" s="22">
        <f>VLOOKUP($A4,'[1]10YR'!$A:$E,2,FALSE)</f>
        <v>0.45400000000000001</v>
      </c>
      <c r="C4" s="23">
        <f>VLOOKUP($A4,'[1]10YR'!$A:$E,3,FALSE)</f>
        <v>184.5</v>
      </c>
      <c r="D4" s="24">
        <f>VLOOKUP($A4,'[1]50YR'!$A:$E,3,FALSE)</f>
        <v>287.89999999999998</v>
      </c>
      <c r="E4" s="24">
        <f>VLOOKUP($A4,'[1]100YR'!$A:$E,3,FALSE)</f>
        <v>337.2</v>
      </c>
      <c r="F4" s="25">
        <f>VLOOKUP($A4,'[1]500YR'!$A:$E,3,FALSE)</f>
        <v>488.6</v>
      </c>
      <c r="G4" s="26">
        <f t="shared" ref="G4:G46" si="0">IF(B4=0,"",C4/($B4*640))</f>
        <v>0.63498072687224671</v>
      </c>
      <c r="H4" s="27">
        <f t="shared" ref="H4:H46" si="1">IF(B4=0,"",E4/($B4*640))</f>
        <v>1.1605176211453745</v>
      </c>
      <c r="I4" s="28">
        <f>VLOOKUP($A4,'[1]10YR'!$A:$E,5,FALSE)</f>
        <v>3.91</v>
      </c>
      <c r="J4" s="29">
        <f>VLOOKUP($A4,'[1]50YR'!$A:$E,5,FALSE)</f>
        <v>7.03</v>
      </c>
      <c r="K4" s="29">
        <f>VLOOKUP($A4,'[1]100YR'!$A:$E,5,FALSE)</f>
        <v>8.6999999999999993</v>
      </c>
      <c r="L4" s="30">
        <f>VLOOKUP($A4,'[1]500YR'!$A:$E,5,FALSE)</f>
        <v>13.76</v>
      </c>
      <c r="M4" s="28">
        <f t="shared" ref="M4:M46" si="2">7.1-I4</f>
        <v>3.1899999999999995</v>
      </c>
      <c r="N4" s="29">
        <f t="shared" ref="N4:N46" si="3">10.6-J4</f>
        <v>3.5699999999999994</v>
      </c>
      <c r="O4" s="29">
        <f t="shared" ref="O4:O46" si="4">12.4-K4</f>
        <v>3.7000000000000011</v>
      </c>
      <c r="P4" s="30">
        <f t="shared" ref="P4:P46" si="5">17.7-L4</f>
        <v>3.9399999999999995</v>
      </c>
    </row>
    <row r="5" spans="1:16" x14ac:dyDescent="0.25">
      <c r="A5" s="21" t="s">
        <v>12</v>
      </c>
      <c r="B5" s="22">
        <f>VLOOKUP($A5,'[1]10YR'!$A:$E,2,FALSE)</f>
        <v>6.3049999999999997</v>
      </c>
      <c r="C5" s="23">
        <f>VLOOKUP($A5,'[1]10YR'!$A:$E,3,FALSE)</f>
        <v>950.7</v>
      </c>
      <c r="D5" s="24">
        <f>VLOOKUP($A5,'[1]50YR'!$A:$E,3,FALSE)</f>
        <v>1586.2</v>
      </c>
      <c r="E5" s="24">
        <f>VLOOKUP($A5,'[1]100YR'!$A:$E,3,FALSE)</f>
        <v>1935</v>
      </c>
      <c r="F5" s="25">
        <f>VLOOKUP($A5,'[1]500YR'!$A:$E,3,FALSE)</f>
        <v>2966.4</v>
      </c>
      <c r="G5" s="26">
        <f t="shared" si="0"/>
        <v>0.23560170499603492</v>
      </c>
      <c r="H5" s="27">
        <f t="shared" si="1"/>
        <v>0.47953013481363999</v>
      </c>
      <c r="I5" s="28">
        <f>VLOOKUP($A5,'[1]10YR'!$A:$E,5,FALSE)</f>
        <v>3.75</v>
      </c>
      <c r="J5" s="29">
        <f>VLOOKUP($A5,'[1]50YR'!$A:$E,5,FALSE)</f>
        <v>6.82</v>
      </c>
      <c r="K5" s="29">
        <f>VLOOKUP($A5,'[1]100YR'!$A:$E,5,FALSE)</f>
        <v>8.48</v>
      </c>
      <c r="L5" s="30">
        <f>VLOOKUP($A5,'[1]500YR'!$A:$E,5,FALSE)</f>
        <v>13.51</v>
      </c>
      <c r="M5" s="28">
        <f t="shared" si="2"/>
        <v>3.3499999999999996</v>
      </c>
      <c r="N5" s="29">
        <f t="shared" si="3"/>
        <v>3.7799999999999994</v>
      </c>
      <c r="O5" s="29">
        <f t="shared" si="4"/>
        <v>3.92</v>
      </c>
      <c r="P5" s="30">
        <f t="shared" si="5"/>
        <v>4.1899999999999995</v>
      </c>
    </row>
    <row r="6" spans="1:16" x14ac:dyDescent="0.25">
      <c r="A6" s="21" t="s">
        <v>13</v>
      </c>
      <c r="B6" s="22">
        <f>VLOOKUP($A6,'[1]10YR'!$A:$E,2,FALSE)</f>
        <v>5.3609999999999998</v>
      </c>
      <c r="C6" s="23">
        <f>VLOOKUP($A6,'[1]10YR'!$A:$E,3,FALSE)</f>
        <v>1158.8</v>
      </c>
      <c r="D6" s="24">
        <f>VLOOKUP($A6,'[1]50YR'!$A:$E,3,FALSE)</f>
        <v>1857.4</v>
      </c>
      <c r="E6" s="24">
        <f>VLOOKUP($A6,'[1]100YR'!$A:$E,3,FALSE)</f>
        <v>2231.9</v>
      </c>
      <c r="F6" s="25">
        <f>VLOOKUP($A6,'[1]500YR'!$A:$E,3,FALSE)</f>
        <v>3337.5</v>
      </c>
      <c r="G6" s="26">
        <f t="shared" si="0"/>
        <v>0.3377401604178325</v>
      </c>
      <c r="H6" s="27">
        <f t="shared" si="1"/>
        <v>0.65050247155381458</v>
      </c>
      <c r="I6" s="28">
        <f>VLOOKUP($A6,'[1]10YR'!$A:$E,5,FALSE)</f>
        <v>4.24</v>
      </c>
      <c r="J6" s="29">
        <f>VLOOKUP($A6,'[1]50YR'!$A:$E,5,FALSE)</f>
        <v>7.38</v>
      </c>
      <c r="K6" s="29">
        <f>VLOOKUP($A6,'[1]100YR'!$A:$E,5,FALSE)</f>
        <v>9.06</v>
      </c>
      <c r="L6" s="30">
        <f>VLOOKUP($A6,'[1]500YR'!$A:$E,5,FALSE)</f>
        <v>14.13</v>
      </c>
      <c r="M6" s="28">
        <f t="shared" si="2"/>
        <v>2.8599999999999994</v>
      </c>
      <c r="N6" s="29">
        <f t="shared" si="3"/>
        <v>3.2199999999999998</v>
      </c>
      <c r="O6" s="29">
        <f t="shared" si="4"/>
        <v>3.34</v>
      </c>
      <c r="P6" s="30">
        <f t="shared" si="5"/>
        <v>3.5699999999999985</v>
      </c>
    </row>
    <row r="7" spans="1:16" x14ac:dyDescent="0.25">
      <c r="A7" s="21" t="s">
        <v>14</v>
      </c>
      <c r="B7" s="22">
        <f>VLOOKUP($A7,'[1]10YR'!$A:$E,2,FALSE)</f>
        <v>1.8879999999999999</v>
      </c>
      <c r="C7" s="23">
        <f>VLOOKUP($A7,'[1]10YR'!$A:$E,3,FALSE)</f>
        <v>1208.0999999999999</v>
      </c>
      <c r="D7" s="24">
        <f>VLOOKUP($A7,'[1]50YR'!$A:$E,3,FALSE)</f>
        <v>1789.9</v>
      </c>
      <c r="E7" s="24">
        <f>VLOOKUP($A7,'[1]100YR'!$A:$E,3,FALSE)</f>
        <v>2058.6</v>
      </c>
      <c r="F7" s="25">
        <f>VLOOKUP($A7,'[1]500YR'!$A:$E,3,FALSE)</f>
        <v>2870.5</v>
      </c>
      <c r="G7" s="26">
        <f t="shared" si="0"/>
        <v>0.99981792902542366</v>
      </c>
      <c r="H7" s="27">
        <f t="shared" si="1"/>
        <v>1.7036877648305084</v>
      </c>
      <c r="I7" s="28">
        <f>VLOOKUP($A7,'[1]10YR'!$A:$E,5,FALSE)</f>
        <v>5.12</v>
      </c>
      <c r="J7" s="29">
        <f>VLOOKUP($A7,'[1]50YR'!$A:$E,5,FALSE)</f>
        <v>8.4</v>
      </c>
      <c r="K7" s="29">
        <f>VLOOKUP($A7,'[1]100YR'!$A:$E,5,FALSE)</f>
        <v>10.119999999999999</v>
      </c>
      <c r="L7" s="30">
        <f>VLOOKUP($A7,'[1]500YR'!$A:$E,5,FALSE)</f>
        <v>15.26</v>
      </c>
      <c r="M7" s="28">
        <f t="shared" si="2"/>
        <v>1.9799999999999995</v>
      </c>
      <c r="N7" s="29">
        <f t="shared" si="3"/>
        <v>2.1999999999999993</v>
      </c>
      <c r="O7" s="29">
        <f t="shared" si="4"/>
        <v>2.2800000000000011</v>
      </c>
      <c r="P7" s="30">
        <f t="shared" si="5"/>
        <v>2.4399999999999995</v>
      </c>
    </row>
    <row r="8" spans="1:16" x14ac:dyDescent="0.25">
      <c r="A8" s="21" t="s">
        <v>15</v>
      </c>
      <c r="B8" s="22">
        <f>VLOOKUP($A8,'[1]10YR'!$A:$E,2,FALSE)</f>
        <v>2.8730000000000002</v>
      </c>
      <c r="C8" s="23">
        <f>VLOOKUP($A8,'[1]10YR'!$A:$E,3,FALSE)</f>
        <v>1683.8</v>
      </c>
      <c r="D8" s="24">
        <f>VLOOKUP($A8,'[1]50YR'!$A:$E,3,FALSE)</f>
        <v>2504.1</v>
      </c>
      <c r="E8" s="24">
        <f>VLOOKUP($A8,'[1]100YR'!$A:$E,3,FALSE)</f>
        <v>2886.1</v>
      </c>
      <c r="F8" s="25">
        <f>VLOOKUP($A8,'[1]500YR'!$A:$E,3,FALSE)</f>
        <v>4046.1</v>
      </c>
      <c r="G8" s="26">
        <f t="shared" si="0"/>
        <v>0.915745736164288</v>
      </c>
      <c r="H8" s="27">
        <f t="shared" si="1"/>
        <v>1.5696245214061952</v>
      </c>
      <c r="I8" s="28">
        <f>VLOOKUP($A8,'[1]10YR'!$A:$E,5,FALSE)</f>
        <v>5.22</v>
      </c>
      <c r="J8" s="29">
        <f>VLOOKUP($A8,'[1]50YR'!$A:$E,5,FALSE)</f>
        <v>8.51</v>
      </c>
      <c r="K8" s="29">
        <f>VLOOKUP($A8,'[1]100YR'!$A:$E,5,FALSE)</f>
        <v>10.23</v>
      </c>
      <c r="L8" s="30">
        <f>VLOOKUP($A8,'[1]500YR'!$A:$E,5,FALSE)</f>
        <v>15.38</v>
      </c>
      <c r="M8" s="28">
        <f t="shared" si="2"/>
        <v>1.88</v>
      </c>
      <c r="N8" s="29">
        <f t="shared" si="3"/>
        <v>2.09</v>
      </c>
      <c r="O8" s="29">
        <f t="shared" si="4"/>
        <v>2.17</v>
      </c>
      <c r="P8" s="30">
        <f t="shared" si="5"/>
        <v>2.3199999999999985</v>
      </c>
    </row>
    <row r="9" spans="1:16" x14ac:dyDescent="0.25">
      <c r="A9" s="21" t="s">
        <v>16</v>
      </c>
      <c r="B9" s="22">
        <f>VLOOKUP($A9,'[1]10YR'!$A:$E,2,FALSE)</f>
        <v>3.2730000000000001</v>
      </c>
      <c r="C9" s="23">
        <f>VLOOKUP($A9,'[1]10YR'!$A:$E,3,FALSE)</f>
        <v>1309.0999999999999</v>
      </c>
      <c r="D9" s="24">
        <f>VLOOKUP($A9,'[1]50YR'!$A:$E,3,FALSE)</f>
        <v>1986.2</v>
      </c>
      <c r="E9" s="24">
        <f>VLOOKUP($A9,'[1]100YR'!$A:$E,3,FALSE)</f>
        <v>2315.5</v>
      </c>
      <c r="F9" s="25">
        <f>VLOOKUP($A9,'[1]500YR'!$A:$E,3,FALSE)</f>
        <v>3319.1</v>
      </c>
      <c r="G9" s="26">
        <f t="shared" si="0"/>
        <v>0.62495226092270073</v>
      </c>
      <c r="H9" s="27">
        <f t="shared" si="1"/>
        <v>1.1053983348609837</v>
      </c>
      <c r="I9" s="28">
        <f>VLOOKUP($A9,'[1]10YR'!$A:$E,5,FALSE)</f>
        <v>5.16</v>
      </c>
      <c r="J9" s="29">
        <f>VLOOKUP($A9,'[1]50YR'!$A:$E,5,FALSE)</f>
        <v>8.4499999999999993</v>
      </c>
      <c r="K9" s="29">
        <f>VLOOKUP($A9,'[1]100YR'!$A:$E,5,FALSE)</f>
        <v>10.16</v>
      </c>
      <c r="L9" s="30">
        <f>VLOOKUP($A9,'[1]500YR'!$A:$E,5,FALSE)</f>
        <v>15.31</v>
      </c>
      <c r="M9" s="28">
        <f t="shared" si="2"/>
        <v>1.9399999999999995</v>
      </c>
      <c r="N9" s="29">
        <f t="shared" si="3"/>
        <v>2.1500000000000004</v>
      </c>
      <c r="O9" s="29">
        <f t="shared" si="4"/>
        <v>2.2400000000000002</v>
      </c>
      <c r="P9" s="30">
        <f t="shared" si="5"/>
        <v>2.3899999999999988</v>
      </c>
    </row>
    <row r="10" spans="1:16" x14ac:dyDescent="0.25">
      <c r="A10" s="21" t="s">
        <v>17</v>
      </c>
      <c r="B10" s="22">
        <f>VLOOKUP($A10,'[1]10YR'!$A:$E,2,FALSE)</f>
        <v>2.5609999999999999</v>
      </c>
      <c r="C10" s="23">
        <f>VLOOKUP($A10,'[1]10YR'!$A:$E,3,FALSE)</f>
        <v>538.1</v>
      </c>
      <c r="D10" s="24">
        <f>VLOOKUP($A10,'[1]50YR'!$A:$E,3,FALSE)</f>
        <v>850.4</v>
      </c>
      <c r="E10" s="24">
        <f>VLOOKUP($A10,'[1]100YR'!$A:$E,3,FALSE)</f>
        <v>1018.7</v>
      </c>
      <c r="F10" s="25">
        <f>VLOOKUP($A10,'[1]500YR'!$A:$E,3,FALSE)</f>
        <v>1513.7</v>
      </c>
      <c r="G10" s="26">
        <f t="shared" si="0"/>
        <v>0.32830193283873488</v>
      </c>
      <c r="H10" s="27">
        <f t="shared" si="1"/>
        <v>0.62152235454900429</v>
      </c>
      <c r="I10" s="28">
        <f>VLOOKUP($A10,'[1]10YR'!$A:$E,5,FALSE)</f>
        <v>4.72</v>
      </c>
      <c r="J10" s="29">
        <f>VLOOKUP($A10,'[1]50YR'!$A:$E,5,FALSE)</f>
        <v>7.94</v>
      </c>
      <c r="K10" s="29">
        <f>VLOOKUP($A10,'[1]100YR'!$A:$E,5,FALSE)</f>
        <v>9.64</v>
      </c>
      <c r="L10" s="30">
        <f>VLOOKUP($A10,'[1]500YR'!$A:$E,5,FALSE)</f>
        <v>14.75</v>
      </c>
      <c r="M10" s="28">
        <f t="shared" si="2"/>
        <v>2.38</v>
      </c>
      <c r="N10" s="29">
        <f t="shared" si="3"/>
        <v>2.6599999999999993</v>
      </c>
      <c r="O10" s="29">
        <f t="shared" si="4"/>
        <v>2.76</v>
      </c>
      <c r="P10" s="30">
        <f t="shared" si="5"/>
        <v>2.9499999999999993</v>
      </c>
    </row>
    <row r="11" spans="1:16" x14ac:dyDescent="0.25">
      <c r="A11" s="21" t="s">
        <v>18</v>
      </c>
      <c r="B11" s="22">
        <f>VLOOKUP($A11,'[1]10YR'!$A:$E,2,FALSE)</f>
        <v>4.9390000000000001</v>
      </c>
      <c r="C11" s="23">
        <f>VLOOKUP($A11,'[1]10YR'!$A:$E,3,FALSE)</f>
        <v>507.5</v>
      </c>
      <c r="D11" s="24">
        <f>VLOOKUP($A11,'[1]50YR'!$A:$E,3,FALSE)</f>
        <v>866</v>
      </c>
      <c r="E11" s="24">
        <f>VLOOKUP($A11,'[1]100YR'!$A:$E,3,FALSE)</f>
        <v>1057.5999999999999</v>
      </c>
      <c r="F11" s="25">
        <f>VLOOKUP($A11,'[1]500YR'!$A:$E,3,FALSE)</f>
        <v>1631.7</v>
      </c>
      <c r="G11" s="26">
        <f t="shared" si="0"/>
        <v>0.16055249038266856</v>
      </c>
      <c r="H11" s="27">
        <f t="shared" si="1"/>
        <v>0.33458189916987241</v>
      </c>
      <c r="I11" s="28">
        <f>VLOOKUP($A11,'[1]10YR'!$A:$E,5,FALSE)</f>
        <v>3.98</v>
      </c>
      <c r="J11" s="29">
        <f>VLOOKUP($A11,'[1]50YR'!$A:$E,5,FALSE)</f>
        <v>7.08</v>
      </c>
      <c r="K11" s="29">
        <f>VLOOKUP($A11,'[1]100YR'!$A:$E,5,FALSE)</f>
        <v>8.75</v>
      </c>
      <c r="L11" s="30">
        <f>VLOOKUP($A11,'[1]500YR'!$A:$E,5,FALSE)</f>
        <v>13.8</v>
      </c>
      <c r="M11" s="28">
        <f t="shared" si="2"/>
        <v>3.1199999999999997</v>
      </c>
      <c r="N11" s="29">
        <f t="shared" si="3"/>
        <v>3.5199999999999996</v>
      </c>
      <c r="O11" s="29">
        <f t="shared" si="4"/>
        <v>3.6500000000000004</v>
      </c>
      <c r="P11" s="30">
        <f t="shared" si="5"/>
        <v>3.8999999999999986</v>
      </c>
    </row>
    <row r="12" spans="1:16" x14ac:dyDescent="0.25">
      <c r="A12" s="21" t="s">
        <v>19</v>
      </c>
      <c r="B12" s="22">
        <f>VLOOKUP($A12,'[1]10YR'!$A:$E,2,FALSE)</f>
        <v>2.3109999999999999</v>
      </c>
      <c r="C12" s="23">
        <f>VLOOKUP($A12,'[1]10YR'!$A:$E,3,FALSE)</f>
        <v>756.7</v>
      </c>
      <c r="D12" s="24">
        <f>VLOOKUP($A12,'[1]50YR'!$A:$E,3,FALSE)</f>
        <v>1164.5999999999999</v>
      </c>
      <c r="E12" s="24">
        <f>VLOOKUP($A12,'[1]100YR'!$A:$E,3,FALSE)</f>
        <v>1368.8</v>
      </c>
      <c r="F12" s="25">
        <f>VLOOKUP($A12,'[1]500YR'!$A:$E,3,FALSE)</f>
        <v>1986.5</v>
      </c>
      <c r="G12" s="26">
        <f t="shared" si="0"/>
        <v>0.51161564257897019</v>
      </c>
      <c r="H12" s="27">
        <f t="shared" si="1"/>
        <v>0.92546516659454781</v>
      </c>
      <c r="I12" s="28">
        <f>VLOOKUP($A12,'[1]10YR'!$A:$E,5,FALSE)</f>
        <v>4.91</v>
      </c>
      <c r="J12" s="29">
        <f>VLOOKUP($A12,'[1]50YR'!$A:$E,5,FALSE)</f>
        <v>8.17</v>
      </c>
      <c r="K12" s="29">
        <f>VLOOKUP($A12,'[1]100YR'!$A:$E,5,FALSE)</f>
        <v>9.8800000000000008</v>
      </c>
      <c r="L12" s="30">
        <f>VLOOKUP($A12,'[1]500YR'!$A:$E,5,FALSE)</f>
        <v>15.02</v>
      </c>
      <c r="M12" s="28">
        <f t="shared" si="2"/>
        <v>2.1899999999999995</v>
      </c>
      <c r="N12" s="29">
        <f t="shared" si="3"/>
        <v>2.4299999999999997</v>
      </c>
      <c r="O12" s="29">
        <f t="shared" si="4"/>
        <v>2.5199999999999996</v>
      </c>
      <c r="P12" s="30">
        <f t="shared" si="5"/>
        <v>2.6799999999999997</v>
      </c>
    </row>
    <row r="13" spans="1:16" x14ac:dyDescent="0.25">
      <c r="A13" s="21" t="s">
        <v>20</v>
      </c>
      <c r="B13" s="22">
        <f>VLOOKUP($A13,'[1]10YR'!$A:$E,2,FALSE)</f>
        <v>0.18099999999999999</v>
      </c>
      <c r="C13" s="23">
        <f>VLOOKUP($A13,'[1]10YR'!$A:$E,3,FALSE)</f>
        <v>67.599999999999994</v>
      </c>
      <c r="D13" s="24">
        <f>VLOOKUP($A13,'[1]50YR'!$A:$E,3,FALSE)</f>
        <v>106</v>
      </c>
      <c r="E13" s="24">
        <f>VLOOKUP($A13,'[1]100YR'!$A:$E,3,FALSE)</f>
        <v>124.4</v>
      </c>
      <c r="F13" s="25">
        <f>VLOOKUP($A13,'[1]500YR'!$A:$E,3,FALSE)</f>
        <v>181.2</v>
      </c>
      <c r="G13" s="26">
        <f t="shared" si="0"/>
        <v>0.58356353591160215</v>
      </c>
      <c r="H13" s="27">
        <f t="shared" si="1"/>
        <v>1.0738950276243093</v>
      </c>
      <c r="I13" s="28">
        <f>VLOOKUP($A13,'[1]10YR'!$A:$E,5,FALSE)</f>
        <v>3.94</v>
      </c>
      <c r="J13" s="29">
        <f>VLOOKUP($A13,'[1]50YR'!$A:$E,5,FALSE)</f>
        <v>7.06</v>
      </c>
      <c r="K13" s="29">
        <f>VLOOKUP($A13,'[1]100YR'!$A:$E,5,FALSE)</f>
        <v>8.73</v>
      </c>
      <c r="L13" s="30">
        <f>VLOOKUP($A13,'[1]500YR'!$A:$E,5,FALSE)</f>
        <v>13.79</v>
      </c>
      <c r="M13" s="28">
        <f t="shared" si="2"/>
        <v>3.1599999999999997</v>
      </c>
      <c r="N13" s="29">
        <f t="shared" si="3"/>
        <v>3.54</v>
      </c>
      <c r="O13" s="29">
        <f t="shared" si="4"/>
        <v>3.67</v>
      </c>
      <c r="P13" s="30">
        <f t="shared" si="5"/>
        <v>3.91</v>
      </c>
    </row>
    <row r="14" spans="1:16" x14ac:dyDescent="0.25">
      <c r="A14" s="21" t="s">
        <v>21</v>
      </c>
      <c r="B14" s="22">
        <f>VLOOKUP($A14,'[1]10YR'!$A:$E,2,FALSE)</f>
        <v>0.23499999999999999</v>
      </c>
      <c r="C14" s="23">
        <f>VLOOKUP($A14,'[1]10YR'!$A:$E,3,FALSE)</f>
        <v>97.6</v>
      </c>
      <c r="D14" s="24">
        <f>VLOOKUP($A14,'[1]50YR'!$A:$E,3,FALSE)</f>
        <v>152.4</v>
      </c>
      <c r="E14" s="24">
        <f>VLOOKUP($A14,'[1]100YR'!$A:$E,3,FALSE)</f>
        <v>178.4</v>
      </c>
      <c r="F14" s="25">
        <f>VLOOKUP($A14,'[1]500YR'!$A:$E,3,FALSE)</f>
        <v>258.3</v>
      </c>
      <c r="G14" s="26">
        <f t="shared" si="0"/>
        <v>0.64893617021276606</v>
      </c>
      <c r="H14" s="27">
        <f t="shared" si="1"/>
        <v>1.1861702127659577</v>
      </c>
      <c r="I14" s="28">
        <f>VLOOKUP($A14,'[1]10YR'!$A:$E,5,FALSE)</f>
        <v>3.81</v>
      </c>
      <c r="J14" s="29">
        <f>VLOOKUP($A14,'[1]50YR'!$A:$E,5,FALSE)</f>
        <v>6.91</v>
      </c>
      <c r="K14" s="29">
        <f>VLOOKUP($A14,'[1]100YR'!$A:$E,5,FALSE)</f>
        <v>8.57</v>
      </c>
      <c r="L14" s="30">
        <f>VLOOKUP($A14,'[1]500YR'!$A:$E,5,FALSE)</f>
        <v>13.63</v>
      </c>
      <c r="M14" s="28">
        <f t="shared" si="2"/>
        <v>3.2899999999999996</v>
      </c>
      <c r="N14" s="29">
        <f t="shared" si="3"/>
        <v>3.6899999999999995</v>
      </c>
      <c r="O14" s="29">
        <f t="shared" si="4"/>
        <v>3.83</v>
      </c>
      <c r="P14" s="30">
        <f t="shared" si="5"/>
        <v>4.0699999999999985</v>
      </c>
    </row>
    <row r="15" spans="1:16" x14ac:dyDescent="0.25">
      <c r="A15" s="21" t="s">
        <v>22</v>
      </c>
      <c r="B15" s="22">
        <f>VLOOKUP($A15,'[1]10YR'!$A:$E,2,FALSE)</f>
        <v>0.01</v>
      </c>
      <c r="C15" s="23">
        <f>VLOOKUP($A15,'[1]10YR'!$A:$E,3,FALSE)</f>
        <v>9.6</v>
      </c>
      <c r="D15" s="24">
        <f>VLOOKUP($A15,'[1]50YR'!$A:$E,3,FALSE)</f>
        <v>14</v>
      </c>
      <c r="E15" s="24">
        <f>VLOOKUP($A15,'[1]100YR'!$A:$E,3,FALSE)</f>
        <v>16</v>
      </c>
      <c r="F15" s="25">
        <f>VLOOKUP($A15,'[1]500YR'!$A:$E,3,FALSE)</f>
        <v>21.7</v>
      </c>
      <c r="G15" s="26">
        <f t="shared" si="0"/>
        <v>1.4999999999999998</v>
      </c>
      <c r="H15" s="27">
        <f t="shared" si="1"/>
        <v>2.5</v>
      </c>
      <c r="I15" s="28">
        <f>VLOOKUP($A15,'[1]10YR'!$A:$E,5,FALSE)</f>
        <v>4.6100000000000003</v>
      </c>
      <c r="J15" s="29">
        <f>VLOOKUP($A15,'[1]50YR'!$A:$E,5,FALSE)</f>
        <v>7.83</v>
      </c>
      <c r="K15" s="29">
        <f>VLOOKUP($A15,'[1]100YR'!$A:$E,5,FALSE)</f>
        <v>9.5299999999999994</v>
      </c>
      <c r="L15" s="30">
        <f>VLOOKUP($A15,'[1]500YR'!$A:$E,5,FALSE)</f>
        <v>14.64</v>
      </c>
      <c r="M15" s="28">
        <f t="shared" si="2"/>
        <v>2.4899999999999993</v>
      </c>
      <c r="N15" s="29">
        <f t="shared" si="3"/>
        <v>2.7699999999999996</v>
      </c>
      <c r="O15" s="29">
        <f t="shared" si="4"/>
        <v>2.870000000000001</v>
      </c>
      <c r="P15" s="30">
        <f t="shared" si="5"/>
        <v>3.0599999999999987</v>
      </c>
    </row>
    <row r="16" spans="1:16" x14ac:dyDescent="0.25">
      <c r="A16" s="21" t="s">
        <v>23</v>
      </c>
      <c r="B16" s="22">
        <f>VLOOKUP($A16,'[1]10YR'!$A:$E,2,FALSE)</f>
        <v>0.128</v>
      </c>
      <c r="C16" s="23">
        <f>VLOOKUP($A16,'[1]10YR'!$A:$E,3,FALSE)</f>
        <v>73.3</v>
      </c>
      <c r="D16" s="24">
        <f>VLOOKUP($A16,'[1]50YR'!$A:$E,3,FALSE)</f>
        <v>112</v>
      </c>
      <c r="E16" s="24">
        <f>VLOOKUP($A16,'[1]100YR'!$A:$E,3,FALSE)</f>
        <v>129.80000000000001</v>
      </c>
      <c r="F16" s="25">
        <f>VLOOKUP($A16,'[1]500YR'!$A:$E,3,FALSE)</f>
        <v>183.4</v>
      </c>
      <c r="G16" s="26">
        <f t="shared" si="0"/>
        <v>0.894775390625</v>
      </c>
      <c r="H16" s="27">
        <f t="shared" si="1"/>
        <v>1.58447265625</v>
      </c>
      <c r="I16" s="28">
        <f>VLOOKUP($A16,'[1]10YR'!$A:$E,5,FALSE)</f>
        <v>3.81</v>
      </c>
      <c r="J16" s="29">
        <f>VLOOKUP($A16,'[1]50YR'!$A:$E,5,FALSE)</f>
        <v>6.91</v>
      </c>
      <c r="K16" s="29">
        <f>VLOOKUP($A16,'[1]100YR'!$A:$E,5,FALSE)</f>
        <v>8.57</v>
      </c>
      <c r="L16" s="30">
        <f>VLOOKUP($A16,'[1]500YR'!$A:$E,5,FALSE)</f>
        <v>13.63</v>
      </c>
      <c r="M16" s="28">
        <f t="shared" si="2"/>
        <v>3.2899999999999996</v>
      </c>
      <c r="N16" s="29">
        <f t="shared" si="3"/>
        <v>3.6899999999999995</v>
      </c>
      <c r="O16" s="29">
        <f t="shared" si="4"/>
        <v>3.83</v>
      </c>
      <c r="P16" s="30">
        <f t="shared" si="5"/>
        <v>4.0699999999999985</v>
      </c>
    </row>
    <row r="17" spans="1:16" x14ac:dyDescent="0.25">
      <c r="A17" s="21" t="s">
        <v>24</v>
      </c>
      <c r="B17" s="22">
        <f>VLOOKUP($A17,'[1]10YR'!$A:$E,2,FALSE)</f>
        <v>0.13700000000000001</v>
      </c>
      <c r="C17" s="23">
        <f>VLOOKUP($A17,'[1]10YR'!$A:$E,3,FALSE)</f>
        <v>150.6</v>
      </c>
      <c r="D17" s="24">
        <f>VLOOKUP($A17,'[1]50YR'!$A:$E,3,FALSE)</f>
        <v>216.9</v>
      </c>
      <c r="E17" s="24">
        <f>VLOOKUP($A17,'[1]100YR'!$A:$E,3,FALSE)</f>
        <v>245.9</v>
      </c>
      <c r="F17" s="25">
        <f>VLOOKUP($A17,'[1]500YR'!$A:$E,3,FALSE)</f>
        <v>331.5</v>
      </c>
      <c r="G17" s="26">
        <f t="shared" si="0"/>
        <v>1.7176094890510947</v>
      </c>
      <c r="H17" s="27">
        <f t="shared" si="1"/>
        <v>2.804516423357664</v>
      </c>
      <c r="I17" s="28">
        <f>VLOOKUP($A17,'[1]10YR'!$A:$E,5,FALSE)</f>
        <v>4.84</v>
      </c>
      <c r="J17" s="29">
        <f>VLOOKUP($A17,'[1]50YR'!$A:$E,5,FALSE)</f>
        <v>8.09</v>
      </c>
      <c r="K17" s="29">
        <f>VLOOKUP($A17,'[1]100YR'!$A:$E,5,FALSE)</f>
        <v>9.8000000000000007</v>
      </c>
      <c r="L17" s="30">
        <f>VLOOKUP($A17,'[1]500YR'!$A:$E,5,FALSE)</f>
        <v>14.93</v>
      </c>
      <c r="M17" s="28">
        <f t="shared" si="2"/>
        <v>2.2599999999999998</v>
      </c>
      <c r="N17" s="29">
        <f t="shared" si="3"/>
        <v>2.5099999999999998</v>
      </c>
      <c r="O17" s="29">
        <f t="shared" si="4"/>
        <v>2.5999999999999996</v>
      </c>
      <c r="P17" s="30">
        <f t="shared" si="5"/>
        <v>2.7699999999999996</v>
      </c>
    </row>
    <row r="18" spans="1:16" x14ac:dyDescent="0.25">
      <c r="A18" s="21" t="s">
        <v>25</v>
      </c>
      <c r="B18" s="22">
        <f>VLOOKUP($A18,'[1]10YR'!$A:$E,2,FALSE)</f>
        <v>0.65500000000000003</v>
      </c>
      <c r="C18" s="23">
        <f>VLOOKUP($A18,'[1]10YR'!$A:$E,3,FALSE)</f>
        <v>228.5</v>
      </c>
      <c r="D18" s="24">
        <f>VLOOKUP($A18,'[1]50YR'!$A:$E,3,FALSE)</f>
        <v>360.6</v>
      </c>
      <c r="E18" s="24">
        <f>VLOOKUP($A18,'[1]100YR'!$A:$E,3,FALSE)</f>
        <v>424.6</v>
      </c>
      <c r="F18" s="25">
        <f>VLOOKUP($A18,'[1]500YR'!$A:$E,3,FALSE)</f>
        <v>621.9</v>
      </c>
      <c r="G18" s="26">
        <f t="shared" si="0"/>
        <v>0.54508587786259532</v>
      </c>
      <c r="H18" s="27">
        <f t="shared" si="1"/>
        <v>1.0128816793893129</v>
      </c>
      <c r="I18" s="28">
        <f>VLOOKUP($A18,'[1]10YR'!$A:$E,5,FALSE)</f>
        <v>3.86</v>
      </c>
      <c r="J18" s="29">
        <f>VLOOKUP($A18,'[1]50YR'!$A:$E,5,FALSE)</f>
        <v>6.97</v>
      </c>
      <c r="K18" s="29">
        <f>VLOOKUP($A18,'[1]100YR'!$A:$E,5,FALSE)</f>
        <v>8.6300000000000008</v>
      </c>
      <c r="L18" s="30">
        <f>VLOOKUP($A18,'[1]500YR'!$A:$E,5,FALSE)</f>
        <v>13.69</v>
      </c>
      <c r="M18" s="28">
        <f t="shared" si="2"/>
        <v>3.2399999999999998</v>
      </c>
      <c r="N18" s="29">
        <f t="shared" si="3"/>
        <v>3.63</v>
      </c>
      <c r="O18" s="29">
        <f t="shared" si="4"/>
        <v>3.7699999999999996</v>
      </c>
      <c r="P18" s="30">
        <f t="shared" si="5"/>
        <v>4.01</v>
      </c>
    </row>
    <row r="19" spans="1:16" x14ac:dyDescent="0.25">
      <c r="A19" s="21" t="s">
        <v>26</v>
      </c>
      <c r="B19" s="22">
        <f>VLOOKUP($A19,'[1]10YR'!$A:$E,2,FALSE)</f>
        <v>0.34100000000000003</v>
      </c>
      <c r="C19" s="23">
        <f>VLOOKUP($A19,'[1]10YR'!$A:$E,3,FALSE)</f>
        <v>171.5</v>
      </c>
      <c r="D19" s="24">
        <f>VLOOKUP($A19,'[1]50YR'!$A:$E,3,FALSE)</f>
        <v>264.39999999999998</v>
      </c>
      <c r="E19" s="24">
        <f>VLOOKUP($A19,'[1]100YR'!$A:$E,3,FALSE)</f>
        <v>307.60000000000002</v>
      </c>
      <c r="F19" s="25">
        <f>VLOOKUP($A19,'[1]500YR'!$A:$E,3,FALSE)</f>
        <v>439</v>
      </c>
      <c r="G19" s="26">
        <f t="shared" si="0"/>
        <v>0.78583211143695009</v>
      </c>
      <c r="H19" s="27">
        <f t="shared" si="1"/>
        <v>1.4094574780058651</v>
      </c>
      <c r="I19" s="28">
        <f>VLOOKUP($A19,'[1]10YR'!$A:$E,5,FALSE)</f>
        <v>3.81</v>
      </c>
      <c r="J19" s="29">
        <f>VLOOKUP($A19,'[1]50YR'!$A:$E,5,FALSE)</f>
        <v>6.92</v>
      </c>
      <c r="K19" s="29">
        <f>VLOOKUP($A19,'[1]100YR'!$A:$E,5,FALSE)</f>
        <v>8.58</v>
      </c>
      <c r="L19" s="30">
        <f>VLOOKUP($A19,'[1]500YR'!$A:$E,5,FALSE)</f>
        <v>13.63</v>
      </c>
      <c r="M19" s="28">
        <f t="shared" si="2"/>
        <v>3.2899999999999996</v>
      </c>
      <c r="N19" s="29">
        <f t="shared" si="3"/>
        <v>3.6799999999999997</v>
      </c>
      <c r="O19" s="29">
        <f t="shared" si="4"/>
        <v>3.8200000000000003</v>
      </c>
      <c r="P19" s="30">
        <f t="shared" si="5"/>
        <v>4.0699999999999985</v>
      </c>
    </row>
    <row r="20" spans="1:16" x14ac:dyDescent="0.25">
      <c r="A20" s="21" t="s">
        <v>27</v>
      </c>
      <c r="B20" s="22">
        <f>VLOOKUP($A20,'[1]10YR'!$A:$E,2,FALSE)</f>
        <v>0.70199999999999996</v>
      </c>
      <c r="C20" s="23">
        <f>VLOOKUP($A20,'[1]10YR'!$A:$E,3,FALSE)</f>
        <v>203.8</v>
      </c>
      <c r="D20" s="24">
        <f>VLOOKUP($A20,'[1]50YR'!$A:$E,3,FALSE)</f>
        <v>325.39999999999998</v>
      </c>
      <c r="E20" s="24">
        <f>VLOOKUP($A20,'[1]100YR'!$A:$E,3,FALSE)</f>
        <v>387.2</v>
      </c>
      <c r="F20" s="25">
        <f>VLOOKUP($A20,'[1]500YR'!$A:$E,3,FALSE)</f>
        <v>573.1</v>
      </c>
      <c r="G20" s="26">
        <f t="shared" si="0"/>
        <v>0.4536146723646724</v>
      </c>
      <c r="H20" s="27">
        <f t="shared" si="1"/>
        <v>0.86182336182336183</v>
      </c>
      <c r="I20" s="28">
        <f>VLOOKUP($A20,'[1]10YR'!$A:$E,5,FALSE)</f>
        <v>3.86</v>
      </c>
      <c r="J20" s="29">
        <f>VLOOKUP($A20,'[1]50YR'!$A:$E,5,FALSE)</f>
        <v>6.97</v>
      </c>
      <c r="K20" s="29">
        <f>VLOOKUP($A20,'[1]100YR'!$A:$E,5,FALSE)</f>
        <v>8.64</v>
      </c>
      <c r="L20" s="30">
        <f>VLOOKUP($A20,'[1]500YR'!$A:$E,5,FALSE)</f>
        <v>13.7</v>
      </c>
      <c r="M20" s="28">
        <f t="shared" si="2"/>
        <v>3.2399999999999998</v>
      </c>
      <c r="N20" s="29">
        <f t="shared" si="3"/>
        <v>3.63</v>
      </c>
      <c r="O20" s="29">
        <f t="shared" si="4"/>
        <v>3.76</v>
      </c>
      <c r="P20" s="30">
        <f t="shared" si="5"/>
        <v>4</v>
      </c>
    </row>
    <row r="21" spans="1:16" x14ac:dyDescent="0.25">
      <c r="A21" s="21" t="s">
        <v>28</v>
      </c>
      <c r="B21" s="22">
        <f>VLOOKUP($A21,'[1]10YR'!$A:$E,2,FALSE)</f>
        <v>0.13300000000000001</v>
      </c>
      <c r="C21" s="23">
        <f>VLOOKUP($A21,'[1]10YR'!$A:$E,3,FALSE)</f>
        <v>68</v>
      </c>
      <c r="D21" s="24">
        <f>VLOOKUP($A21,'[1]50YR'!$A:$E,3,FALSE)</f>
        <v>104.7</v>
      </c>
      <c r="E21" s="24">
        <f>VLOOKUP($A21,'[1]100YR'!$A:$E,3,FALSE)</f>
        <v>121.8</v>
      </c>
      <c r="F21" s="25">
        <f>VLOOKUP($A21,'[1]500YR'!$A:$E,3,FALSE)</f>
        <v>173.6</v>
      </c>
      <c r="G21" s="26">
        <f t="shared" si="0"/>
        <v>0.79887218045112773</v>
      </c>
      <c r="H21" s="27">
        <f t="shared" si="1"/>
        <v>1.4309210526315788</v>
      </c>
      <c r="I21" s="28">
        <f>VLOOKUP($A21,'[1]10YR'!$A:$E,5,FALSE)</f>
        <v>3.85</v>
      </c>
      <c r="J21" s="29">
        <f>VLOOKUP($A21,'[1]50YR'!$A:$E,5,FALSE)</f>
        <v>6.96</v>
      </c>
      <c r="K21" s="29">
        <f>VLOOKUP($A21,'[1]100YR'!$A:$E,5,FALSE)</f>
        <v>8.6300000000000008</v>
      </c>
      <c r="L21" s="30">
        <f>VLOOKUP($A21,'[1]500YR'!$A:$E,5,FALSE)</f>
        <v>13.69</v>
      </c>
      <c r="M21" s="28">
        <f t="shared" si="2"/>
        <v>3.2499999999999996</v>
      </c>
      <c r="N21" s="29">
        <f t="shared" si="3"/>
        <v>3.6399999999999997</v>
      </c>
      <c r="O21" s="29">
        <f t="shared" si="4"/>
        <v>3.7699999999999996</v>
      </c>
      <c r="P21" s="30">
        <f t="shared" si="5"/>
        <v>4.01</v>
      </c>
    </row>
    <row r="22" spans="1:16" x14ac:dyDescent="0.25">
      <c r="A22" s="21" t="s">
        <v>29</v>
      </c>
      <c r="B22" s="22">
        <f>VLOOKUP($A22,'[1]10YR'!$A:$E,2,FALSE)</f>
        <v>0.27100000000000002</v>
      </c>
      <c r="C22" s="23">
        <f>VLOOKUP($A22,'[1]10YR'!$A:$E,3,FALSE)</f>
        <v>131.9</v>
      </c>
      <c r="D22" s="24">
        <f>VLOOKUP($A22,'[1]50YR'!$A:$E,3,FALSE)</f>
        <v>200.6</v>
      </c>
      <c r="E22" s="24">
        <f>VLOOKUP($A22,'[1]100YR'!$A:$E,3,FALSE)</f>
        <v>232.9</v>
      </c>
      <c r="F22" s="25">
        <f>VLOOKUP($A22,'[1]500YR'!$A:$E,3,FALSE)</f>
        <v>331.5</v>
      </c>
      <c r="G22" s="26">
        <f t="shared" si="0"/>
        <v>0.76049354243542444</v>
      </c>
      <c r="H22" s="27">
        <f t="shared" si="1"/>
        <v>1.3428274907749078</v>
      </c>
      <c r="I22" s="28">
        <f>VLOOKUP($A22,'[1]10YR'!$A:$E,5,FALSE)</f>
        <v>4.49</v>
      </c>
      <c r="J22" s="29">
        <f>VLOOKUP($A22,'[1]50YR'!$A:$E,5,FALSE)</f>
        <v>7.69</v>
      </c>
      <c r="K22" s="29">
        <f>VLOOKUP($A22,'[1]100YR'!$A:$E,5,FALSE)</f>
        <v>9.3800000000000008</v>
      </c>
      <c r="L22" s="30">
        <f>VLOOKUP($A22,'[1]500YR'!$A:$E,5,FALSE)</f>
        <v>14.49</v>
      </c>
      <c r="M22" s="28">
        <f t="shared" si="2"/>
        <v>2.6099999999999994</v>
      </c>
      <c r="N22" s="29">
        <f t="shared" si="3"/>
        <v>2.9099999999999993</v>
      </c>
      <c r="O22" s="29">
        <f t="shared" si="4"/>
        <v>3.0199999999999996</v>
      </c>
      <c r="P22" s="30">
        <f t="shared" si="5"/>
        <v>3.2099999999999991</v>
      </c>
    </row>
    <row r="23" spans="1:16" x14ac:dyDescent="0.25">
      <c r="A23" s="21" t="s">
        <v>30</v>
      </c>
      <c r="B23" s="22">
        <f>VLOOKUP($A23,'[1]10YR'!$A:$E,2,FALSE)</f>
        <v>1.8540000000000001</v>
      </c>
      <c r="C23" s="23">
        <f>VLOOKUP($A23,'[1]10YR'!$A:$E,3,FALSE)</f>
        <v>458.8</v>
      </c>
      <c r="D23" s="24">
        <f>VLOOKUP($A23,'[1]50YR'!$A:$E,3,FALSE)</f>
        <v>737</v>
      </c>
      <c r="E23" s="24">
        <f>VLOOKUP($A23,'[1]100YR'!$A:$E,3,FALSE)</f>
        <v>882.6</v>
      </c>
      <c r="F23" s="25">
        <f>VLOOKUP($A23,'[1]500YR'!$A:$E,3,FALSE)</f>
        <v>1316.1</v>
      </c>
      <c r="G23" s="26">
        <f t="shared" si="0"/>
        <v>0.38666396979503781</v>
      </c>
      <c r="H23" s="27">
        <f t="shared" si="1"/>
        <v>0.74383090614886738</v>
      </c>
      <c r="I23" s="28">
        <f>VLOOKUP($A23,'[1]10YR'!$A:$E,5,FALSE)</f>
        <v>3.93</v>
      </c>
      <c r="J23" s="29">
        <f>VLOOKUP($A23,'[1]50YR'!$A:$E,5,FALSE)</f>
        <v>7.05</v>
      </c>
      <c r="K23" s="29">
        <f>VLOOKUP($A23,'[1]100YR'!$A:$E,5,FALSE)</f>
        <v>8.7200000000000006</v>
      </c>
      <c r="L23" s="30">
        <f>VLOOKUP($A23,'[1]500YR'!$A:$E,5,FALSE)</f>
        <v>13.78</v>
      </c>
      <c r="M23" s="28">
        <f t="shared" si="2"/>
        <v>3.1699999999999995</v>
      </c>
      <c r="N23" s="29">
        <f t="shared" si="3"/>
        <v>3.55</v>
      </c>
      <c r="O23" s="29">
        <f t="shared" si="4"/>
        <v>3.6799999999999997</v>
      </c>
      <c r="P23" s="30">
        <f t="shared" si="5"/>
        <v>3.92</v>
      </c>
    </row>
    <row r="24" spans="1:16" x14ac:dyDescent="0.25">
      <c r="A24" s="21" t="s">
        <v>31</v>
      </c>
      <c r="B24" s="22">
        <f>VLOOKUP($A24,'[1]10YR'!$A:$E,2,FALSE)</f>
        <v>6.391</v>
      </c>
      <c r="C24" s="23">
        <f>VLOOKUP($A24,'[1]10YR'!$A:$E,3,FALSE)</f>
        <v>1107.7</v>
      </c>
      <c r="D24" s="24">
        <f>VLOOKUP($A24,'[1]50YR'!$A:$E,3,FALSE)</f>
        <v>1821.7</v>
      </c>
      <c r="E24" s="24">
        <f>VLOOKUP($A24,'[1]100YR'!$A:$E,3,FALSE)</f>
        <v>2211.1999999999998</v>
      </c>
      <c r="F24" s="25">
        <f>VLOOKUP($A24,'[1]500YR'!$A:$E,3,FALSE)</f>
        <v>3359.8</v>
      </c>
      <c r="G24" s="26">
        <f t="shared" si="0"/>
        <v>0.27081540447504304</v>
      </c>
      <c r="H24" s="27">
        <f t="shared" si="1"/>
        <v>0.54060397433891405</v>
      </c>
      <c r="I24" s="28">
        <f>VLOOKUP($A24,'[1]10YR'!$A:$E,5,FALSE)</f>
        <v>3.92</v>
      </c>
      <c r="J24" s="29">
        <f>VLOOKUP($A24,'[1]50YR'!$A:$E,5,FALSE)</f>
        <v>7.04</v>
      </c>
      <c r="K24" s="29">
        <f>VLOOKUP($A24,'[1]100YR'!$A:$E,5,FALSE)</f>
        <v>8.7100000000000009</v>
      </c>
      <c r="L24" s="30">
        <f>VLOOKUP($A24,'[1]500YR'!$A:$E,5,FALSE)</f>
        <v>13.77</v>
      </c>
      <c r="M24" s="28">
        <f t="shared" si="2"/>
        <v>3.1799999999999997</v>
      </c>
      <c r="N24" s="29">
        <f t="shared" si="3"/>
        <v>3.5599999999999996</v>
      </c>
      <c r="O24" s="29">
        <f t="shared" si="4"/>
        <v>3.6899999999999995</v>
      </c>
      <c r="P24" s="30">
        <f t="shared" si="5"/>
        <v>3.9299999999999997</v>
      </c>
    </row>
    <row r="25" spans="1:16" x14ac:dyDescent="0.25">
      <c r="A25" s="21" t="s">
        <v>32</v>
      </c>
      <c r="B25" s="22">
        <f>VLOOKUP($A25,'[1]10YR'!$A:$E,2,FALSE)</f>
        <v>6.1120000000000001</v>
      </c>
      <c r="C25" s="23">
        <f>VLOOKUP($A25,'[1]10YR'!$A:$E,3,FALSE)</f>
        <v>1204.7</v>
      </c>
      <c r="D25" s="24">
        <f>VLOOKUP($A25,'[1]50YR'!$A:$E,3,FALSE)</f>
        <v>1969.3</v>
      </c>
      <c r="E25" s="24">
        <f>VLOOKUP($A25,'[1]100YR'!$A:$E,3,FALSE)</f>
        <v>2379.9</v>
      </c>
      <c r="F25" s="25">
        <f>VLOOKUP($A25,'[1]500YR'!$A:$E,3,FALSE)</f>
        <v>3593.9</v>
      </c>
      <c r="G25" s="26">
        <f t="shared" si="0"/>
        <v>0.30797508998691098</v>
      </c>
      <c r="H25" s="27">
        <f t="shared" si="1"/>
        <v>0.60840866328534027</v>
      </c>
      <c r="I25" s="28">
        <f>VLOOKUP($A25,'[1]10YR'!$A:$E,5,FALSE)</f>
        <v>3.94</v>
      </c>
      <c r="J25" s="29">
        <f>VLOOKUP($A25,'[1]50YR'!$A:$E,5,FALSE)</f>
        <v>7.06</v>
      </c>
      <c r="K25" s="29">
        <f>VLOOKUP($A25,'[1]100YR'!$A:$E,5,FALSE)</f>
        <v>8.73</v>
      </c>
      <c r="L25" s="30">
        <f>VLOOKUP($A25,'[1]500YR'!$A:$E,5,FALSE)</f>
        <v>13.79</v>
      </c>
      <c r="M25" s="28">
        <f t="shared" si="2"/>
        <v>3.1599999999999997</v>
      </c>
      <c r="N25" s="29">
        <f t="shared" si="3"/>
        <v>3.54</v>
      </c>
      <c r="O25" s="29">
        <f t="shared" si="4"/>
        <v>3.67</v>
      </c>
      <c r="P25" s="30">
        <f t="shared" si="5"/>
        <v>3.91</v>
      </c>
    </row>
    <row r="26" spans="1:16" x14ac:dyDescent="0.25">
      <c r="A26" s="21" t="s">
        <v>33</v>
      </c>
      <c r="B26" s="22">
        <f>VLOOKUP($A26,'[1]10YR'!$A:$E,2,FALSE)</f>
        <v>6.2809999999999997</v>
      </c>
      <c r="C26" s="23">
        <f>VLOOKUP($A26,'[1]10YR'!$A:$E,3,FALSE)</f>
        <v>1135.0999999999999</v>
      </c>
      <c r="D26" s="24">
        <f>VLOOKUP($A26,'[1]50YR'!$A:$E,3,FALSE)</f>
        <v>1853</v>
      </c>
      <c r="E26" s="24">
        <f>VLOOKUP($A26,'[1]100YR'!$A:$E,3,FALSE)</f>
        <v>2243.6999999999998</v>
      </c>
      <c r="F26" s="25">
        <f>VLOOKUP($A26,'[1]500YR'!$A:$E,3,FALSE)</f>
        <v>3396.5</v>
      </c>
      <c r="G26" s="26">
        <f t="shared" si="0"/>
        <v>0.2823744228626015</v>
      </c>
      <c r="H26" s="27">
        <f t="shared" si="1"/>
        <v>0.55815654354402167</v>
      </c>
      <c r="I26" s="28">
        <f>VLOOKUP($A26,'[1]10YR'!$A:$E,5,FALSE)</f>
        <v>4.05</v>
      </c>
      <c r="J26" s="29">
        <f>VLOOKUP($A26,'[1]50YR'!$A:$E,5,FALSE)</f>
        <v>7.18</v>
      </c>
      <c r="K26" s="29">
        <f>VLOOKUP($A26,'[1]100YR'!$A:$E,5,FALSE)</f>
        <v>8.86</v>
      </c>
      <c r="L26" s="30">
        <f>VLOOKUP($A26,'[1]500YR'!$A:$E,5,FALSE)</f>
        <v>13.93</v>
      </c>
      <c r="M26" s="28">
        <f t="shared" si="2"/>
        <v>3.05</v>
      </c>
      <c r="N26" s="29">
        <f t="shared" si="3"/>
        <v>3.42</v>
      </c>
      <c r="O26" s="29">
        <f t="shared" si="4"/>
        <v>3.5400000000000009</v>
      </c>
      <c r="P26" s="30">
        <f t="shared" si="5"/>
        <v>3.7699999999999996</v>
      </c>
    </row>
    <row r="27" spans="1:16" x14ac:dyDescent="0.25">
      <c r="A27" s="21" t="s">
        <v>34</v>
      </c>
      <c r="B27" s="22">
        <f>VLOOKUP($A27,'[1]10YR'!$A:$E,2,FALSE)</f>
        <v>0.7</v>
      </c>
      <c r="C27" s="23">
        <f>VLOOKUP($A27,'[1]10YR'!$A:$E,3,FALSE)</f>
        <v>433.8</v>
      </c>
      <c r="D27" s="24">
        <f>VLOOKUP($A27,'[1]50YR'!$A:$E,3,FALSE)</f>
        <v>642.29999999999995</v>
      </c>
      <c r="E27" s="24">
        <f>VLOOKUP($A27,'[1]100YR'!$A:$E,3,FALSE)</f>
        <v>738.7</v>
      </c>
      <c r="F27" s="25">
        <f>VLOOKUP($A27,'[1]500YR'!$A:$E,3,FALSE)</f>
        <v>1030.3</v>
      </c>
      <c r="G27" s="26">
        <f t="shared" si="0"/>
        <v>0.96830357142857149</v>
      </c>
      <c r="H27" s="27">
        <f t="shared" si="1"/>
        <v>1.6488839285714287</v>
      </c>
      <c r="I27" s="28">
        <f>VLOOKUP($A27,'[1]10YR'!$A:$E,5,FALSE)</f>
        <v>5.18</v>
      </c>
      <c r="J27" s="29">
        <f>VLOOKUP($A27,'[1]50YR'!$A:$E,5,FALSE)</f>
        <v>8.48</v>
      </c>
      <c r="K27" s="29">
        <f>VLOOKUP($A27,'[1]100YR'!$A:$E,5,FALSE)</f>
        <v>10.210000000000001</v>
      </c>
      <c r="L27" s="30">
        <f>VLOOKUP($A27,'[1]500YR'!$A:$E,5,FALSE)</f>
        <v>15.36</v>
      </c>
      <c r="M27" s="28">
        <f t="shared" si="2"/>
        <v>1.92</v>
      </c>
      <c r="N27" s="29">
        <f t="shared" si="3"/>
        <v>2.1199999999999992</v>
      </c>
      <c r="O27" s="29">
        <f t="shared" si="4"/>
        <v>2.1899999999999995</v>
      </c>
      <c r="P27" s="30">
        <f t="shared" si="5"/>
        <v>2.34</v>
      </c>
    </row>
    <row r="28" spans="1:16" x14ac:dyDescent="0.25">
      <c r="A28" s="21" t="s">
        <v>35</v>
      </c>
      <c r="B28" s="22">
        <f>VLOOKUP($A28,'[1]10YR'!$A:$E,2,FALSE)</f>
        <v>4.6459999999999999</v>
      </c>
      <c r="C28" s="23">
        <f>VLOOKUP($A28,'[1]10YR'!$A:$E,3,FALSE)</f>
        <v>1565.4</v>
      </c>
      <c r="D28" s="24">
        <f>VLOOKUP($A28,'[1]50YR'!$A:$E,3,FALSE)</f>
        <v>2397.6999999999998</v>
      </c>
      <c r="E28" s="24">
        <f>VLOOKUP($A28,'[1]100YR'!$A:$E,3,FALSE)</f>
        <v>2815.8</v>
      </c>
      <c r="F28" s="25">
        <f>VLOOKUP($A28,'[1]500YR'!$A:$E,3,FALSE)</f>
        <v>4069.7</v>
      </c>
      <c r="G28" s="26">
        <f t="shared" si="0"/>
        <v>0.52646093413689199</v>
      </c>
      <c r="H28" s="27">
        <f t="shared" si="1"/>
        <v>0.94698396470081792</v>
      </c>
      <c r="I28" s="28">
        <f>VLOOKUP($A28,'[1]10YR'!$A:$E,5,FALSE)</f>
        <v>5.14</v>
      </c>
      <c r="J28" s="29">
        <f>VLOOKUP($A28,'[1]50YR'!$A:$E,5,FALSE)</f>
        <v>8.43</v>
      </c>
      <c r="K28" s="29">
        <f>VLOOKUP($A28,'[1]100YR'!$A:$E,5,FALSE)</f>
        <v>10.15</v>
      </c>
      <c r="L28" s="30">
        <f>VLOOKUP($A28,'[1]500YR'!$A:$E,5,FALSE)</f>
        <v>15.31</v>
      </c>
      <c r="M28" s="28">
        <f t="shared" si="2"/>
        <v>1.96</v>
      </c>
      <c r="N28" s="29">
        <f t="shared" si="3"/>
        <v>2.17</v>
      </c>
      <c r="O28" s="29">
        <f t="shared" si="4"/>
        <v>2.25</v>
      </c>
      <c r="P28" s="30">
        <f t="shared" si="5"/>
        <v>2.3899999999999988</v>
      </c>
    </row>
    <row r="29" spans="1:16" x14ac:dyDescent="0.25">
      <c r="A29" s="21" t="s">
        <v>36</v>
      </c>
      <c r="B29" s="22">
        <f>VLOOKUP($A29,'[1]10YR'!$A:$E,2,FALSE)</f>
        <v>5.45</v>
      </c>
      <c r="C29" s="23">
        <f>VLOOKUP($A29,'[1]10YR'!$A:$E,3,FALSE)</f>
        <v>1106</v>
      </c>
      <c r="D29" s="24">
        <f>VLOOKUP($A29,'[1]50YR'!$A:$E,3,FALSE)</f>
        <v>1755.2</v>
      </c>
      <c r="E29" s="24">
        <f>VLOOKUP($A29,'[1]100YR'!$A:$E,3,FALSE)</f>
        <v>2102.8000000000002</v>
      </c>
      <c r="F29" s="25">
        <f>VLOOKUP($A29,'[1]500YR'!$A:$E,3,FALSE)</f>
        <v>3124.5</v>
      </c>
      <c r="G29" s="26">
        <f t="shared" si="0"/>
        <v>0.31708715596330272</v>
      </c>
      <c r="H29" s="27">
        <f t="shared" si="1"/>
        <v>0.60286697247706422</v>
      </c>
      <c r="I29" s="28">
        <f>VLOOKUP($A29,'[1]10YR'!$A:$E,5,FALSE)</f>
        <v>4.7699999999999996</v>
      </c>
      <c r="J29" s="29">
        <f>VLOOKUP($A29,'[1]50YR'!$A:$E,5,FALSE)</f>
        <v>8.01</v>
      </c>
      <c r="K29" s="29">
        <f>VLOOKUP($A29,'[1]100YR'!$A:$E,5,FALSE)</f>
        <v>9.7200000000000006</v>
      </c>
      <c r="L29" s="30">
        <f>VLOOKUP($A29,'[1]500YR'!$A:$E,5,FALSE)</f>
        <v>14.85</v>
      </c>
      <c r="M29" s="28">
        <f t="shared" si="2"/>
        <v>2.33</v>
      </c>
      <c r="N29" s="29">
        <f t="shared" si="3"/>
        <v>2.59</v>
      </c>
      <c r="O29" s="29">
        <f t="shared" si="4"/>
        <v>2.6799999999999997</v>
      </c>
      <c r="P29" s="30">
        <f t="shared" si="5"/>
        <v>2.8499999999999996</v>
      </c>
    </row>
    <row r="30" spans="1:16" x14ac:dyDescent="0.25">
      <c r="A30" s="21" t="s">
        <v>37</v>
      </c>
      <c r="B30" s="22">
        <f>VLOOKUP($A30,'[1]10YR'!$A:$E,2,FALSE)</f>
        <v>3.5019999999999998</v>
      </c>
      <c r="C30" s="23">
        <f>VLOOKUP($A30,'[1]10YR'!$A:$E,3,FALSE)</f>
        <v>605</v>
      </c>
      <c r="D30" s="24">
        <f>VLOOKUP($A30,'[1]50YR'!$A:$E,3,FALSE)</f>
        <v>995.8</v>
      </c>
      <c r="E30" s="24">
        <f>VLOOKUP($A30,'[1]100YR'!$A:$E,3,FALSE)</f>
        <v>1205.2</v>
      </c>
      <c r="F30" s="25">
        <f>VLOOKUP($A30,'[1]500YR'!$A:$E,3,FALSE)</f>
        <v>1824.7</v>
      </c>
      <c r="G30" s="26">
        <f t="shared" si="0"/>
        <v>0.26993503712164479</v>
      </c>
      <c r="H30" s="27">
        <f t="shared" si="1"/>
        <v>0.53772844089091953</v>
      </c>
      <c r="I30" s="28">
        <f>VLOOKUP($A30,'[1]10YR'!$A:$E,5,FALSE)</f>
        <v>4.07</v>
      </c>
      <c r="J30" s="29">
        <f>VLOOKUP($A30,'[1]50YR'!$A:$E,5,FALSE)</f>
        <v>7.21</v>
      </c>
      <c r="K30" s="29">
        <f>VLOOKUP($A30,'[1]100YR'!$A:$E,5,FALSE)</f>
        <v>8.8800000000000008</v>
      </c>
      <c r="L30" s="30">
        <f>VLOOKUP($A30,'[1]500YR'!$A:$E,5,FALSE)</f>
        <v>13.95</v>
      </c>
      <c r="M30" s="28">
        <f t="shared" si="2"/>
        <v>3.0299999999999994</v>
      </c>
      <c r="N30" s="29">
        <f t="shared" si="3"/>
        <v>3.3899999999999997</v>
      </c>
      <c r="O30" s="29">
        <f t="shared" si="4"/>
        <v>3.5199999999999996</v>
      </c>
      <c r="P30" s="30">
        <f t="shared" si="5"/>
        <v>3.75</v>
      </c>
    </row>
    <row r="31" spans="1:16" x14ac:dyDescent="0.25">
      <c r="A31" s="21" t="s">
        <v>38</v>
      </c>
      <c r="B31" s="22">
        <f>VLOOKUP($A31,'[1]10YR'!$A:$E,2,FALSE)</f>
        <v>2.9249999999999998</v>
      </c>
      <c r="C31" s="23">
        <f>VLOOKUP($A31,'[1]10YR'!$A:$E,3,FALSE)</f>
        <v>1728.4</v>
      </c>
      <c r="D31" s="24">
        <f>VLOOKUP($A31,'[1]50YR'!$A:$E,3,FALSE)</f>
        <v>2570.6</v>
      </c>
      <c r="E31" s="24">
        <f>VLOOKUP($A31,'[1]100YR'!$A:$E,3,FALSE)</f>
        <v>2961.6</v>
      </c>
      <c r="F31" s="25">
        <f>VLOOKUP($A31,'[1]500YR'!$A:$E,3,FALSE)</f>
        <v>4145.6000000000004</v>
      </c>
      <c r="G31" s="26">
        <f t="shared" si="0"/>
        <v>0.92329059829059834</v>
      </c>
      <c r="H31" s="27">
        <f t="shared" si="1"/>
        <v>1.582051282051282</v>
      </c>
      <c r="I31" s="28">
        <f>VLOOKUP($A31,'[1]10YR'!$A:$E,5,FALSE)</f>
        <v>5.0599999999999996</v>
      </c>
      <c r="J31" s="29">
        <f>VLOOKUP($A31,'[1]50YR'!$A:$E,5,FALSE)</f>
        <v>8.36</v>
      </c>
      <c r="K31" s="29">
        <f>VLOOKUP($A31,'[1]100YR'!$A:$E,5,FALSE)</f>
        <v>10.08</v>
      </c>
      <c r="L31" s="30">
        <f>VLOOKUP($A31,'[1]500YR'!$A:$E,5,FALSE)</f>
        <v>15.24</v>
      </c>
      <c r="M31" s="28">
        <f t="shared" si="2"/>
        <v>2.04</v>
      </c>
      <c r="N31" s="29">
        <f t="shared" si="3"/>
        <v>2.2400000000000002</v>
      </c>
      <c r="O31" s="29">
        <f t="shared" si="4"/>
        <v>2.3200000000000003</v>
      </c>
      <c r="P31" s="30">
        <f t="shared" si="5"/>
        <v>2.4599999999999991</v>
      </c>
    </row>
    <row r="32" spans="1:16" x14ac:dyDescent="0.25">
      <c r="A32" s="21" t="s">
        <v>39</v>
      </c>
      <c r="B32" s="22">
        <f>VLOOKUP($A32,'[1]10YR'!$A:$E,2,FALSE)</f>
        <v>6.1680000000000001</v>
      </c>
      <c r="C32" s="23">
        <f>VLOOKUP($A32,'[1]10YR'!$A:$E,3,FALSE)</f>
        <v>930.3</v>
      </c>
      <c r="D32" s="24">
        <f>VLOOKUP($A32,'[1]50YR'!$A:$E,3,FALSE)</f>
        <v>1539.2</v>
      </c>
      <c r="E32" s="24">
        <f>VLOOKUP($A32,'[1]100YR'!$A:$E,3,FALSE)</f>
        <v>1872.4</v>
      </c>
      <c r="F32" s="25">
        <f>VLOOKUP($A32,'[1]500YR'!$A:$E,3,FALSE)</f>
        <v>2853.3</v>
      </c>
      <c r="G32" s="26">
        <f t="shared" si="0"/>
        <v>0.23566695038910504</v>
      </c>
      <c r="H32" s="27">
        <f t="shared" si="1"/>
        <v>0.47432311932555127</v>
      </c>
      <c r="I32" s="28">
        <f>VLOOKUP($A32,'[1]10YR'!$A:$E,5,FALSE)</f>
        <v>3.99</v>
      </c>
      <c r="J32" s="29">
        <f>VLOOKUP($A32,'[1]50YR'!$A:$E,5,FALSE)</f>
        <v>7.13</v>
      </c>
      <c r="K32" s="29">
        <f>VLOOKUP($A32,'[1]100YR'!$A:$E,5,FALSE)</f>
        <v>8.81</v>
      </c>
      <c r="L32" s="30">
        <f>VLOOKUP($A32,'[1]500YR'!$A:$E,5,FALSE)</f>
        <v>13.89</v>
      </c>
      <c r="M32" s="28">
        <f t="shared" si="2"/>
        <v>3.1099999999999994</v>
      </c>
      <c r="N32" s="29">
        <f t="shared" si="3"/>
        <v>3.4699999999999998</v>
      </c>
      <c r="O32" s="29">
        <f t="shared" si="4"/>
        <v>3.59</v>
      </c>
      <c r="P32" s="30">
        <f t="shared" si="5"/>
        <v>3.8099999999999987</v>
      </c>
    </row>
    <row r="33" spans="1:16" x14ac:dyDescent="0.25">
      <c r="A33" s="21" t="s">
        <v>40</v>
      </c>
      <c r="B33" s="22">
        <f>VLOOKUP($A33,'[1]10YR'!$A:$E,2,FALSE)</f>
        <v>7.4409999999999998</v>
      </c>
      <c r="C33" s="23">
        <f>VLOOKUP($A33,'[1]10YR'!$A:$E,3,FALSE)</f>
        <v>1360.7</v>
      </c>
      <c r="D33" s="24">
        <f>VLOOKUP($A33,'[1]50YR'!$A:$E,3,FALSE)</f>
        <v>2223.1</v>
      </c>
      <c r="E33" s="24">
        <f>VLOOKUP($A33,'[1]100YR'!$A:$E,3,FALSE)</f>
        <v>2690.9</v>
      </c>
      <c r="F33" s="25">
        <f>VLOOKUP($A33,'[1]500YR'!$A:$E,3,FALSE)</f>
        <v>4067.7</v>
      </c>
      <c r="G33" s="26">
        <f t="shared" si="0"/>
        <v>0.28572688482730818</v>
      </c>
      <c r="H33" s="27">
        <f t="shared" si="1"/>
        <v>0.56504922053487439</v>
      </c>
      <c r="I33" s="28">
        <f>VLOOKUP($A33,'[1]10YR'!$A:$E,5,FALSE)</f>
        <v>4.04</v>
      </c>
      <c r="J33" s="29">
        <f>VLOOKUP($A33,'[1]50YR'!$A:$E,5,FALSE)</f>
        <v>7.19</v>
      </c>
      <c r="K33" s="29">
        <f>VLOOKUP($A33,'[1]100YR'!$A:$E,5,FALSE)</f>
        <v>8.8699999999999992</v>
      </c>
      <c r="L33" s="30">
        <f>VLOOKUP($A33,'[1]500YR'!$A:$E,5,FALSE)</f>
        <v>13.96</v>
      </c>
      <c r="M33" s="28">
        <f t="shared" si="2"/>
        <v>3.0599999999999996</v>
      </c>
      <c r="N33" s="29">
        <f t="shared" si="3"/>
        <v>3.4099999999999993</v>
      </c>
      <c r="O33" s="29">
        <f t="shared" si="4"/>
        <v>3.5300000000000011</v>
      </c>
      <c r="P33" s="30">
        <f t="shared" si="5"/>
        <v>3.7399999999999984</v>
      </c>
    </row>
    <row r="34" spans="1:16" x14ac:dyDescent="0.25">
      <c r="A34" s="21" t="s">
        <v>41</v>
      </c>
      <c r="B34" s="22">
        <f>VLOOKUP($A34,'[1]10YR'!$A:$E,2,FALSE)</f>
        <v>6.9930000000000003</v>
      </c>
      <c r="C34" s="23">
        <f>VLOOKUP($A34,'[1]10YR'!$A:$E,3,FALSE)</f>
        <v>1188.7</v>
      </c>
      <c r="D34" s="24">
        <f>VLOOKUP($A34,'[1]50YR'!$A:$E,3,FALSE)</f>
        <v>1932.2</v>
      </c>
      <c r="E34" s="24">
        <f>VLOOKUP($A34,'[1]100YR'!$A:$E,3,FALSE)</f>
        <v>2337.6</v>
      </c>
      <c r="F34" s="25">
        <f>VLOOKUP($A34,'[1]500YR'!$A:$E,3,FALSE)</f>
        <v>3532.4</v>
      </c>
      <c r="G34" s="26">
        <f t="shared" si="0"/>
        <v>0.26560042185042182</v>
      </c>
      <c r="H34" s="27">
        <f t="shared" si="1"/>
        <v>0.5223080223080222</v>
      </c>
      <c r="I34" s="28">
        <f>VLOOKUP($A34,'[1]10YR'!$A:$E,5,FALSE)</f>
        <v>4.28</v>
      </c>
      <c r="J34" s="29">
        <f>VLOOKUP($A34,'[1]50YR'!$A:$E,5,FALSE)</f>
        <v>7.47</v>
      </c>
      <c r="K34" s="29">
        <f>VLOOKUP($A34,'[1]100YR'!$A:$E,5,FALSE)</f>
        <v>9.16</v>
      </c>
      <c r="L34" s="30">
        <f>VLOOKUP($A34,'[1]500YR'!$A:$E,5,FALSE)</f>
        <v>14.26</v>
      </c>
      <c r="M34" s="28">
        <f t="shared" si="2"/>
        <v>2.8199999999999994</v>
      </c>
      <c r="N34" s="29">
        <f t="shared" si="3"/>
        <v>3.13</v>
      </c>
      <c r="O34" s="29">
        <f t="shared" si="4"/>
        <v>3.24</v>
      </c>
      <c r="P34" s="30">
        <f t="shared" si="5"/>
        <v>3.4399999999999995</v>
      </c>
    </row>
    <row r="35" spans="1:16" x14ac:dyDescent="0.25">
      <c r="A35" s="21" t="s">
        <v>42</v>
      </c>
      <c r="B35" s="22">
        <f>VLOOKUP($A35,'[1]10YR'!$A:$E,2,FALSE)</f>
        <v>7.2709999999999999</v>
      </c>
      <c r="C35" s="23">
        <f>VLOOKUP($A35,'[1]10YR'!$A:$E,3,FALSE)</f>
        <v>2064.1</v>
      </c>
      <c r="D35" s="24">
        <f>VLOOKUP($A35,'[1]50YR'!$A:$E,3,FALSE)</f>
        <v>3214.9</v>
      </c>
      <c r="E35" s="24">
        <f>VLOOKUP($A35,'[1]100YR'!$A:$E,3,FALSE)</f>
        <v>3808.9</v>
      </c>
      <c r="F35" s="25">
        <f>VLOOKUP($A35,'[1]500YR'!$A:$E,3,FALSE)</f>
        <v>5566.9</v>
      </c>
      <c r="G35" s="26">
        <f t="shared" si="0"/>
        <v>0.4435643309035896</v>
      </c>
      <c r="H35" s="27">
        <f t="shared" si="1"/>
        <v>0.81851275615458685</v>
      </c>
      <c r="I35" s="28">
        <f>VLOOKUP($A35,'[1]10YR'!$A:$E,5,FALSE)</f>
        <v>4.91</v>
      </c>
      <c r="J35" s="29">
        <f>VLOOKUP($A35,'[1]50YR'!$A:$E,5,FALSE)</f>
        <v>8.19</v>
      </c>
      <c r="K35" s="29">
        <f>VLOOKUP($A35,'[1]100YR'!$A:$E,5,FALSE)</f>
        <v>9.9</v>
      </c>
      <c r="L35" s="30">
        <f>VLOOKUP($A35,'[1]500YR'!$A:$E,5,FALSE)</f>
        <v>15.05</v>
      </c>
      <c r="M35" s="28">
        <f t="shared" si="2"/>
        <v>2.1899999999999995</v>
      </c>
      <c r="N35" s="29">
        <f t="shared" si="3"/>
        <v>2.41</v>
      </c>
      <c r="O35" s="29">
        <f t="shared" si="4"/>
        <v>2.5</v>
      </c>
      <c r="P35" s="30">
        <f t="shared" si="5"/>
        <v>2.6499999999999986</v>
      </c>
    </row>
    <row r="36" spans="1:16" x14ac:dyDescent="0.25">
      <c r="A36" s="21" t="s">
        <v>43</v>
      </c>
      <c r="B36" s="22">
        <f>VLOOKUP($A36,'[1]10YR'!$A:$E,2,FALSE)</f>
        <v>3.9430000000000001</v>
      </c>
      <c r="C36" s="23">
        <f>VLOOKUP($A36,'[1]10YR'!$A:$E,3,FALSE)</f>
        <v>606.20000000000005</v>
      </c>
      <c r="D36" s="24">
        <f>VLOOKUP($A36,'[1]50YR'!$A:$E,3,FALSE)</f>
        <v>984.4</v>
      </c>
      <c r="E36" s="24">
        <f>VLOOKUP($A36,'[1]100YR'!$A:$E,3,FALSE)</f>
        <v>1188.5</v>
      </c>
      <c r="F36" s="25">
        <f>VLOOKUP($A36,'[1]500YR'!$A:$E,3,FALSE)</f>
        <v>1790.2</v>
      </c>
      <c r="G36" s="26">
        <f t="shared" si="0"/>
        <v>0.24022001014455999</v>
      </c>
      <c r="H36" s="27">
        <f t="shared" si="1"/>
        <v>0.47096912249556178</v>
      </c>
      <c r="I36" s="28">
        <f>VLOOKUP($A36,'[1]10YR'!$A:$E,5,FALSE)</f>
        <v>4.47</v>
      </c>
      <c r="J36" s="29">
        <f>VLOOKUP($A36,'[1]50YR'!$A:$E,5,FALSE)</f>
        <v>7.68</v>
      </c>
      <c r="K36" s="29">
        <f>VLOOKUP($A36,'[1]100YR'!$A:$E,5,FALSE)</f>
        <v>9.3800000000000008</v>
      </c>
      <c r="L36" s="30">
        <f>VLOOKUP($A36,'[1]500YR'!$A:$E,5,FALSE)</f>
        <v>14.5</v>
      </c>
      <c r="M36" s="28">
        <f t="shared" si="2"/>
        <v>2.63</v>
      </c>
      <c r="N36" s="29">
        <f t="shared" si="3"/>
        <v>2.92</v>
      </c>
      <c r="O36" s="29">
        <f t="shared" si="4"/>
        <v>3.0199999999999996</v>
      </c>
      <c r="P36" s="30">
        <f t="shared" si="5"/>
        <v>3.1999999999999993</v>
      </c>
    </row>
    <row r="37" spans="1:16" x14ac:dyDescent="0.25">
      <c r="A37" s="21" t="s">
        <v>44</v>
      </c>
      <c r="B37" s="22">
        <f>VLOOKUP($A37,'[1]10YR'!$A:$E,2,FALSE)</f>
        <v>2.9910000000000001</v>
      </c>
      <c r="C37" s="23">
        <f>VLOOKUP($A37,'[1]10YR'!$A:$E,3,FALSE)</f>
        <v>419.9</v>
      </c>
      <c r="D37" s="24">
        <f>VLOOKUP($A37,'[1]50YR'!$A:$E,3,FALSE)</f>
        <v>714.1</v>
      </c>
      <c r="E37" s="24">
        <f>VLOOKUP($A37,'[1]100YR'!$A:$E,3,FALSE)</f>
        <v>882.8</v>
      </c>
      <c r="F37" s="25">
        <f>VLOOKUP($A37,'[1]500YR'!$A:$E,3,FALSE)</f>
        <v>1380.2</v>
      </c>
      <c r="G37" s="26">
        <f t="shared" si="0"/>
        <v>0.21935598462052824</v>
      </c>
      <c r="H37" s="27">
        <f t="shared" si="1"/>
        <v>0.46117519224339681</v>
      </c>
      <c r="I37" s="28">
        <f>VLOOKUP($A37,'[1]10YR'!$A:$E,5,FALSE)</f>
        <v>3.2</v>
      </c>
      <c r="J37" s="29">
        <f>VLOOKUP($A37,'[1]50YR'!$A:$E,5,FALSE)</f>
        <v>5.7</v>
      </c>
      <c r="K37" s="29">
        <f>VLOOKUP($A37,'[1]100YR'!$A:$E,5,FALSE)</f>
        <v>7.16</v>
      </c>
      <c r="L37" s="30">
        <f>VLOOKUP($A37,'[1]500YR'!$A:$E,5,FALSE)</f>
        <v>11.69</v>
      </c>
      <c r="M37" s="28">
        <f t="shared" si="2"/>
        <v>3.8999999999999995</v>
      </c>
      <c r="N37" s="29">
        <f t="shared" si="3"/>
        <v>4.8999999999999995</v>
      </c>
      <c r="O37" s="29">
        <f t="shared" si="4"/>
        <v>5.24</v>
      </c>
      <c r="P37" s="30">
        <f t="shared" si="5"/>
        <v>6.01</v>
      </c>
    </row>
    <row r="38" spans="1:16" x14ac:dyDescent="0.25">
      <c r="A38" s="21" t="s">
        <v>45</v>
      </c>
      <c r="B38" s="22">
        <f>VLOOKUP($A38,'[1]10YR'!$A:$E,2,FALSE)</f>
        <v>1.863</v>
      </c>
      <c r="C38" s="23">
        <f>VLOOKUP($A38,'[1]10YR'!$A:$E,3,FALSE)</f>
        <v>448.8</v>
      </c>
      <c r="D38" s="24">
        <f>VLOOKUP($A38,'[1]50YR'!$A:$E,3,FALSE)</f>
        <v>699.6</v>
      </c>
      <c r="E38" s="24">
        <f>VLOOKUP($A38,'[1]100YR'!$A:$E,3,FALSE)</f>
        <v>834.7</v>
      </c>
      <c r="F38" s="25">
        <f>VLOOKUP($A38,'[1]500YR'!$A:$E,3,FALSE)</f>
        <v>1235.4000000000001</v>
      </c>
      <c r="G38" s="26">
        <f t="shared" si="0"/>
        <v>0.37640901771336555</v>
      </c>
      <c r="H38" s="27">
        <f t="shared" si="1"/>
        <v>0.70006374127750948</v>
      </c>
      <c r="I38" s="28">
        <f>VLOOKUP($A38,'[1]10YR'!$A:$E,5,FALSE)</f>
        <v>4.6500000000000004</v>
      </c>
      <c r="J38" s="29">
        <f>VLOOKUP($A38,'[1]50YR'!$A:$E,5,FALSE)</f>
        <v>7.55</v>
      </c>
      <c r="K38" s="29">
        <f>VLOOKUP($A38,'[1]100YR'!$A:$E,5,FALSE)</f>
        <v>9.15</v>
      </c>
      <c r="L38" s="30">
        <f>VLOOKUP($A38,'[1]500YR'!$A:$E,5,FALSE)</f>
        <v>13.96</v>
      </c>
      <c r="M38" s="28">
        <f t="shared" si="2"/>
        <v>2.4499999999999993</v>
      </c>
      <c r="N38" s="29">
        <f t="shared" si="3"/>
        <v>3.05</v>
      </c>
      <c r="O38" s="29">
        <f t="shared" si="4"/>
        <v>3.25</v>
      </c>
      <c r="P38" s="30">
        <f t="shared" si="5"/>
        <v>3.7399999999999984</v>
      </c>
    </row>
    <row r="39" spans="1:16" x14ac:dyDescent="0.25">
      <c r="A39" s="21" t="s">
        <v>46</v>
      </c>
      <c r="B39" s="22">
        <f>VLOOKUP($A39,'[1]10YR'!$A:$E,2,FALSE)</f>
        <v>5.468</v>
      </c>
      <c r="C39" s="23">
        <f>VLOOKUP($A39,'[1]10YR'!$A:$E,3,FALSE)</f>
        <v>1215.4000000000001</v>
      </c>
      <c r="D39" s="24">
        <f>VLOOKUP($A39,'[1]50YR'!$A:$E,3,FALSE)</f>
        <v>1919.4</v>
      </c>
      <c r="E39" s="24">
        <f>VLOOKUP($A39,'[1]100YR'!$A:$E,3,FALSE)</f>
        <v>2303.6999999999998</v>
      </c>
      <c r="F39" s="25">
        <f>VLOOKUP($A39,'[1]500YR'!$A:$E,3,FALSE)</f>
        <v>3442.8</v>
      </c>
      <c r="G39" s="26">
        <f t="shared" si="0"/>
        <v>0.34730477322604247</v>
      </c>
      <c r="H39" s="27">
        <f t="shared" si="1"/>
        <v>0.65829027980980248</v>
      </c>
      <c r="I39" s="28">
        <f>VLOOKUP($A39,'[1]10YR'!$A:$E,5,FALSE)</f>
        <v>4.32</v>
      </c>
      <c r="J39" s="29">
        <f>VLOOKUP($A39,'[1]50YR'!$A:$E,5,FALSE)</f>
        <v>7.12</v>
      </c>
      <c r="K39" s="29">
        <f>VLOOKUP($A39,'[1]100YR'!$A:$E,5,FALSE)</f>
        <v>8.69</v>
      </c>
      <c r="L39" s="30">
        <f>VLOOKUP($A39,'[1]500YR'!$A:$E,5,FALSE)</f>
        <v>13.44</v>
      </c>
      <c r="M39" s="28">
        <f t="shared" si="2"/>
        <v>2.7799999999999994</v>
      </c>
      <c r="N39" s="29">
        <f t="shared" si="3"/>
        <v>3.4799999999999995</v>
      </c>
      <c r="O39" s="29">
        <f t="shared" si="4"/>
        <v>3.7100000000000009</v>
      </c>
      <c r="P39" s="30">
        <f t="shared" si="5"/>
        <v>4.26</v>
      </c>
    </row>
    <row r="40" spans="1:16" x14ac:dyDescent="0.25">
      <c r="A40" s="21" t="s">
        <v>47</v>
      </c>
      <c r="B40" s="22">
        <f>VLOOKUP($A40,'[1]10YR'!$A:$E,2,FALSE)</f>
        <v>3.63</v>
      </c>
      <c r="C40" s="23">
        <f>VLOOKUP($A40,'[1]10YR'!$A:$E,3,FALSE)</f>
        <v>1984.9</v>
      </c>
      <c r="D40" s="24">
        <f>VLOOKUP($A40,'[1]50YR'!$A:$E,3,FALSE)</f>
        <v>3008.5</v>
      </c>
      <c r="E40" s="24">
        <f>VLOOKUP($A40,'[1]100YR'!$A:$E,3,FALSE)</f>
        <v>3501.4</v>
      </c>
      <c r="F40" s="25">
        <f>VLOOKUP($A40,'[1]500YR'!$A:$E,3,FALSE)</f>
        <v>4989.8999999999996</v>
      </c>
      <c r="G40" s="26">
        <f t="shared" si="0"/>
        <v>0.85438188705234175</v>
      </c>
      <c r="H40" s="27">
        <f t="shared" si="1"/>
        <v>1.5071453168044078</v>
      </c>
      <c r="I40" s="28">
        <f>VLOOKUP($A40,'[1]10YR'!$A:$E,5,FALSE)</f>
        <v>4.42</v>
      </c>
      <c r="J40" s="29">
        <f>VLOOKUP($A40,'[1]50YR'!$A:$E,5,FALSE)</f>
        <v>7.25</v>
      </c>
      <c r="K40" s="29">
        <f>VLOOKUP($A40,'[1]100YR'!$A:$E,5,FALSE)</f>
        <v>8.83</v>
      </c>
      <c r="L40" s="30">
        <f>VLOOKUP($A40,'[1]500YR'!$A:$E,5,FALSE)</f>
        <v>13.59</v>
      </c>
      <c r="M40" s="28">
        <f t="shared" si="2"/>
        <v>2.6799999999999997</v>
      </c>
      <c r="N40" s="29">
        <f t="shared" si="3"/>
        <v>3.3499999999999996</v>
      </c>
      <c r="O40" s="29">
        <f t="shared" si="4"/>
        <v>3.5700000000000003</v>
      </c>
      <c r="P40" s="30">
        <f t="shared" si="5"/>
        <v>4.1099999999999994</v>
      </c>
    </row>
    <row r="41" spans="1:16" x14ac:dyDescent="0.25">
      <c r="A41" s="21" t="s">
        <v>48</v>
      </c>
      <c r="B41" s="22">
        <f>VLOOKUP($A41,'[1]10YR'!$A:$E,2,FALSE)</f>
        <v>5.04</v>
      </c>
      <c r="C41" s="23">
        <f>VLOOKUP($A41,'[1]10YR'!$A:$E,3,FALSE)</f>
        <v>1538.8</v>
      </c>
      <c r="D41" s="24">
        <f>VLOOKUP($A41,'[1]50YR'!$A:$E,3,FALSE)</f>
        <v>2394.9</v>
      </c>
      <c r="E41" s="24">
        <f>VLOOKUP($A41,'[1]100YR'!$A:$E,3,FALSE)</f>
        <v>2836.9</v>
      </c>
      <c r="F41" s="25">
        <f>VLOOKUP($A41,'[1]500YR'!$A:$E,3,FALSE)</f>
        <v>4172.5</v>
      </c>
      <c r="G41" s="26">
        <f t="shared" si="0"/>
        <v>0.47705853174603174</v>
      </c>
      <c r="H41" s="27">
        <f t="shared" si="1"/>
        <v>0.87949528769841279</v>
      </c>
      <c r="I41" s="28">
        <f>VLOOKUP($A41,'[1]10YR'!$A:$E,5,FALSE)</f>
        <v>4.51</v>
      </c>
      <c r="J41" s="29">
        <f>VLOOKUP($A41,'[1]50YR'!$A:$E,5,FALSE)</f>
        <v>7.37</v>
      </c>
      <c r="K41" s="29">
        <f>VLOOKUP($A41,'[1]100YR'!$A:$E,5,FALSE)</f>
        <v>8.9499999999999993</v>
      </c>
      <c r="L41" s="30">
        <f>VLOOKUP($A41,'[1]500YR'!$A:$E,5,FALSE)</f>
        <v>13.73</v>
      </c>
      <c r="M41" s="28">
        <f t="shared" si="2"/>
        <v>2.59</v>
      </c>
      <c r="N41" s="29">
        <f t="shared" si="3"/>
        <v>3.2299999999999995</v>
      </c>
      <c r="O41" s="29">
        <f t="shared" si="4"/>
        <v>3.4500000000000011</v>
      </c>
      <c r="P41" s="30">
        <f t="shared" si="5"/>
        <v>3.9699999999999989</v>
      </c>
    </row>
    <row r="42" spans="1:16" x14ac:dyDescent="0.25">
      <c r="A42" s="21" t="s">
        <v>49</v>
      </c>
      <c r="B42" s="22">
        <f>VLOOKUP($A42,'[1]10YR'!$A:$E,2,FALSE)</f>
        <v>5.0090000000000003</v>
      </c>
      <c r="C42" s="23">
        <f>VLOOKUP($A42,'[1]10YR'!$A:$E,3,FALSE)</f>
        <v>1212.5</v>
      </c>
      <c r="D42" s="24">
        <f>VLOOKUP($A42,'[1]50YR'!$A:$E,3,FALSE)</f>
        <v>1904.6</v>
      </c>
      <c r="E42" s="24">
        <f>VLOOKUP($A42,'[1]100YR'!$A:$E,3,FALSE)</f>
        <v>2269.9</v>
      </c>
      <c r="F42" s="25">
        <f>VLOOKUP($A42,'[1]500YR'!$A:$E,3,FALSE)</f>
        <v>3349.7</v>
      </c>
      <c r="G42" s="26">
        <f t="shared" si="0"/>
        <v>0.37822544420043919</v>
      </c>
      <c r="H42" s="27">
        <f t="shared" si="1"/>
        <v>0.70806922539429029</v>
      </c>
      <c r="I42" s="28">
        <f>VLOOKUP($A42,'[1]10YR'!$A:$E,5,FALSE)</f>
        <v>4.74</v>
      </c>
      <c r="J42" s="29">
        <f>VLOOKUP($A42,'[1]50YR'!$A:$E,5,FALSE)</f>
        <v>7.96</v>
      </c>
      <c r="K42" s="29">
        <f>VLOOKUP($A42,'[1]100YR'!$A:$E,5,FALSE)</f>
        <v>9.66</v>
      </c>
      <c r="L42" s="30">
        <f>VLOOKUP($A42,'[1]500YR'!$A:$E,5,FALSE)</f>
        <v>14.77</v>
      </c>
      <c r="M42" s="28">
        <f t="shared" si="2"/>
        <v>2.3599999999999994</v>
      </c>
      <c r="N42" s="29">
        <f t="shared" si="3"/>
        <v>2.6399999999999997</v>
      </c>
      <c r="O42" s="29">
        <f t="shared" si="4"/>
        <v>2.74</v>
      </c>
      <c r="P42" s="30">
        <f t="shared" si="5"/>
        <v>2.9299999999999997</v>
      </c>
    </row>
    <row r="43" spans="1:16" x14ac:dyDescent="0.25">
      <c r="A43" s="21" t="s">
        <v>50</v>
      </c>
      <c r="B43" s="22">
        <f>VLOOKUP($A43,'[1]10YR'!$A:$E,2,FALSE)</f>
        <v>1.7430000000000001</v>
      </c>
      <c r="C43" s="23">
        <f>VLOOKUP($A43,'[1]10YR'!$A:$E,3,FALSE)</f>
        <v>900.9</v>
      </c>
      <c r="D43" s="24">
        <f>VLOOKUP($A43,'[1]50YR'!$A:$E,3,FALSE)</f>
        <v>1312.5</v>
      </c>
      <c r="E43" s="24">
        <f>VLOOKUP($A43,'[1]100YR'!$A:$E,3,FALSE)</f>
        <v>1506.6</v>
      </c>
      <c r="F43" s="25">
        <f>VLOOKUP($A43,'[1]500YR'!$A:$E,3,FALSE)</f>
        <v>2102.5</v>
      </c>
      <c r="G43" s="28">
        <f t="shared" si="0"/>
        <v>0.80760542168674698</v>
      </c>
      <c r="H43" s="30">
        <f t="shared" si="1"/>
        <v>1.3505808950086058</v>
      </c>
      <c r="I43" s="28">
        <f>VLOOKUP($A43,'[1]10YR'!$A:$E,5,FALSE)</f>
        <v>6.27</v>
      </c>
      <c r="J43" s="29">
        <f>VLOOKUP($A43,'[1]50YR'!$A:$E,5,FALSE)</f>
        <v>9.7899999999999991</v>
      </c>
      <c r="K43" s="29">
        <f>VLOOKUP($A43,'[1]100YR'!$A:$E,5,FALSE)</f>
        <v>11.58</v>
      </c>
      <c r="L43" s="30">
        <f>VLOOKUP($A43,'[1]500YR'!$A:$E,5,FALSE)</f>
        <v>16.87</v>
      </c>
      <c r="M43" s="28">
        <f t="shared" si="2"/>
        <v>0.83000000000000007</v>
      </c>
      <c r="N43" s="29">
        <f t="shared" si="3"/>
        <v>0.8100000000000005</v>
      </c>
      <c r="O43" s="29">
        <f t="shared" si="4"/>
        <v>0.82000000000000028</v>
      </c>
      <c r="P43" s="30">
        <f t="shared" si="5"/>
        <v>0.82999999999999829</v>
      </c>
    </row>
    <row r="44" spans="1:16" x14ac:dyDescent="0.25">
      <c r="A44" s="21" t="s">
        <v>51</v>
      </c>
      <c r="B44" s="22">
        <f>VLOOKUP($A44,'[1]10YR'!$A:$E,2,FALSE)</f>
        <v>2.3210000000000002</v>
      </c>
      <c r="C44" s="23">
        <f>VLOOKUP($A44,'[1]10YR'!$A:$E,3,FALSE)</f>
        <v>484.9</v>
      </c>
      <c r="D44" s="24">
        <f>VLOOKUP($A44,'[1]50YR'!$A:$E,3,FALSE)</f>
        <v>746.2</v>
      </c>
      <c r="E44" s="24">
        <f>VLOOKUP($A44,'[1]100YR'!$A:$E,3,FALSE)</f>
        <v>883.4</v>
      </c>
      <c r="F44" s="25">
        <f>VLOOKUP($A44,'[1]500YR'!$A:$E,3,FALSE)</f>
        <v>1281.5999999999999</v>
      </c>
      <c r="G44" s="28">
        <f t="shared" si="0"/>
        <v>0.32643526497199482</v>
      </c>
      <c r="H44" s="30">
        <f t="shared" si="1"/>
        <v>0.59470594571305468</v>
      </c>
      <c r="I44" s="28">
        <f>VLOOKUP($A44,'[1]10YR'!$A:$E,5,FALSE)</f>
        <v>5.92</v>
      </c>
      <c r="J44" s="29">
        <f>VLOOKUP($A44,'[1]50YR'!$A:$E,5,FALSE)</f>
        <v>9.42</v>
      </c>
      <c r="K44" s="29">
        <f>VLOOKUP($A44,'[1]100YR'!$A:$E,5,FALSE)</f>
        <v>11.21</v>
      </c>
      <c r="L44" s="30">
        <f>VLOOKUP($A44,'[1]500YR'!$A:$E,5,FALSE)</f>
        <v>16.489999999999998</v>
      </c>
      <c r="M44" s="28">
        <f t="shared" si="2"/>
        <v>1.1799999999999997</v>
      </c>
      <c r="N44" s="29">
        <f t="shared" si="3"/>
        <v>1.1799999999999997</v>
      </c>
      <c r="O44" s="29">
        <f t="shared" si="4"/>
        <v>1.1899999999999995</v>
      </c>
      <c r="P44" s="30">
        <f t="shared" si="5"/>
        <v>1.2100000000000009</v>
      </c>
    </row>
    <row r="45" spans="1:16" x14ac:dyDescent="0.25">
      <c r="A45" s="21" t="s">
        <v>52</v>
      </c>
      <c r="B45" s="22">
        <f>VLOOKUP($A45,'[1]10YR'!$A:$E,2,FALSE)</f>
        <v>5.3070000000000004</v>
      </c>
      <c r="C45" s="23">
        <f>VLOOKUP($A45,'[1]10YR'!$A:$E,3,FALSE)</f>
        <v>1062.7</v>
      </c>
      <c r="D45" s="24">
        <f>VLOOKUP($A45,'[1]50YR'!$A:$E,3,FALSE)</f>
        <v>1664.2</v>
      </c>
      <c r="E45" s="24">
        <f>VLOOKUP($A45,'[1]100YR'!$A:$E,3,FALSE)</f>
        <v>1977.7</v>
      </c>
      <c r="F45" s="25">
        <f>VLOOKUP($A45,'[1]500YR'!$A:$E,3,FALSE)</f>
        <v>2892.1</v>
      </c>
      <c r="G45" s="28">
        <f t="shared" si="0"/>
        <v>0.31288274919917086</v>
      </c>
      <c r="H45" s="30">
        <f t="shared" si="1"/>
        <v>0.58227930092330882</v>
      </c>
      <c r="I45" s="28">
        <f>VLOOKUP($A45,'[1]10YR'!$A:$E,5,FALSE)</f>
        <v>5.44</v>
      </c>
      <c r="J45" s="29">
        <f>VLOOKUP($A45,'[1]50YR'!$A:$E,5,FALSE)</f>
        <v>8.91</v>
      </c>
      <c r="K45" s="29">
        <f>VLOOKUP($A45,'[1]100YR'!$A:$E,5,FALSE)</f>
        <v>10.69</v>
      </c>
      <c r="L45" s="30">
        <f>VLOOKUP($A45,'[1]500YR'!$A:$E,5,FALSE)</f>
        <v>15.97</v>
      </c>
      <c r="M45" s="28">
        <f t="shared" si="2"/>
        <v>1.6599999999999993</v>
      </c>
      <c r="N45" s="29">
        <f t="shared" si="3"/>
        <v>1.6899999999999995</v>
      </c>
      <c r="O45" s="29">
        <f t="shared" si="4"/>
        <v>1.7100000000000009</v>
      </c>
      <c r="P45" s="30">
        <f t="shared" si="5"/>
        <v>1.7299999999999986</v>
      </c>
    </row>
    <row r="46" spans="1:16" ht="15.75" thickBot="1" x14ac:dyDescent="0.3">
      <c r="A46" s="31" t="s">
        <v>53</v>
      </c>
      <c r="B46" s="32">
        <f>VLOOKUP($A46,'[1]10YR'!$A:$E,2,FALSE)</f>
        <v>1.4079999999999999</v>
      </c>
      <c r="C46" s="33">
        <f>VLOOKUP($A46,'[1]10YR'!$A:$E,3,FALSE)</f>
        <v>375.1</v>
      </c>
      <c r="D46" s="34">
        <f>VLOOKUP($A46,'[1]50YR'!$A:$E,3,FALSE)</f>
        <v>577.6</v>
      </c>
      <c r="E46" s="34">
        <f>VLOOKUP($A46,'[1]100YR'!$A:$E,3,FALSE)</f>
        <v>682.6</v>
      </c>
      <c r="F46" s="35">
        <f>VLOOKUP($A46,'[1]500YR'!$A:$E,3,FALSE)</f>
        <v>988.5</v>
      </c>
      <c r="G46" s="36">
        <f t="shared" si="0"/>
        <v>0.41625976562500006</v>
      </c>
      <c r="H46" s="37">
        <f t="shared" si="1"/>
        <v>0.75750177556818199</v>
      </c>
      <c r="I46" s="36">
        <f>VLOOKUP($A46,'[1]10YR'!$A:$E,5,FALSE)</f>
        <v>5.37</v>
      </c>
      <c r="J46" s="38">
        <f>VLOOKUP($A46,'[1]50YR'!$A:$E,5,FALSE)</f>
        <v>8.84</v>
      </c>
      <c r="K46" s="38">
        <f>VLOOKUP($A46,'[1]100YR'!$A:$E,5,FALSE)</f>
        <v>10.62</v>
      </c>
      <c r="L46" s="37">
        <f>VLOOKUP($A46,'[1]500YR'!$A:$E,5,FALSE)</f>
        <v>15.89</v>
      </c>
      <c r="M46" s="36">
        <f t="shared" si="2"/>
        <v>1.7299999999999995</v>
      </c>
      <c r="N46" s="38">
        <f t="shared" si="3"/>
        <v>1.7599999999999998</v>
      </c>
      <c r="O46" s="38">
        <f t="shared" si="4"/>
        <v>1.7800000000000011</v>
      </c>
      <c r="P46" s="37">
        <f t="shared" si="5"/>
        <v>1.8099999999999987</v>
      </c>
    </row>
    <row r="47" spans="1:16" ht="15.75" thickBot="1" x14ac:dyDescent="0.3"/>
    <row r="48" spans="1:16" ht="15.75" thickBot="1" x14ac:dyDescent="0.3">
      <c r="A48" s="39" t="s">
        <v>54</v>
      </c>
      <c r="B48" s="40">
        <f>AVERAGE(B3:B46)</f>
        <v>3.1522727272727269</v>
      </c>
      <c r="C48" s="41">
        <f t="shared" ref="C48:P48" si="6">SUMPRODUCT($B$3:$B$46,C3:C46)/SUM($B$3:$B$46)</f>
        <v>1108.7853842826246</v>
      </c>
      <c r="D48" s="42">
        <f t="shared" si="6"/>
        <v>1757.3869156452779</v>
      </c>
      <c r="E48" s="42">
        <f t="shared" si="6"/>
        <v>2097.9690281182411</v>
      </c>
      <c r="F48" s="43">
        <f t="shared" si="6"/>
        <v>3108.7440389329495</v>
      </c>
      <c r="G48" s="44">
        <f t="shared" si="6"/>
        <v>0.3946884012256669</v>
      </c>
      <c r="H48" s="45">
        <f t="shared" si="6"/>
        <v>0.73504866618601317</v>
      </c>
      <c r="I48" s="44">
        <f t="shared" si="6"/>
        <v>4.4549658255227111</v>
      </c>
      <c r="J48" s="46">
        <f t="shared" si="6"/>
        <v>7.6061896178803172</v>
      </c>
      <c r="K48" s="46">
        <f t="shared" si="6"/>
        <v>9.2849760634462868</v>
      </c>
      <c r="L48" s="45">
        <f t="shared" si="6"/>
        <v>14.345536553713053</v>
      </c>
      <c r="M48" s="44">
        <f t="shared" si="6"/>
        <v>2.6450341744772889</v>
      </c>
      <c r="N48" s="46">
        <f t="shared" si="6"/>
        <v>2.993810382119682</v>
      </c>
      <c r="O48" s="46">
        <f t="shared" si="6"/>
        <v>3.1150239365537136</v>
      </c>
      <c r="P48" s="45">
        <f t="shared" si="6"/>
        <v>3.3544634462869505</v>
      </c>
    </row>
  </sheetData>
  <printOptions horizontalCentered="1"/>
  <pageMargins left="0.7" right="0.7" top="1.25" bottom="0.75" header="0.3" footer="0.3"/>
  <pageSetup paperSize="3" scale="85" orientation="landscape" r:id="rId1"/>
  <headerFooter scaleWithDoc="0">
    <oddHeader>&amp;C&amp;"-,Bold"&amp;12TABLE 16
Summary of Subbasin Discharges
(Updated)</oddHeader>
    <oddFooter>&amp;L&amp;10&amp;G&amp;C&amp;10Pg. &amp;P of &amp;N&amp;R&amp;10April 2013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Subbasins</vt:lpstr>
      <vt:lpstr>Subbasins!Print_Area</vt:lpstr>
      <vt:lpstr>Subbasins!Print_Titles</vt:lpstr>
    </vt:vector>
  </TitlesOfParts>
  <Company>Leo A Daly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DeLaPena, José</dc:creator>
  <cp:lastModifiedBy>José De La Pena</cp:lastModifiedBy>
  <cp:lastPrinted>2012-12-21T16:30:29Z</cp:lastPrinted>
  <dcterms:created xsi:type="dcterms:W3CDTF">2012-08-23T22:24:32Z</dcterms:created>
  <dcterms:modified xsi:type="dcterms:W3CDTF">2013-05-31T17:49:41Z</dcterms:modified>
</cp:coreProperties>
</file>