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F:\work\masters-ai\ics5510-project\"/>
    </mc:Choice>
  </mc:AlternateContent>
  <xr:revisionPtr revIDLastSave="0" documentId="8_{73592D04-98EF-4E1A-BADA-38F7F9C2BE20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Confusion Matrix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2" i="1" l="1"/>
  <c r="I3" i="1"/>
  <c r="I2" i="1"/>
  <c r="B21" i="1"/>
  <c r="B10" i="1"/>
  <c r="B16" i="1"/>
  <c r="B15" i="1"/>
  <c r="C10" i="1"/>
  <c r="C9" i="1"/>
  <c r="B9" i="1"/>
</calcChain>
</file>

<file path=xl/sharedStrings.xml><?xml version="1.0" encoding="utf-8"?>
<sst xmlns="http://schemas.openxmlformats.org/spreadsheetml/2006/main" count="24" uniqueCount="18">
  <si>
    <t>Class</t>
  </si>
  <si>
    <t>True Positives (TP)</t>
  </si>
  <si>
    <t>False Positives (FP)</t>
  </si>
  <si>
    <t>False Negatives (FN)</t>
  </si>
  <si>
    <t>True Negatives (TN)</t>
  </si>
  <si>
    <t>Minority (Positive)</t>
  </si>
  <si>
    <t>Majority (Negative)</t>
  </si>
  <si>
    <t>Precision</t>
  </si>
  <si>
    <t>Recall</t>
  </si>
  <si>
    <t>F1 Score</t>
  </si>
  <si>
    <t>Metric</t>
  </si>
  <si>
    <t>Value</t>
  </si>
  <si>
    <t>F1 Macro</t>
  </si>
  <si>
    <t>F1 Weighted</t>
  </si>
  <si>
    <t>Precision and recall</t>
  </si>
  <si>
    <t>F1 Scores</t>
  </si>
  <si>
    <t>N Minority</t>
  </si>
  <si>
    <t>N Majority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</si>
</sst>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2"/>
  <sheetViews>
    <sheetView tabSelected="1" workbookViewId="0">
      <selection activeCell="B23" sqref="B23"/>
    </sheetView>
  </sheetViews>
  <sheetFormatPr defaultRowHeight="14.5" x14ac:dyDescent="0.35"/>
  <cols>
    <col min="1" max="1" width="16.81640625" bestFit="1" customWidth="1"/>
    <col min="2" max="2" width="16.08984375" bestFit="1" customWidth="1"/>
    <col min="3" max="3" width="16.36328125" bestFit="1" customWidth="1"/>
    <col min="4" max="4" width="17.54296875" bestFit="1" customWidth="1"/>
    <col min="5" max="5" width="17.26953125" bestFit="1" customWidth="1"/>
    <col min="8" max="8" width="9.6328125" bestFit="1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9" x14ac:dyDescent="0.35">
      <c r="A2" t="s">
        <v>5</v>
      </c>
      <c r="B2">
        <v>30</v>
      </c>
      <c r="C2">
        <v>10</v>
      </c>
      <c r="D2">
        <v>20</v>
      </c>
      <c r="E2">
        <v>100</v>
      </c>
      <c r="H2" t="s">
        <v>16</v>
      </c>
      <c r="I2">
        <f>B2+D2</f>
        <v>50</v>
      </c>
    </row>
    <row r="3" spans="1:9" x14ac:dyDescent="0.35">
      <c r="A3" t="s">
        <v>6</v>
      </c>
      <c r="B3">
        <v>100</v>
      </c>
      <c r="C3">
        <v>20</v>
      </c>
      <c r="D3">
        <v>10</v>
      </c>
      <c r="E3">
        <v>30</v>
      </c>
      <c r="H3" t="s">
        <v>17</v>
      </c>
      <c r="I3">
        <f>B3+D3</f>
        <v>110</v>
      </c>
    </row>
    <row r="6" spans="1:9" x14ac:dyDescent="0.35">
      <c r="A6" s="1" t="s">
        <v>14</v>
      </c>
    </row>
    <row r="8" spans="1:9" x14ac:dyDescent="0.35">
      <c r="A8" t="s">
        <v>0</v>
      </c>
      <c r="B8" t="s">
        <v>7</v>
      </c>
      <c r="C8" t="s">
        <v>8</v>
      </c>
    </row>
    <row r="9" spans="1:9" x14ac:dyDescent="0.35">
      <c r="A9" t="s">
        <v>5</v>
      </c>
      <c r="B9">
        <f>B2/(B2+B2)</f>
        <v>0.5</v>
      </c>
      <c r="C9">
        <f>B2/(B2+D2)</f>
        <v>0.6</v>
      </c>
    </row>
    <row r="10" spans="1:9" x14ac:dyDescent="0.35">
      <c r="A10" t="s">
        <v>6</v>
      </c>
      <c r="B10">
        <f>B3/(B3+C3)</f>
        <v>0.83333333333333337</v>
      </c>
      <c r="C10">
        <f>B3/(B3+D3)</f>
        <v>0.90909090909090906</v>
      </c>
    </row>
    <row r="12" spans="1:9" x14ac:dyDescent="0.35">
      <c r="A12" s="1" t="s">
        <v>15</v>
      </c>
    </row>
    <row r="14" spans="1:9" x14ac:dyDescent="0.35">
      <c r="A14" t="s">
        <v>0</v>
      </c>
      <c r="B14" t="s">
        <v>9</v>
      </c>
    </row>
    <row r="15" spans="1:9" x14ac:dyDescent="0.35">
      <c r="A15" t="s">
        <v>5</v>
      </c>
      <c r="B15">
        <f>(2*B2)/((2*B2)+C2+D2)</f>
        <v>0.66666666666666663</v>
      </c>
    </row>
    <row r="16" spans="1:9" x14ac:dyDescent="0.35">
      <c r="A16" t="s">
        <v>6</v>
      </c>
      <c r="B16">
        <f>(2*B3)/((2*B3)+C3+D3)</f>
        <v>0.86956521739130432</v>
      </c>
    </row>
    <row r="20" spans="1:2" x14ac:dyDescent="0.35">
      <c r="A20" t="s">
        <v>10</v>
      </c>
      <c r="B20" t="s">
        <v>11</v>
      </c>
    </row>
    <row r="21" spans="1:2" x14ac:dyDescent="0.35">
      <c r="A21" t="s">
        <v>12</v>
      </c>
      <c r="B21">
        <f>(B15+B16)/2</f>
        <v>0.76811594202898548</v>
      </c>
    </row>
    <row r="22" spans="1:2" x14ac:dyDescent="0.35">
      <c r="A22" t="s">
        <v>13</v>
      </c>
      <c r="B22">
        <f>(I2*B15 + B16*I3) / (I2+I3)</f>
        <v>0.8061594202898551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Confusion Matrix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Carmel Gafa</cp:lastModifiedBy>
  <dcterms:created xsi:type="dcterms:W3CDTF">2025-01-30T05:08:27Z</dcterms:created>
  <dcterms:modified xsi:type="dcterms:W3CDTF">2025-01-30T05:24:53Z</dcterms:modified>
</cp:coreProperties>
</file>