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20" windowWidth="21720" windowHeight="9495" activeTab="5"/>
  </bookViews>
  <sheets>
    <sheet name="A.Cantitate" sheetId="3" r:id="rId1"/>
    <sheet name="A2.Pret Total" sheetId="4" r:id="rId2"/>
    <sheet name="B1." sheetId="5" r:id="rId3"/>
    <sheet name="Pivot Chart" sheetId="6" r:id="rId4"/>
    <sheet name="D." sheetId="7" r:id="rId5"/>
    <sheet name="Date" sheetId="1" r:id="rId6"/>
  </sheets>
  <definedNames>
    <definedName name="_xlnm._FilterDatabase" localSheetId="5" hidden="1">Date!$H$1:$H$482</definedName>
    <definedName name="Cant">Date!$E$1:$E$482</definedName>
    <definedName name="Cantitatea">Date!$E$104:$E$482</definedName>
    <definedName name="Categ">Table1[Categorii]</definedName>
    <definedName name="Categorii">Date!$C$2:$C$482</definedName>
    <definedName name="_xlnm.Extract" localSheetId="5">Date!#REF!</definedName>
    <definedName name="Quantity">Date!$E$104:$E$482</definedName>
  </definedNames>
  <calcPr calcId="124519"/>
  <pivotCaches>
    <pivotCache cacheId="4" r:id="rId7"/>
  </pivotCaches>
</workbook>
</file>

<file path=xl/calcChain.xml><?xml version="1.0" encoding="utf-8"?>
<calcChain xmlns="http://schemas.openxmlformats.org/spreadsheetml/2006/main">
  <c r="J510" i="1"/>
  <c r="J513"/>
  <c r="J505"/>
  <c r="J519"/>
  <c r="J516"/>
  <c r="J507"/>
  <c r="J515"/>
  <c r="J518"/>
  <c r="J503"/>
  <c r="J504"/>
  <c r="J512"/>
  <c r="J508"/>
  <c r="J521"/>
  <c r="J520"/>
  <c r="J517"/>
  <c r="J511"/>
  <c r="J506"/>
  <c r="J514"/>
  <c r="I510"/>
  <c r="I513"/>
  <c r="I505"/>
  <c r="I519"/>
  <c r="I516"/>
  <c r="I507"/>
  <c r="I515"/>
  <c r="I518"/>
  <c r="I503"/>
  <c r="I504"/>
  <c r="I512"/>
  <c r="I508"/>
  <c r="I521"/>
  <c r="I520"/>
  <c r="I517"/>
  <c r="I511"/>
  <c r="I506"/>
  <c r="I514"/>
  <c r="H510"/>
  <c r="H513"/>
  <c r="H505"/>
  <c r="H519"/>
  <c r="H516"/>
  <c r="H507"/>
  <c r="H515"/>
  <c r="H518"/>
  <c r="H503"/>
  <c r="H504"/>
  <c r="H512"/>
  <c r="H508"/>
  <c r="H521"/>
  <c r="H520"/>
  <c r="H517"/>
  <c r="H511"/>
  <c r="H506"/>
  <c r="H514"/>
  <c r="G510"/>
  <c r="G513"/>
  <c r="G505"/>
  <c r="G519"/>
  <c r="G516"/>
  <c r="G507"/>
  <c r="G515"/>
  <c r="G518"/>
  <c r="G503"/>
  <c r="G504"/>
  <c r="G512"/>
  <c r="G508"/>
  <c r="G521"/>
  <c r="G520"/>
  <c r="G517"/>
  <c r="G511"/>
  <c r="G506"/>
  <c r="G514"/>
  <c r="F510"/>
  <c r="F513"/>
  <c r="F505"/>
  <c r="F519"/>
  <c r="F516"/>
  <c r="F507"/>
  <c r="F515"/>
  <c r="F518"/>
  <c r="F503"/>
  <c r="F504"/>
  <c r="F512"/>
  <c r="F508"/>
  <c r="F521"/>
  <c r="F520"/>
  <c r="F517"/>
  <c r="F511"/>
  <c r="F506"/>
  <c r="F514"/>
  <c r="E514"/>
  <c r="E510"/>
  <c r="E513"/>
  <c r="E505"/>
  <c r="E519"/>
  <c r="E516"/>
  <c r="E507"/>
  <c r="E515"/>
  <c r="E518"/>
  <c r="E503"/>
  <c r="E504"/>
  <c r="E512"/>
  <c r="E508"/>
  <c r="E521"/>
  <c r="E520"/>
  <c r="E517"/>
  <c r="E511"/>
  <c r="E506"/>
  <c r="D510"/>
  <c r="D513"/>
  <c r="D505"/>
  <c r="D519"/>
  <c r="D516"/>
  <c r="D507"/>
  <c r="D515"/>
  <c r="D518"/>
  <c r="D503"/>
  <c r="D504"/>
  <c r="D512"/>
  <c r="D508"/>
  <c r="D521"/>
  <c r="D520"/>
  <c r="D517"/>
  <c r="D511"/>
  <c r="D506"/>
  <c r="D514"/>
  <c r="C510"/>
  <c r="K510" s="1"/>
  <c r="C513"/>
  <c r="K513" s="1"/>
  <c r="C505"/>
  <c r="K505" s="1"/>
  <c r="C519"/>
  <c r="K519" s="1"/>
  <c r="C516"/>
  <c r="K516" s="1"/>
  <c r="C507"/>
  <c r="K507" s="1"/>
  <c r="C515"/>
  <c r="K515" s="1"/>
  <c r="C518"/>
  <c r="K518" s="1"/>
  <c r="C503"/>
  <c r="K503" s="1"/>
  <c r="C504"/>
  <c r="K504" s="1"/>
  <c r="C512"/>
  <c r="K512" s="1"/>
  <c r="C508"/>
  <c r="K508" s="1"/>
  <c r="C521"/>
  <c r="K521" s="1"/>
  <c r="C520"/>
  <c r="K520" s="1"/>
  <c r="C517"/>
  <c r="K517" s="1"/>
  <c r="C511"/>
  <c r="K511" s="1"/>
  <c r="C506"/>
  <c r="K506" s="1"/>
  <c r="C514"/>
  <c r="K514" s="1"/>
  <c r="C489"/>
  <c r="C490"/>
  <c r="C491"/>
  <c r="C492"/>
  <c r="C493"/>
  <c r="C494"/>
  <c r="C495"/>
  <c r="C496"/>
  <c r="C497" l="1"/>
  <c r="D497" s="1"/>
  <c r="D491"/>
  <c r="D489"/>
  <c r="D494"/>
  <c r="D492"/>
  <c r="D490"/>
  <c r="D496"/>
  <c r="J152"/>
  <c r="J447"/>
  <c r="J437"/>
  <c r="J340"/>
  <c r="J258"/>
  <c r="J308"/>
  <c r="J358"/>
  <c r="J318"/>
  <c r="J195"/>
  <c r="J70"/>
  <c r="J348"/>
  <c r="J292"/>
  <c r="J441"/>
  <c r="J178"/>
  <c r="J232"/>
  <c r="J226"/>
  <c r="J301"/>
  <c r="J153"/>
  <c r="J448"/>
  <c r="J438"/>
  <c r="J341"/>
  <c r="J259"/>
  <c r="J309"/>
  <c r="J359"/>
  <c r="J319"/>
  <c r="J196"/>
  <c r="J71"/>
  <c r="J349"/>
  <c r="J293"/>
  <c r="J442"/>
  <c r="J179"/>
  <c r="J233"/>
  <c r="J19"/>
  <c r="J287"/>
  <c r="J431"/>
  <c r="J207"/>
  <c r="J20"/>
  <c r="J475"/>
  <c r="J432"/>
  <c r="J21"/>
  <c r="J22"/>
  <c r="J159"/>
  <c r="J56"/>
  <c r="J68"/>
  <c r="J408"/>
  <c r="J23"/>
  <c r="J313"/>
  <c r="J160"/>
  <c r="J7"/>
  <c r="J69"/>
  <c r="J461"/>
  <c r="J272"/>
  <c r="J8"/>
  <c r="J304"/>
  <c r="J38"/>
  <c r="J446"/>
  <c r="J77"/>
  <c r="J479"/>
  <c r="J399"/>
  <c r="J239"/>
  <c r="J435"/>
  <c r="J112"/>
  <c r="J467"/>
  <c r="J201"/>
  <c r="J254"/>
  <c r="J284"/>
  <c r="J424"/>
  <c r="J204"/>
  <c r="J11"/>
  <c r="J472"/>
  <c r="J425"/>
  <c r="J12"/>
  <c r="J52"/>
  <c r="J426"/>
  <c r="J46"/>
  <c r="J151"/>
  <c r="J367"/>
  <c r="J285"/>
  <c r="J427"/>
  <c r="J205"/>
  <c r="J13"/>
  <c r="J473"/>
  <c r="J428"/>
  <c r="J14"/>
  <c r="J286"/>
  <c r="J429"/>
  <c r="J206"/>
  <c r="J15"/>
  <c r="J474"/>
  <c r="J430"/>
  <c r="J16"/>
  <c r="J17"/>
  <c r="J366"/>
  <c r="J150"/>
  <c r="J45"/>
  <c r="J423"/>
  <c r="J51"/>
  <c r="J170"/>
  <c r="J126"/>
  <c r="J107"/>
  <c r="J392"/>
  <c r="J373"/>
  <c r="J75"/>
  <c r="J36"/>
  <c r="J125"/>
  <c r="J381"/>
  <c r="J465"/>
  <c r="J404"/>
  <c r="J169"/>
  <c r="J124"/>
  <c r="J106"/>
  <c r="J391"/>
  <c r="J372"/>
  <c r="J74"/>
  <c r="J35"/>
  <c r="J123"/>
  <c r="J380"/>
  <c r="J464"/>
  <c r="J403"/>
  <c r="J215"/>
  <c r="J262"/>
  <c r="J49"/>
  <c r="J31"/>
  <c r="J355"/>
  <c r="J185"/>
  <c r="J168"/>
  <c r="J174"/>
  <c r="J354"/>
  <c r="J413"/>
  <c r="J2"/>
  <c r="J4"/>
  <c r="J5"/>
  <c r="J6"/>
  <c r="J18"/>
  <c r="J26"/>
  <c r="J9"/>
  <c r="J10"/>
  <c r="D509" s="1"/>
  <c r="D522" s="1"/>
  <c r="J25"/>
  <c r="J24"/>
  <c r="J29"/>
  <c r="J27"/>
  <c r="J28"/>
  <c r="J33"/>
  <c r="J30"/>
  <c r="J32"/>
  <c r="J34"/>
  <c r="J39"/>
  <c r="J37"/>
  <c r="J43"/>
  <c r="J41"/>
  <c r="J40"/>
  <c r="J42"/>
  <c r="J47"/>
  <c r="J44"/>
  <c r="J53"/>
  <c r="J48"/>
  <c r="J50"/>
  <c r="J54"/>
  <c r="J55"/>
  <c r="J57"/>
  <c r="J58"/>
  <c r="J59"/>
  <c r="J65"/>
  <c r="J64"/>
  <c r="J63"/>
  <c r="J60"/>
  <c r="J61"/>
  <c r="J62"/>
  <c r="J66"/>
  <c r="J67"/>
  <c r="J72"/>
  <c r="J73"/>
  <c r="J76"/>
  <c r="J78"/>
  <c r="J79"/>
  <c r="J81"/>
  <c r="J80"/>
  <c r="J83"/>
  <c r="J82"/>
  <c r="J84"/>
  <c r="J85"/>
  <c r="J87"/>
  <c r="J86"/>
  <c r="J89"/>
  <c r="J88"/>
  <c r="J90"/>
  <c r="J91"/>
  <c r="J93"/>
  <c r="J92"/>
  <c r="J94"/>
  <c r="J96"/>
  <c r="J95"/>
  <c r="J97"/>
  <c r="J99"/>
  <c r="J102"/>
  <c r="J101"/>
  <c r="J100"/>
  <c r="J98"/>
  <c r="J103"/>
  <c r="J104"/>
  <c r="J108"/>
  <c r="J105"/>
  <c r="J109"/>
  <c r="J110"/>
  <c r="J111"/>
  <c r="J113"/>
  <c r="J117"/>
  <c r="J114"/>
  <c r="J115"/>
  <c r="J116"/>
  <c r="J118"/>
  <c r="J121"/>
  <c r="J128"/>
  <c r="J120"/>
  <c r="J122"/>
  <c r="J127"/>
  <c r="J119"/>
  <c r="J130"/>
  <c r="J129"/>
  <c r="J133"/>
  <c r="J132"/>
  <c r="J131"/>
  <c r="J134"/>
  <c r="J137"/>
  <c r="J136"/>
  <c r="J138"/>
  <c r="J135"/>
  <c r="J140"/>
  <c r="J139"/>
  <c r="J141"/>
  <c r="J142"/>
  <c r="J143"/>
  <c r="J144"/>
  <c r="J146"/>
  <c r="J145"/>
  <c r="J148"/>
  <c r="J147"/>
  <c r="J154"/>
  <c r="J149"/>
  <c r="J157"/>
  <c r="J161"/>
  <c r="J163"/>
  <c r="J156"/>
  <c r="J158"/>
  <c r="J155"/>
  <c r="J162"/>
  <c r="J164"/>
  <c r="J165"/>
  <c r="J167"/>
  <c r="J171"/>
  <c r="J166"/>
  <c r="J175"/>
  <c r="J177"/>
  <c r="J176"/>
  <c r="J172"/>
  <c r="J173"/>
  <c r="J180"/>
  <c r="J183"/>
  <c r="J182"/>
  <c r="J181"/>
  <c r="J184"/>
  <c r="J186"/>
  <c r="J189"/>
  <c r="J187"/>
  <c r="J190"/>
  <c r="J188"/>
  <c r="J191"/>
  <c r="J192"/>
  <c r="J193"/>
  <c r="J194"/>
  <c r="J197"/>
  <c r="J198"/>
  <c r="J199"/>
  <c r="J200"/>
  <c r="J202"/>
  <c r="J209"/>
  <c r="J208"/>
  <c r="J203"/>
  <c r="J212"/>
  <c r="J211"/>
  <c r="J210"/>
  <c r="J214"/>
  <c r="J216"/>
  <c r="J213"/>
  <c r="J217"/>
  <c r="J218"/>
  <c r="J219"/>
  <c r="J220"/>
  <c r="J221"/>
  <c r="J223"/>
  <c r="J222"/>
  <c r="J229"/>
  <c r="J227"/>
  <c r="J224"/>
  <c r="J228"/>
  <c r="J225"/>
  <c r="J230"/>
  <c r="J231"/>
  <c r="J235"/>
  <c r="J234"/>
  <c r="J236"/>
  <c r="J238"/>
  <c r="J240"/>
  <c r="J237"/>
  <c r="J241"/>
  <c r="J244"/>
  <c r="J242"/>
  <c r="J243"/>
  <c r="J246"/>
  <c r="J245"/>
  <c r="J248"/>
  <c r="J247"/>
  <c r="J249"/>
  <c r="J251"/>
  <c r="J250"/>
  <c r="J253"/>
  <c r="J255"/>
  <c r="J252"/>
  <c r="J257"/>
  <c r="J256"/>
  <c r="J260"/>
  <c r="J261"/>
  <c r="J264"/>
  <c r="J263"/>
  <c r="J267"/>
  <c r="J268"/>
  <c r="J265"/>
  <c r="J266"/>
  <c r="J269"/>
  <c r="J274"/>
  <c r="J271"/>
  <c r="J273"/>
  <c r="J270"/>
  <c r="J275"/>
  <c r="J278"/>
  <c r="J277"/>
  <c r="J276"/>
  <c r="J281"/>
  <c r="J279"/>
  <c r="J282"/>
  <c r="J280"/>
  <c r="J289"/>
  <c r="J283"/>
  <c r="J288"/>
  <c r="J294"/>
  <c r="J295"/>
  <c r="J290"/>
  <c r="J291"/>
  <c r="J296"/>
  <c r="J297"/>
  <c r="J298"/>
  <c r="J299"/>
  <c r="J300"/>
  <c r="J302"/>
  <c r="J305"/>
  <c r="J303"/>
  <c r="J306"/>
  <c r="J307"/>
  <c r="J310"/>
  <c r="J312"/>
  <c r="J315"/>
  <c r="J314"/>
  <c r="J311"/>
  <c r="J316"/>
  <c r="J317"/>
  <c r="J320"/>
  <c r="J321"/>
  <c r="J322"/>
  <c r="J323"/>
  <c r="J324"/>
  <c r="J325"/>
  <c r="J328"/>
  <c r="J327"/>
  <c r="J326"/>
  <c r="J330"/>
  <c r="J329"/>
  <c r="J331"/>
  <c r="H509" s="1"/>
  <c r="H522" s="1"/>
  <c r="J332"/>
  <c r="J333"/>
  <c r="J337"/>
  <c r="J335"/>
  <c r="J336"/>
  <c r="J334"/>
  <c r="J339"/>
  <c r="J342"/>
  <c r="J338"/>
  <c r="J344"/>
  <c r="J343"/>
  <c r="J345"/>
  <c r="J346"/>
  <c r="J347"/>
  <c r="J351"/>
  <c r="J350"/>
  <c r="J356"/>
  <c r="J353"/>
  <c r="J357"/>
  <c r="J352"/>
  <c r="J360"/>
  <c r="J361"/>
  <c r="J362"/>
  <c r="J363"/>
  <c r="J364"/>
  <c r="J365"/>
  <c r="J370"/>
  <c r="J368"/>
  <c r="J369"/>
  <c r="J374"/>
  <c r="J371"/>
  <c r="J375"/>
  <c r="J376"/>
  <c r="J377"/>
  <c r="J378"/>
  <c r="J379"/>
  <c r="J382"/>
  <c r="J383"/>
  <c r="J385"/>
  <c r="J384"/>
  <c r="J386"/>
  <c r="J387"/>
  <c r="J388"/>
  <c r="J390"/>
  <c r="J393"/>
  <c r="J389"/>
  <c r="J396"/>
  <c r="J394"/>
  <c r="J395"/>
  <c r="J401"/>
  <c r="J400"/>
  <c r="J398"/>
  <c r="J397"/>
  <c r="J405"/>
  <c r="J402"/>
  <c r="J406"/>
  <c r="J410"/>
  <c r="J407"/>
  <c r="J409"/>
  <c r="J414"/>
  <c r="J412"/>
  <c r="J411"/>
  <c r="J416"/>
  <c r="J415"/>
  <c r="J417"/>
  <c r="J421"/>
  <c r="J419"/>
  <c r="J422"/>
  <c r="J433"/>
  <c r="J418"/>
  <c r="J420"/>
  <c r="J434"/>
  <c r="J436"/>
  <c r="J440"/>
  <c r="J439"/>
  <c r="J443"/>
  <c r="J444"/>
  <c r="J451"/>
  <c r="J449"/>
  <c r="J445"/>
  <c r="J450"/>
  <c r="J452"/>
  <c r="J453"/>
  <c r="J454"/>
  <c r="J455"/>
  <c r="J456"/>
  <c r="J459"/>
  <c r="J457"/>
  <c r="J458"/>
  <c r="J460"/>
  <c r="J462"/>
  <c r="J468"/>
  <c r="J466"/>
  <c r="J463"/>
  <c r="J469"/>
  <c r="J470"/>
  <c r="J471"/>
  <c r="J476"/>
  <c r="J480"/>
  <c r="J477"/>
  <c r="J482"/>
  <c r="J481"/>
  <c r="J478"/>
  <c r="J3"/>
  <c r="I509" s="1"/>
  <c r="I522" s="1"/>
  <c r="D493" l="1"/>
  <c r="E509"/>
  <c r="E522" s="1"/>
  <c r="F509"/>
  <c r="F522" s="1"/>
  <c r="C509"/>
  <c r="C522" s="1"/>
  <c r="J509"/>
  <c r="J522" s="1"/>
  <c r="G509"/>
  <c r="G522" s="1"/>
  <c r="D495"/>
  <c r="K509" l="1"/>
  <c r="K522" s="1"/>
</calcChain>
</file>

<file path=xl/sharedStrings.xml><?xml version="1.0" encoding="utf-8"?>
<sst xmlns="http://schemas.openxmlformats.org/spreadsheetml/2006/main" count="2662" uniqueCount="261">
  <si>
    <t>Iaurt</t>
  </si>
  <si>
    <t>Lactate</t>
  </si>
  <si>
    <t>Vins et alcools Chevalier</t>
  </si>
  <si>
    <t>Reims</t>
  </si>
  <si>
    <t>France</t>
  </si>
  <si>
    <t>Paine neagra</t>
  </si>
  <si>
    <t>Fainoase</t>
  </si>
  <si>
    <t>Mozzarella</t>
  </si>
  <si>
    <t>Mere uscate</t>
  </si>
  <si>
    <t>Delicatese</t>
  </si>
  <si>
    <t>Toms Spezialitäten</t>
  </si>
  <si>
    <t>Münster</t>
  </si>
  <si>
    <t>Germany</t>
  </si>
  <si>
    <t>Prune uscate</t>
  </si>
  <si>
    <t>Hanari Carnes</t>
  </si>
  <si>
    <t>Rio de Janeiro</t>
  </si>
  <si>
    <t>Brazil</t>
  </si>
  <si>
    <t>Creveti</t>
  </si>
  <si>
    <t>Fructe de mare</t>
  </si>
  <si>
    <t>Sos picant</t>
  </si>
  <si>
    <t>Condimente</t>
  </si>
  <si>
    <t>Victuailles en stock</t>
  </si>
  <si>
    <t>Lyon</t>
  </si>
  <si>
    <t>Paste integrale</t>
  </si>
  <si>
    <t>Paste cu ou</t>
  </si>
  <si>
    <t>Cascaval</t>
  </si>
  <si>
    <t>Suprêmes délices</t>
  </si>
  <si>
    <t>Charleroi</t>
  </si>
  <si>
    <t>Belgium</t>
  </si>
  <si>
    <t>Dulceata de gutui</t>
  </si>
  <si>
    <t>Dulciuri</t>
  </si>
  <si>
    <t>Branza de burduf</t>
  </si>
  <si>
    <t>Gorgonzola</t>
  </si>
  <si>
    <t>Tuica de casa</t>
  </si>
  <si>
    <t>Bauturi</t>
  </si>
  <si>
    <t>Nutela</t>
  </si>
  <si>
    <t>Visinata</t>
  </si>
  <si>
    <t>Chop-suey Chinese</t>
  </si>
  <si>
    <t>Bern</t>
  </si>
  <si>
    <t>Switzerland</t>
  </si>
  <si>
    <t>Pateu de porc</t>
  </si>
  <si>
    <t>Mezeluri</t>
  </si>
  <si>
    <t>Tofu</t>
  </si>
  <si>
    <t>Brie</t>
  </si>
  <si>
    <t>Richter Supermarkt</t>
  </si>
  <si>
    <t>Genève</t>
  </si>
  <si>
    <t>Compot de pere</t>
  </si>
  <si>
    <t>Feteasca neagra</t>
  </si>
  <si>
    <t>Scoici</t>
  </si>
  <si>
    <t>Parizer</t>
  </si>
  <si>
    <t>Wellington Importadora</t>
  </si>
  <si>
    <t>Resende</t>
  </si>
  <si>
    <t>Sos de piper</t>
  </si>
  <si>
    <t>Ciocolata Milka</t>
  </si>
  <si>
    <t>HILARION-Abastos</t>
  </si>
  <si>
    <t>San Cristóbal</t>
  </si>
  <si>
    <t>Venezuela</t>
  </si>
  <si>
    <t>Ernst Handel</t>
  </si>
  <si>
    <t>Graz</t>
  </si>
  <si>
    <t>Austria</t>
  </si>
  <si>
    <t>Masline umplute</t>
  </si>
  <si>
    <t>Mascarpone</t>
  </si>
  <si>
    <t>Gogosi cu dulceata</t>
  </si>
  <si>
    <t>Centro comercial Moctezuma</t>
  </si>
  <si>
    <t>México D.F.</t>
  </si>
  <si>
    <t>Mexico</t>
  </si>
  <si>
    <t>Stridii</t>
  </si>
  <si>
    <t>Ottilies Käseladen</t>
  </si>
  <si>
    <t>Köln</t>
  </si>
  <si>
    <t>Tarta cu fructe</t>
  </si>
  <si>
    <t>Cabernet Sauvignon</t>
  </si>
  <si>
    <t>Merlot</t>
  </si>
  <si>
    <t>Que Delícia</t>
  </si>
  <si>
    <t>Rattlesnake Canyon Grocery</t>
  </si>
  <si>
    <t>Albuquerque</t>
  </si>
  <si>
    <t>USA</t>
  </si>
  <si>
    <t>Pere uscate</t>
  </si>
  <si>
    <t>Paine cu seminte</t>
  </si>
  <si>
    <t>Languste</t>
  </si>
  <si>
    <t>Folk och fä HB</t>
  </si>
  <si>
    <t>Bräcke</t>
  </si>
  <si>
    <t>Sweden</t>
  </si>
  <si>
    <t>Sunca de Praga</t>
  </si>
  <si>
    <t>Blondesddsl père et fils</t>
  </si>
  <si>
    <t>Strasbourg</t>
  </si>
  <si>
    <t>Lapte batut</t>
  </si>
  <si>
    <t>Wartian Herkku</t>
  </si>
  <si>
    <t>Oulu</t>
  </si>
  <si>
    <t>Finland</t>
  </si>
  <si>
    <t>Crab</t>
  </si>
  <si>
    <t>Frankenversand</t>
  </si>
  <si>
    <t>München</t>
  </si>
  <si>
    <t>Pepsi</t>
  </si>
  <si>
    <t>Carnaciori de bere</t>
  </si>
  <si>
    <t>GROSELLA-Restaurante</t>
  </si>
  <si>
    <t>Caracas</t>
  </si>
  <si>
    <t>White Clover Markets</t>
  </si>
  <si>
    <t>Seattle</t>
  </si>
  <si>
    <t>Coca Cola</t>
  </si>
  <si>
    <t>Split Rail Beer &amp; Ale</t>
  </si>
  <si>
    <t>Lander</t>
  </si>
  <si>
    <t>Caviar</t>
  </si>
  <si>
    <t>QUICK-Stop</t>
  </si>
  <si>
    <t>Cunewalde</t>
  </si>
  <si>
    <t>Lapte</t>
  </si>
  <si>
    <t>Magazzini Alimentari Riuniti</t>
  </si>
  <si>
    <t>Bergamo</t>
  </si>
  <si>
    <t>Italy</t>
  </si>
  <si>
    <t>Tortuga Restaurante</t>
  </si>
  <si>
    <t>Melci</t>
  </si>
  <si>
    <t>Varza murata</t>
  </si>
  <si>
    <t>Morgenstern Gesundkost</t>
  </si>
  <si>
    <t>Leipzig</t>
  </si>
  <si>
    <t>Berglunds snabbköp</t>
  </si>
  <si>
    <t>Luleå</t>
  </si>
  <si>
    <t>Piper negru</t>
  </si>
  <si>
    <t>Sare</t>
  </si>
  <si>
    <t>Homar</t>
  </si>
  <si>
    <t>Lehmanns Marktstand</t>
  </si>
  <si>
    <t>Frankfurt a.M.</t>
  </si>
  <si>
    <t>Red Bull</t>
  </si>
  <si>
    <t>Romero y tomillo</t>
  </si>
  <si>
    <t>Madrid</t>
  </si>
  <si>
    <t>Spain</t>
  </si>
  <si>
    <t>Biscuiti cu ciocolata</t>
  </si>
  <si>
    <t>LILA-Supermercado</t>
  </si>
  <si>
    <t>Barquisimeto</t>
  </si>
  <si>
    <t>Boia de ardei</t>
  </si>
  <si>
    <t>Bere Ursus</t>
  </si>
  <si>
    <t>Pastrama de vita</t>
  </si>
  <si>
    <t>Bere Silva</t>
  </si>
  <si>
    <t>Ricardo Adocicados</t>
  </si>
  <si>
    <t>Caracatita</t>
  </si>
  <si>
    <t>Piept de curcan afumat</t>
  </si>
  <si>
    <t>Reggiani Caseifici</t>
  </si>
  <si>
    <t>Reggio Emilia</t>
  </si>
  <si>
    <t>Turta dulce</t>
  </si>
  <si>
    <t>Faina de grau</t>
  </si>
  <si>
    <t>B's Beverages</t>
  </si>
  <si>
    <t>London</t>
  </si>
  <si>
    <t>UK</t>
  </si>
  <si>
    <t>Sos de soia</t>
  </si>
  <si>
    <t>Comércio Mineiro</t>
  </si>
  <si>
    <t>Sao Paulo</t>
  </si>
  <si>
    <t>Tradição Hipermercados</t>
  </si>
  <si>
    <t>Limonada</t>
  </si>
  <si>
    <t>Smantana</t>
  </si>
  <si>
    <t>Hungry Owl All-Night Grocers</t>
  </si>
  <si>
    <t>Cork</t>
  </si>
  <si>
    <t>Ireland</t>
  </si>
  <si>
    <t>Scortisoara</t>
  </si>
  <si>
    <t>Die Wandernde Kuh</t>
  </si>
  <si>
    <t>Stuttgart</t>
  </si>
  <si>
    <t>Godos Cocina Típica</t>
  </si>
  <si>
    <t>Sevilla</t>
  </si>
  <si>
    <t>Old World Delicatessen</t>
  </si>
  <si>
    <t>Anchorage</t>
  </si>
  <si>
    <t>Lonesome Pine Restaurant</t>
  </si>
  <si>
    <t>Portland</t>
  </si>
  <si>
    <t>Ana Trujillo Emparedados y helados</t>
  </si>
  <si>
    <t>Sepie</t>
  </si>
  <si>
    <t>Piper alb</t>
  </si>
  <si>
    <t>The Big Cheese</t>
  </si>
  <si>
    <t>Du monde entier</t>
  </si>
  <si>
    <t>Nantes</t>
  </si>
  <si>
    <t>Rechin</t>
  </si>
  <si>
    <t>Island Trading</t>
  </si>
  <si>
    <t>Cowes</t>
  </si>
  <si>
    <t>Faina de malai</t>
  </si>
  <si>
    <t>Pericles Comidas clásicas</t>
  </si>
  <si>
    <t>Königlich Essen</t>
  </si>
  <si>
    <t>Brandenburg</t>
  </si>
  <si>
    <t>Crema de ciocolata</t>
  </si>
  <si>
    <t>Save-a-lot Markets</t>
  </si>
  <si>
    <t>Boise</t>
  </si>
  <si>
    <t>Bólido Comidas preparadas</t>
  </si>
  <si>
    <t>Furia Bacalhau e Frutos do Mar</t>
  </si>
  <si>
    <t>Lisboa</t>
  </si>
  <si>
    <t>Portugal</t>
  </si>
  <si>
    <t>Apa plata</t>
  </si>
  <si>
    <t>Martipan</t>
  </si>
  <si>
    <t>Bon app'</t>
  </si>
  <si>
    <t>Marseille</t>
  </si>
  <si>
    <t>Mère Paillarde</t>
  </si>
  <si>
    <t>Montréal</t>
  </si>
  <si>
    <t>Canada</t>
  </si>
  <si>
    <t>Prajituri uscate</t>
  </si>
  <si>
    <t>Princesa Isabel Vinhos</t>
  </si>
  <si>
    <t>Gris</t>
  </si>
  <si>
    <t>Simons bistro</t>
  </si>
  <si>
    <t>Kobenhavn</t>
  </si>
  <si>
    <t>Denmark</t>
  </si>
  <si>
    <t>Cuisoare</t>
  </si>
  <si>
    <t>Familia Arquibaldo</t>
  </si>
  <si>
    <t>La maison d'Asie</t>
  </si>
  <si>
    <t>Toulouse</t>
  </si>
  <si>
    <t>Zahar cubic</t>
  </si>
  <si>
    <t>Piccolo und mehr</t>
  </si>
  <si>
    <t>Salzburg</t>
  </si>
  <si>
    <t>Around the Horn</t>
  </si>
  <si>
    <t>Colchester</t>
  </si>
  <si>
    <t>Seven Seas Imports</t>
  </si>
  <si>
    <t>Drachenblut Delikatessen</t>
  </si>
  <si>
    <t>Aachen</t>
  </si>
  <si>
    <t>Eastern Connection</t>
  </si>
  <si>
    <t>Antonio Moreno Taquería</t>
  </si>
  <si>
    <t>Galería del gastrónomo</t>
  </si>
  <si>
    <t>Barcelona</t>
  </si>
  <si>
    <t>Vaffeljernet</t>
  </si>
  <si>
    <t>Århus</t>
  </si>
  <si>
    <t>Queen Cozinha</t>
  </si>
  <si>
    <t>Wolski  Zajazd</t>
  </si>
  <si>
    <t>Warszawa</t>
  </si>
  <si>
    <t>Poland</t>
  </si>
  <si>
    <t>Hungry Coyote Import Store</t>
  </si>
  <si>
    <t>Elgin</t>
  </si>
  <si>
    <t>Order ID</t>
  </si>
  <si>
    <t>Produs</t>
  </si>
  <si>
    <t>Categorie</t>
  </si>
  <si>
    <t>Pret unitar</t>
  </si>
  <si>
    <t>Cantitate</t>
  </si>
  <si>
    <t>Client</t>
  </si>
  <si>
    <t>Oras destinatie</t>
  </si>
  <si>
    <t>Tara destinatie</t>
  </si>
  <si>
    <t>Data comenzii</t>
  </si>
  <si>
    <t>Pret total</t>
  </si>
  <si>
    <t>Fanta</t>
  </si>
  <si>
    <t>Bere Ciuc</t>
  </si>
  <si>
    <t>Chili</t>
  </si>
  <si>
    <t>Vanilie</t>
  </si>
  <si>
    <t>Ceai organic indian</t>
  </si>
  <si>
    <t>Cafea biologica Irma T</t>
  </si>
  <si>
    <t>Zacusca</t>
  </si>
  <si>
    <t>Halva turceasca</t>
  </si>
  <si>
    <t>Row Labels</t>
  </si>
  <si>
    <t>Grand Total</t>
  </si>
  <si>
    <t>Values</t>
  </si>
  <si>
    <t>Procente cantitate din total</t>
  </si>
  <si>
    <t>Total cantitate</t>
  </si>
  <si>
    <t>Column Labels</t>
  </si>
  <si>
    <t>Sum of Pret total</t>
  </si>
  <si>
    <t xml:space="preserve">  Pret total</t>
  </si>
  <si>
    <t>Total  Cantitate totala</t>
  </si>
  <si>
    <t xml:space="preserve"> Cantitate totala</t>
  </si>
  <si>
    <t>Total Valoare totala</t>
  </si>
  <si>
    <t>Valoare totala</t>
  </si>
  <si>
    <t>Categorii</t>
  </si>
  <si>
    <t>Total Cantitate</t>
  </si>
  <si>
    <t>Total</t>
  </si>
  <si>
    <t>Raspuns   A.1</t>
  </si>
  <si>
    <t>Raspuns A.2</t>
  </si>
  <si>
    <t>Tari</t>
  </si>
  <si>
    <t>Column1</t>
  </si>
  <si>
    <t>Column2</t>
  </si>
  <si>
    <t>Column3</t>
  </si>
  <si>
    <t>Column4</t>
  </si>
  <si>
    <t>Column5</t>
  </si>
  <si>
    <t>Column6</t>
  </si>
  <si>
    <t>Column7</t>
  </si>
  <si>
    <t>Sum of Pret unitar</t>
  </si>
  <si>
    <t>Sum of Cantitate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</si>
</sst>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theme="4" tint="0.59999389629810485"/>
      </patternFill>
    </fill>
    <fill>
      <patternFill patternType="solid">
        <fgColor theme="1" tint="0.49998474074526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4" xfId="0" applyBorder="1" applyAlignment="1">
      <alignment horizontal="left" indent="1"/>
    </xf>
    <xf numFmtId="0" fontId="0" fillId="0" borderId="4" xfId="0" applyBorder="1"/>
    <xf numFmtId="165" fontId="0" fillId="0" borderId="0" xfId="0" applyNumberFormat="1"/>
    <xf numFmtId="0" fontId="3" fillId="0" borderId="0" xfId="0" applyFont="1" applyBorder="1"/>
    <xf numFmtId="165" fontId="3" fillId="0" borderId="0" xfId="0" applyNumberFormat="1" applyFont="1" applyBorder="1"/>
    <xf numFmtId="10" fontId="0" fillId="0" borderId="0" xfId="0" applyNumberForma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top"/>
    </xf>
    <xf numFmtId="0" fontId="6" fillId="4" borderId="0" xfId="0" applyFont="1" applyFill="1"/>
    <xf numFmtId="0" fontId="7" fillId="5" borderId="5" xfId="0" applyFont="1" applyFill="1" applyBorder="1"/>
    <xf numFmtId="0" fontId="7" fillId="6" borderId="5" xfId="0" applyFont="1" applyFill="1" applyBorder="1"/>
    <xf numFmtId="0" fontId="7" fillId="5" borderId="6" xfId="0" applyFont="1" applyFill="1" applyBorder="1"/>
    <xf numFmtId="0" fontId="7" fillId="6" borderId="6" xfId="0" applyFont="1" applyFill="1" applyBorder="1"/>
    <xf numFmtId="164" fontId="0" fillId="0" borderId="0" xfId="0" applyNumberFormat="1" applyAlignment="1">
      <alignment horizontal="left" indent="1"/>
    </xf>
  </cellXfs>
  <cellStyles count="2">
    <cellStyle name="Normal" xfId="0" builtinId="0"/>
    <cellStyle name="Normal 2" xfId="1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numFmt numFmtId="165" formatCode="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[Laborator Excel 3.xlsx]Pivot Chart!PivotTable3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Vanzari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Chart'!$A$4:$A$12</c:f>
              <c:strCache>
                <c:ptCount val="8"/>
                <c:pt idx="0">
                  <c:v>Bauturi</c:v>
                </c:pt>
                <c:pt idx="1">
                  <c:v>Condimente</c:v>
                </c:pt>
                <c:pt idx="2">
                  <c:v>Delicatese</c:v>
                </c:pt>
                <c:pt idx="3">
                  <c:v>Dulciuri</c:v>
                </c:pt>
                <c:pt idx="4">
                  <c:v>Fainoase</c:v>
                </c:pt>
                <c:pt idx="5">
                  <c:v>Fructe de mare</c:v>
                </c:pt>
                <c:pt idx="6">
                  <c:v>Lactate</c:v>
                </c:pt>
                <c:pt idx="7">
                  <c:v>Mezeluri</c:v>
                </c:pt>
              </c:strCache>
            </c:strRef>
          </c:cat>
          <c:val>
            <c:numRef>
              <c:f>'Pivot Chart'!$B$4:$B$12</c:f>
              <c:numCache>
                <c:formatCode>General</c:formatCode>
                <c:ptCount val="8"/>
                <c:pt idx="0">
                  <c:v>5146.5999999999995</c:v>
                </c:pt>
                <c:pt idx="1">
                  <c:v>3522.5</c:v>
                </c:pt>
                <c:pt idx="2">
                  <c:v>9809.4</c:v>
                </c:pt>
                <c:pt idx="3">
                  <c:v>5736.7</c:v>
                </c:pt>
                <c:pt idx="4">
                  <c:v>3286.8</c:v>
                </c:pt>
                <c:pt idx="5">
                  <c:v>4804.8</c:v>
                </c:pt>
                <c:pt idx="6">
                  <c:v>8793</c:v>
                </c:pt>
                <c:pt idx="7">
                  <c:v>3797.6</c:v>
                </c:pt>
              </c:numCache>
            </c:numRef>
          </c:val>
        </c:ser>
        <c:axId val="58540416"/>
        <c:axId val="58541952"/>
      </c:barChart>
      <c:catAx>
        <c:axId val="58540416"/>
        <c:scaling>
          <c:orientation val="minMax"/>
        </c:scaling>
        <c:axPos val="b"/>
        <c:tickLblPos val="nextTo"/>
        <c:crossAx val="58541952"/>
        <c:crosses val="autoZero"/>
        <c:auto val="1"/>
        <c:lblAlgn val="ctr"/>
        <c:lblOffset val="100"/>
      </c:catAx>
      <c:valAx>
        <c:axId val="58541952"/>
        <c:scaling>
          <c:orientation val="minMax"/>
        </c:scaling>
        <c:axPos val="l"/>
        <c:majorGridlines/>
        <c:numFmt formatCode="General" sourceLinked="1"/>
        <c:tickLblPos val="nextTo"/>
        <c:crossAx val="5854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734903279183089"/>
          <c:y val="0.43719360079990016"/>
          <c:w val="6.9669973194028387E-2"/>
          <c:h val="5.7406074240719945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1</xdr:row>
      <xdr:rowOff>57150</xdr:rowOff>
    </xdr:from>
    <xdr:to>
      <xdr:col>13</xdr:col>
      <xdr:colOff>590550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u" refreshedDate="42310.622345833333" createdVersion="3" refreshedVersion="3" minRefreshableVersion="3" recordCount="481">
  <cacheSource type="worksheet">
    <worksheetSource ref="A1:J482" sheet="Date"/>
  </cacheSource>
  <cacheFields count="10">
    <cacheField name="Order ID" numFmtId="0">
      <sharedItems containsSemiMixedTypes="0" containsString="0" containsNumber="1" containsInteger="1" minValue="10248" maxValue="10728"/>
    </cacheField>
    <cacheField name="Produs" numFmtId="0">
      <sharedItems count="81">
        <s v="Paine neagra"/>
        <s v="Iaurt"/>
        <s v="Mozzarella"/>
        <s v="Mere uscate"/>
        <s v="Prune uscate"/>
        <s v="Cafea biologica Irma T"/>
        <s v="Sos picant"/>
        <s v="Chili"/>
        <s v="Scortisoara"/>
        <s v="Vanilie"/>
        <s v="Ceai organic indian"/>
        <s v="Paste cu ou"/>
        <s v="Paste integrale"/>
        <s v="Creveti"/>
        <s v="Dulceata de gutui"/>
        <s v="Branza de burduf"/>
        <s v="Cascaval"/>
        <s v="Tuica de casa"/>
        <s v="Fanta"/>
        <s v="Nutela"/>
        <s v="Gorgonzola"/>
        <s v="Visinata"/>
        <s v="Bere Ursus"/>
        <s v="Bere Ciuc"/>
        <s v="Tofu"/>
        <s v="Pateu de porc"/>
        <s v="Feteasca neagra"/>
        <s v="Compot de pere"/>
        <s v="Scoici"/>
        <s v="Brie"/>
        <s v="Sos de piper"/>
        <s v="Parizer"/>
        <s v="Ciocolata Milka"/>
        <s v="Masline umplute"/>
        <s v="Mascarpone"/>
        <s v="Gogosi cu dulceata"/>
        <s v="Stridii"/>
        <s v="Cabernet Sauvignon"/>
        <s v="Merlot"/>
        <s v="Tarta cu fructe"/>
        <s v="Pere uscate"/>
        <s v="Halva turceasca"/>
        <s v="Prajituri uscate"/>
        <s v="Paine cu seminte"/>
        <s v="Languste"/>
        <s v="Sunca de Praga"/>
        <s v="Lapte batut"/>
        <s v="Crab"/>
        <s v="Pepsi"/>
        <s v="Carnaciori de bere"/>
        <s v="Coca Cola"/>
        <s v="Caviar"/>
        <s v="Lapte"/>
        <s v="Melci"/>
        <s v="Varza murata"/>
        <s v="Zacusca"/>
        <s v="Piper negru"/>
        <s v="Sare"/>
        <s v="Homar"/>
        <s v="Red Bull"/>
        <s v="Biscuiti cu ciocolata"/>
        <s v="Boia de ardei"/>
        <s v="Pastrama de vita"/>
        <s v="Bere Silva"/>
        <s v="Caracatita"/>
        <s v="Turta dulce"/>
        <s v="Piept de curcan afumat"/>
        <s v="Sos de soia"/>
        <s v="Faina de grau"/>
        <s v="Limonada"/>
        <s v="Smantana"/>
        <s v="Piper alb"/>
        <s v="Sepie"/>
        <s v="Rechin"/>
        <s v="Faina de malai"/>
        <s v="Crema de ciocolata"/>
        <s v="Apa plata"/>
        <s v="Martipan"/>
        <s v="Gris"/>
        <s v="Cuisoare"/>
        <s v="Zahar cubic"/>
      </sharedItems>
    </cacheField>
    <cacheField name="Categorie" numFmtId="0">
      <sharedItems count="8">
        <s v="Fainoase"/>
        <s v="Lactate"/>
        <s v="Delicatese"/>
        <s v="Condimente"/>
        <s v="Fructe de mare"/>
        <s v="Dulciuri"/>
        <s v="Bauturi"/>
        <s v="Mezeluri"/>
      </sharedItems>
    </cacheField>
    <cacheField name="Pret unitar" numFmtId="0">
      <sharedItems containsSemiMixedTypes="0" containsString="0" containsNumber="1" minValue="2" maxValue="210.8" count="67">
        <n v="9.8000000000000007"/>
        <n v="14"/>
        <n v="34.799999999999997"/>
        <n v="42.4"/>
        <n v="18.600000000000001"/>
        <n v="50"/>
        <n v="16.8"/>
        <n v="22"/>
        <n v="15"/>
        <n v="23"/>
        <n v="35"/>
        <n v="15.6"/>
        <n v="7.7"/>
        <n v="64.8"/>
        <n v="27.2"/>
        <n v="2"/>
        <n v="14.4"/>
        <n v="5.5"/>
        <n v="16"/>
        <n v="10"/>
        <n v="3.6"/>
        <n v="4"/>
        <n v="8"/>
        <n v="19.2"/>
        <n v="15.2"/>
        <n v="13.9"/>
        <n v="44"/>
        <n v="10.4"/>
        <n v="26.2"/>
        <n v="35.1"/>
        <n v="17"/>
        <n v="25.6"/>
        <n v="20.8"/>
        <n v="12"/>
        <n v="39.4"/>
        <n v="24"/>
        <n v="7.6"/>
        <n v="30.4"/>
        <n v="20.7"/>
        <n v="31.2"/>
        <n v="14.7"/>
        <n v="27.8"/>
        <n v="99"/>
        <n v="36.799999999999997"/>
        <n v="24.8"/>
        <n v="17.2"/>
        <n v="4.8"/>
        <n v="36.4"/>
        <n v="15.5"/>
        <n v="6.2"/>
        <n v="7.3"/>
        <n v="12.4"/>
        <n v="11.2"/>
        <n v="9.6"/>
        <n v="5.9"/>
        <n v="26.6"/>
        <n v="28.8"/>
        <n v="13.6"/>
        <n v="20"/>
        <n v="17.600000000000001"/>
        <n v="10.6"/>
        <n v="5.6"/>
        <n v="210.8"/>
        <n v="24.9"/>
        <n v="7.2"/>
        <n v="32"/>
        <n v="13"/>
      </sharedItems>
    </cacheField>
    <cacheField name="Cantitate" numFmtId="0">
      <sharedItems containsSemiMixedTypes="0" containsString="0" containsNumber="1" containsInteger="1" minValue="1" maxValue="100" count="41">
        <n v="10"/>
        <n v="12"/>
        <n v="5"/>
        <n v="40"/>
        <n v="9"/>
        <n v="20"/>
        <n v="4"/>
        <n v="15"/>
        <n v="25"/>
        <n v="14"/>
        <n v="35"/>
        <n v="36"/>
        <n v="13"/>
        <n v="6"/>
        <n v="42"/>
        <n v="21"/>
        <n v="30"/>
        <n v="50"/>
        <n v="65"/>
        <n v="1"/>
        <n v="16"/>
        <n v="28"/>
        <n v="2"/>
        <n v="60"/>
        <n v="70"/>
        <n v="24"/>
        <n v="33"/>
        <n v="7"/>
        <n v="8"/>
        <n v="17"/>
        <n v="22"/>
        <n v="18"/>
        <n v="3"/>
        <n v="45"/>
        <n v="100"/>
        <n v="80"/>
        <n v="48"/>
        <n v="56"/>
        <n v="77"/>
        <n v="54"/>
        <n v="55"/>
      </sharedItems>
    </cacheField>
    <cacheField name="Client" numFmtId="0">
      <sharedItems count="65">
        <s v="Vins et alcools Chevalier"/>
        <s v="Toms Spezialitäten"/>
        <s v="Tortuga Restaurante"/>
        <s v="Königlich Essen"/>
        <s v="Hanari Carnes"/>
        <s v="Victuailles en stock"/>
        <s v="B's Beverages"/>
        <s v="Galería del gastrónomo"/>
        <s v="Comércio Mineiro"/>
        <s v="Vaffeljernet"/>
        <s v="Furia Bacalhau e Frutos do Mar"/>
        <s v="Que Delícia"/>
        <s v="Chop-suey Chinese"/>
        <s v="Ernst Handel"/>
        <s v="Morgenstern Gesundkost"/>
        <s v="Suprêmes délices"/>
        <s v="QUICK-Stop"/>
        <s v="Magazzini Alimentari Riuniti"/>
        <s v="Wartian Herkku"/>
        <s v="Richter Supermarkt"/>
        <s v="Wellington Importadora"/>
        <s v="HILARION-Abastos"/>
        <s v="Seven Seas Imports"/>
        <s v="Lehmanns Marktstand"/>
        <s v="Godos Cocina Típica"/>
        <s v="Blondesddsl père et fils"/>
        <s v="Centro comercial Moctezuma"/>
        <s v="Ottilies Käseladen"/>
        <s v="Rattlesnake Canyon Grocery"/>
        <s v="Die Wandernde Kuh"/>
        <s v="Lonesome Pine Restaurant"/>
        <s v="Romero y tomillo"/>
        <s v="Folk och fä HB"/>
        <s v="Frankenversand"/>
        <s v="GROSELLA-Restaurante"/>
        <s v="White Clover Markets"/>
        <s v="Split Rail Beer &amp; Ale"/>
        <s v="Berglunds snabbköp"/>
        <s v="La maison d'Asie"/>
        <s v="LILA-Supermercado"/>
        <s v="Ricardo Adocicados"/>
        <s v="Reggiani Caseifici"/>
        <s v="Tradição Hipermercados"/>
        <s v="Hungry Owl All-Night Grocers"/>
        <s v="Old World Delicatessen"/>
        <s v="Ana Trujillo Emparedados y helados"/>
        <s v="The Big Cheese"/>
        <s v="Du monde entier"/>
        <s v="Island Trading"/>
        <s v="Pericles Comidas clásicas"/>
        <s v="Around the Horn"/>
        <s v="Save-a-lot Markets"/>
        <s v="Hungry Coyote Import Store"/>
        <s v="Bólido Comidas preparadas"/>
        <s v="Bon app'"/>
        <s v="Mère Paillarde"/>
        <s v="Princesa Isabel Vinhos"/>
        <s v="Simons bistro"/>
        <s v="Familia Arquibaldo"/>
        <s v="Piccolo und mehr"/>
        <s v="Drachenblut Delikatessen"/>
        <s v="Eastern Connection"/>
        <s v="Antonio Moreno Taquería"/>
        <s v="Queen Cozinha"/>
        <s v="Wolski  Zajazd"/>
      </sharedItems>
    </cacheField>
    <cacheField name="Oras destinatie" numFmtId="0">
      <sharedItems count="51">
        <s v="Reims"/>
        <s v="Münster"/>
        <s v="México D.F."/>
        <s v="Brandenburg"/>
        <s v="Rio de Janeiro"/>
        <s v="Lyon"/>
        <s v="London"/>
        <s v="Barcelona"/>
        <s v="Sao Paulo"/>
        <s v="Århus"/>
        <s v="Lisboa"/>
        <s v="Bern"/>
        <s v="Graz"/>
        <s v="Leipzig"/>
        <s v="Charleroi"/>
        <s v="Cunewalde"/>
        <s v="Bergamo"/>
        <s v="Oulu"/>
        <s v="Genève"/>
        <s v="Resende"/>
        <s v="San Cristóbal"/>
        <s v="Frankfurt a.M."/>
        <s v="Sevilla"/>
        <s v="Strasbourg"/>
        <s v="Köln"/>
        <s v="Albuquerque"/>
        <s v="Stuttgart"/>
        <s v="Portland"/>
        <s v="Madrid"/>
        <s v="Bräcke"/>
        <s v="München"/>
        <s v="Caracas"/>
        <s v="Seattle"/>
        <s v="Lander"/>
        <s v="Luleå"/>
        <s v="Toulouse"/>
        <s v="Barquisimeto"/>
        <s v="Reggio Emilia"/>
        <s v="Cork"/>
        <s v="Anchorage"/>
        <s v="Nantes"/>
        <s v="Cowes"/>
        <s v="Colchester"/>
        <s v="Boise"/>
        <s v="Elgin"/>
        <s v="Marseille"/>
        <s v="Montréal"/>
        <s v="Kobenhavn"/>
        <s v="Salzburg"/>
        <s v="Aachen"/>
        <s v="Warszawa"/>
      </sharedItems>
    </cacheField>
    <cacheField name="Tara destinatie" numFmtId="0">
      <sharedItems count="19">
        <s v="France"/>
        <s v="Germany"/>
        <s v="Mexico"/>
        <s v="Brazil"/>
        <s v="UK"/>
        <s v="Spain"/>
        <s v="Denmark"/>
        <s v="Portugal"/>
        <s v="Switzerland"/>
        <s v="Austria"/>
        <s v="Belgium"/>
        <s v="Italy"/>
        <s v="Finland"/>
        <s v="Venezuela"/>
        <s v="USA"/>
        <s v="Sweden"/>
        <s v="Ireland"/>
        <s v="Canada"/>
        <s v="Poland"/>
      </sharedItems>
    </cacheField>
    <cacheField name="Data comenzii" numFmtId="164">
      <sharedItems containsSemiMixedTypes="0" containsNonDate="0" containsDate="1" containsString="0" minDate="2012-01-02T00:00:00" maxDate="2012-10-30T00:00:00" count="121">
        <d v="2012-01-02T00:00:00"/>
        <d v="2012-01-03T00:00:00"/>
        <d v="2012-01-06T00:00:00"/>
        <d v="2012-01-07T00:00:00"/>
        <d v="2012-01-08T00:00:00"/>
        <d v="2012-01-09T00:00:00"/>
        <d v="2012-01-10T00:00:00"/>
        <d v="2012-01-13T00:00:00"/>
        <d v="2012-01-14T00:00:00"/>
        <d v="2012-01-15T00:00:00"/>
        <d v="2012-01-16T00:00:00"/>
        <d v="2012-01-17T00:00:00"/>
        <d v="2012-01-20T00:00:00"/>
        <d v="2012-01-21T00:00:00"/>
        <d v="2012-01-22T00:00:00"/>
        <d v="2012-01-23T00:00:00"/>
        <d v="2012-01-24T00:00:00"/>
        <d v="2012-01-27T00:00:00"/>
        <d v="2012-02-26T00:00:00"/>
        <d v="2012-02-27T00:00:00"/>
        <d v="2012-02-28T00:00:00"/>
        <d v="2012-02-29T00:00:00"/>
        <d v="2012-03-01T00:00:00"/>
        <d v="2012-03-04T00:00:00"/>
        <d v="2012-03-05T00:00:00"/>
        <d v="2012-03-06T00:00:00"/>
        <d v="2012-03-07T00:00:00"/>
        <d v="2012-03-08T00:00:00"/>
        <d v="2012-03-11T00:00:00"/>
        <d v="2012-03-12T00:00:00"/>
        <d v="2012-03-13T00:00:00"/>
        <d v="2012-03-14T00:00:00"/>
        <d v="2012-03-15T00:00:00"/>
        <d v="2012-03-18T00:00:00"/>
        <d v="2012-03-19T00:00:00"/>
        <d v="2012-03-20T00:00:00"/>
        <d v="2012-03-21T00:00:00"/>
        <d v="2012-04-01T00:00:00"/>
        <d v="2012-04-04T00:00:00"/>
        <d v="2012-04-05T00:00:00"/>
        <d v="2012-04-06T00:00:00"/>
        <d v="2012-04-07T00:00:00"/>
        <d v="2012-04-08T00:00:00"/>
        <d v="2012-04-11T00:00:00"/>
        <d v="2012-04-12T00:00:00"/>
        <d v="2012-04-13T00:00:00"/>
        <d v="2012-04-14T00:00:00"/>
        <d v="2012-04-15T00:00:00"/>
        <d v="2012-04-18T00:00:00"/>
        <d v="2012-04-19T00:00:00"/>
        <d v="2012-04-20T00:00:00"/>
        <d v="2012-04-21T00:00:00"/>
        <d v="2012-04-22T00:00:00"/>
        <d v="2012-04-25T00:00:00"/>
        <d v="2012-04-26T00:00:00"/>
        <d v="2012-04-27T00:00:00"/>
        <d v="2012-04-28T00:00:00"/>
        <d v="2012-04-29T00:00:00"/>
        <d v="2012-05-02T00:00:00"/>
        <d v="2012-05-03T00:00:00"/>
        <d v="2012-05-04T00:00:00"/>
        <d v="2012-05-05T00:00:00"/>
        <d v="2012-05-06T00:00:00"/>
        <d v="2012-05-09T00:00:00"/>
        <d v="2012-05-10T00:00:00"/>
        <d v="2012-05-11T00:00:00"/>
        <d v="2012-05-12T00:00:00"/>
        <d v="2012-05-13T00:00:00"/>
        <d v="2012-05-16T00:00:00"/>
        <d v="2012-05-17T00:00:00"/>
        <d v="2012-05-18T00:00:00"/>
        <d v="2012-05-19T00:00:00"/>
        <d v="2012-05-20T00:00:00"/>
        <d v="2012-05-23T00:00:00"/>
        <d v="2012-05-24T00:00:00"/>
        <d v="2012-05-25T00:00:00"/>
        <d v="2012-06-14T00:00:00"/>
        <d v="2012-06-15T00:00:00"/>
        <d v="2012-06-16T00:00:00"/>
        <d v="2012-06-19T00:00:00"/>
        <d v="2012-06-20T00:00:00"/>
        <d v="2012-06-21T00:00:00"/>
        <d v="2012-06-22T00:00:00"/>
        <d v="2012-06-23T00:00:00"/>
        <d v="2012-06-26T00:00:00"/>
        <d v="2012-06-27T00:00:00"/>
        <d v="2012-07-27T00:00:00"/>
        <d v="2012-07-28T00:00:00"/>
        <d v="2012-07-29T00:00:00"/>
        <d v="2012-07-30T00:00:00"/>
        <d v="2012-08-02T00:00:00"/>
        <d v="2012-08-03T00:00:00"/>
        <d v="2012-08-04T00:00:00"/>
        <d v="2012-08-05T00:00:00"/>
        <d v="2012-08-06T00:00:00"/>
        <d v="2012-08-09T00:00:00"/>
        <d v="2012-08-10T00:00:00"/>
        <d v="2012-08-11T00:00:00"/>
        <d v="2012-08-12T00:00:00"/>
        <d v="2012-08-13T00:00:00"/>
        <d v="2012-08-16T00:00:00"/>
        <d v="2012-09-05T00:00:00"/>
        <d v="2012-09-06T00:00:00"/>
        <d v="2012-09-07T00:00:00"/>
        <d v="2012-09-08T00:00:00"/>
        <d v="2012-09-09T00:00:00"/>
        <d v="2012-09-29T00:00:00"/>
        <d v="2012-10-02T00:00:00"/>
        <d v="2012-10-03T00:00:00"/>
        <d v="2012-10-04T00:00:00"/>
        <d v="2012-10-05T00:00:00"/>
        <d v="2012-10-06T00:00:00"/>
        <d v="2012-10-09T00:00:00"/>
        <d v="2012-10-10T00:00:00"/>
        <d v="2012-10-11T00:00:00"/>
        <d v="2012-10-22T00:00:00"/>
        <d v="2012-10-23T00:00:00"/>
        <d v="2012-10-26T00:00:00"/>
        <d v="2012-10-27T00:00:00"/>
        <d v="2012-10-28T00:00:00"/>
        <d v="2012-10-29T00:00:00"/>
      </sharedItems>
    </cacheField>
    <cacheField name="Pret total" numFmtId="0">
      <sharedItems containsSemiMixedTypes="0" containsString="0" containsNumber="1" minValue="7.3" maxValue="10540" count="311">
        <n v="98"/>
        <n v="168"/>
        <n v="174"/>
        <n v="1696"/>
        <n v="167.4"/>
        <n v="1000"/>
        <n v="200"/>
        <n v="252"/>
        <n v="336"/>
        <n v="550"/>
        <n v="150"/>
        <n v="375"/>
        <n v="575"/>
        <n v="345"/>
        <n v="276"/>
        <n v="322"/>
        <n v="1484"/>
        <n v="315"/>
        <n v="1260"/>
        <n v="140"/>
        <n v="455"/>
        <n v="450"/>
        <n v="100.80000000000001"/>
        <n v="234"/>
        <n v="77"/>
        <n v="2592"/>
        <n v="1088"/>
        <n v="50"/>
        <n v="604.80000000000007"/>
        <n v="55"/>
        <n v="640"/>
        <n v="54"/>
        <n v="40"/>
        <n v="56"/>
        <n v="403.2"/>
        <n v="304"/>
        <n v="486.5"/>
        <n v="380"/>
        <n v="1320"/>
        <n v="124.80000000000001"/>
        <n v="330"/>
        <n v="210"/>
        <n v="393"/>
        <n v="86.4"/>
        <n v="66"/>
        <n v="156"/>
        <n v="225"/>
        <n v="877.5"/>
        <n v="760"/>
        <n v="1105"/>
        <n v="700"/>
        <n v="153.60000000000002"/>
        <n v="80"/>
        <n v="20.8"/>
        <n v="288"/>
        <n v="160"/>
        <n v="591"/>
        <n v="780"/>
        <n v="123.2"/>
        <n v="204"/>
        <n v="360"/>
        <n v="980"/>
        <n v="1800"/>
        <n v="76"/>
        <n v="60.8"/>
        <n v="100.8"/>
        <n v="48"/>
        <n v="60"/>
        <n v="1400"/>
        <n v="834"/>
        <n v="1242"/>
        <n v="532"/>
        <n v="192.5"/>
        <n v="240"/>
        <n v="936"/>
        <n v="364.79999999999995"/>
        <n v="735"/>
        <n v="216"/>
        <n v="3080"/>
        <n v="111.2"/>
        <n v="990"/>
        <n v="120"/>
        <n v="556"/>
        <n v="919.99999999999989"/>
        <n v="456"/>
        <n v="388.79999999999995"/>
        <n v="400"/>
        <n v="667.2"/>
        <n v="475.2"/>
        <n v="595.20000000000005"/>
        <n v="882"/>
        <n v="344"/>
        <n v="194.6"/>
        <n v="43.2"/>
        <n v="264"/>
        <n v="372"/>
        <n v="728"/>
        <n v="22"/>
        <n v="472.79999999999995"/>
        <n v="280.8"/>
        <n v="248"/>
        <n v="300"/>
        <n v="660"/>
        <n v="468"/>
        <n v="57.6"/>
        <n v="186"/>
        <n v="21.6"/>
        <n v="68"/>
        <n v="52"/>
        <n v="88"/>
        <n v="7.3"/>
        <n v="384"/>
        <n v="31.2"/>
        <n v="124.19999999999999"/>
        <n v="131.4"/>
        <n v="952"/>
        <n v="83.4"/>
        <n v="325.5"/>
        <n v="526.5"/>
        <n v="544"/>
        <n v="588"/>
        <n v="943.19999999999993"/>
        <n v="648"/>
        <n v="1440"/>
        <n v="1576"/>
        <n v="224"/>
        <n v="144"/>
        <n v="30"/>
        <n v="59"/>
        <n v="114"/>
        <n v="266"/>
        <n v="104"/>
        <n v="340"/>
        <n v="84.8"/>
        <n v="1050"/>
        <n v="96"/>
        <n v="1485"/>
        <n v="1296"/>
        <n v="600"/>
        <n v="37.200000000000003"/>
        <n v="36"/>
        <n v="38.5"/>
        <n v="175.5"/>
        <n v="552"/>
        <n v="33"/>
        <n v="571.19999999999993"/>
        <n v="259.2"/>
        <n v="152"/>
        <n v="121.6"/>
        <n v="417"/>
        <n v="201.60000000000002"/>
        <n v="432"/>
        <n v="864"/>
        <n v="44"/>
        <n v="608"/>
        <n v="109.5"/>
        <n v="408"/>
        <n v="70"/>
        <n v="38"/>
        <n v="147"/>
        <n v="441.59999999999997"/>
        <n v="1019.1999999999999"/>
        <n v="1248"/>
        <n v="504"/>
        <n v="230"/>
        <n v="480"/>
        <n v="440"/>
        <n v="34.4"/>
        <n v="1250"/>
        <n v="2475"/>
        <n v="207"/>
        <n v="262"/>
        <n v="29.5"/>
        <n v="394"/>
        <n v="28.8"/>
        <n v="736"/>
        <n v="22.4"/>
        <n v="352"/>
        <n v="51.599999999999994"/>
        <n v="139"/>
        <n v="197"/>
        <n v="22.799999999999997"/>
        <n v="67.199999999999989"/>
        <n v="201.6"/>
        <n v="883.19999999999993"/>
        <n v="62"/>
        <n v="145.6"/>
        <n v="1760"/>
        <n v="524"/>
        <n v="182.39999999999998"/>
        <n v="985"/>
        <n v="318"/>
        <n v="1024"/>
        <n v="156.79999999999998"/>
        <n v="2758"/>
        <n v="154"/>
        <n v="509.59999999999997"/>
        <n v="249.6"/>
        <n v="516"/>
        <n v="112"/>
        <n v="71.5"/>
        <n v="44.8"/>
        <n v="1008"/>
        <n v="2808"/>
        <n v="291.90000000000003"/>
        <n v="1500"/>
        <n v="57.599999999999994"/>
        <n v="1112"/>
        <n v="310"/>
        <n v="422.40000000000003"/>
        <n v="724.5"/>
        <n v="840"/>
        <n v="672"/>
        <n v="350"/>
        <n v="100"/>
        <n v="396"/>
        <n v="4216"/>
        <n v="73"/>
        <n v="30.4"/>
        <n v="165.6"/>
        <n v="1245"/>
        <n v="695"/>
        <n v="88.5"/>
        <n v="2000"/>
        <n v="650"/>
        <n v="688"/>
        <n v="560"/>
        <n v="106.39999999999999"/>
        <n v="2035.1999999999998"/>
        <n v="500"/>
        <n v="250"/>
        <n v="316.8"/>
        <n v="597.59999999999991"/>
        <n v="582.4"/>
        <n v="310.5"/>
        <n v="624"/>
        <n v="1103.2"/>
        <n v="176"/>
        <n v="2184"/>
        <n v="1472"/>
        <n v="92.4"/>
        <n v="16"/>
        <n v="768"/>
        <n v="91.199999999999989"/>
        <n v="1330"/>
        <n v="2240"/>
        <n v="616"/>
        <n v="584"/>
        <n v="1123.2"/>
        <n v="720"/>
        <n v="27.5"/>
        <n v="49.5"/>
        <n v="58.8"/>
        <n v="190"/>
        <n v="180"/>
        <n v="141.60000000000002"/>
        <n v="1193.5"/>
        <n v="308"/>
        <n v="195"/>
        <n v="100.10000000000001"/>
        <n v="518.4"/>
        <n v="118"/>
        <n v="10540"/>
        <n v="172.8"/>
        <n v="90"/>
        <n v="390"/>
        <n v="230.39999999999998"/>
        <n v="576"/>
        <n v="398.4"/>
        <n v="744"/>
        <n v="217.6"/>
        <n v="778.4"/>
        <n v="2176"/>
        <n v="2108"/>
        <n v="1092"/>
        <n v="3465"/>
        <n v="165.20000000000002"/>
        <n v="777.6"/>
        <n v="82.5"/>
        <n v="1496"/>
        <n v="848"/>
        <n v="74.400000000000006"/>
        <n v="86"/>
        <n v="403.20000000000005"/>
        <n v="72.8"/>
        <n v="84"/>
        <n v="220"/>
        <n v="106.2"/>
        <n v="473.2"/>
        <n v="392"/>
        <n v="212.79999999999998"/>
        <n v="931"/>
        <n v="42"/>
        <n v="547.19999999999993"/>
        <n v="1980"/>
        <n v="399"/>
        <n v="8432"/>
        <n v="777.59999999999991"/>
        <n v="1904"/>
        <n v="1167.6000000000001"/>
        <n v="159"/>
        <n v="860"/>
        <n v="279"/>
        <n v="93.5"/>
        <n v="420"/>
        <n v="103.19999999999999"/>
        <n v="561.6"/>
        <n v="490"/>
        <n v="61.6"/>
        <n v="372.59999999999997"/>
        <n v="163.1999999999999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n v="10248"/>
    <x v="0"/>
    <x v="0"/>
    <x v="0"/>
    <x v="0"/>
    <x v="0"/>
    <x v="0"/>
    <x v="0"/>
    <x v="0"/>
    <x v="0"/>
  </r>
  <r>
    <n v="10249"/>
    <x v="1"/>
    <x v="1"/>
    <x v="1"/>
    <x v="1"/>
    <x v="0"/>
    <x v="0"/>
    <x v="0"/>
    <x v="0"/>
    <x v="1"/>
  </r>
  <r>
    <n v="10250"/>
    <x v="2"/>
    <x v="1"/>
    <x v="2"/>
    <x v="2"/>
    <x v="0"/>
    <x v="0"/>
    <x v="0"/>
    <x v="0"/>
    <x v="2"/>
  </r>
  <r>
    <n v="10251"/>
    <x v="3"/>
    <x v="2"/>
    <x v="3"/>
    <x v="3"/>
    <x v="1"/>
    <x v="1"/>
    <x v="1"/>
    <x v="1"/>
    <x v="3"/>
  </r>
  <r>
    <n v="10252"/>
    <x v="4"/>
    <x v="2"/>
    <x v="4"/>
    <x v="4"/>
    <x v="1"/>
    <x v="1"/>
    <x v="1"/>
    <x v="1"/>
    <x v="4"/>
  </r>
  <r>
    <n v="10253"/>
    <x v="5"/>
    <x v="2"/>
    <x v="5"/>
    <x v="5"/>
    <x v="2"/>
    <x v="2"/>
    <x v="2"/>
    <x v="1"/>
    <x v="5"/>
  </r>
  <r>
    <n v="10254"/>
    <x v="5"/>
    <x v="2"/>
    <x v="5"/>
    <x v="6"/>
    <x v="3"/>
    <x v="3"/>
    <x v="1"/>
    <x v="1"/>
    <x v="6"/>
  </r>
  <r>
    <n v="10255"/>
    <x v="6"/>
    <x v="3"/>
    <x v="6"/>
    <x v="7"/>
    <x v="4"/>
    <x v="4"/>
    <x v="3"/>
    <x v="2"/>
    <x v="7"/>
  </r>
  <r>
    <n v="10256"/>
    <x v="6"/>
    <x v="3"/>
    <x v="6"/>
    <x v="5"/>
    <x v="5"/>
    <x v="5"/>
    <x v="0"/>
    <x v="2"/>
    <x v="8"/>
  </r>
  <r>
    <n v="10257"/>
    <x v="7"/>
    <x v="3"/>
    <x v="7"/>
    <x v="8"/>
    <x v="6"/>
    <x v="6"/>
    <x v="4"/>
    <x v="2"/>
    <x v="9"/>
  </r>
  <r>
    <n v="10258"/>
    <x v="8"/>
    <x v="3"/>
    <x v="8"/>
    <x v="0"/>
    <x v="7"/>
    <x v="7"/>
    <x v="5"/>
    <x v="2"/>
    <x v="10"/>
  </r>
  <r>
    <n v="10259"/>
    <x v="8"/>
    <x v="3"/>
    <x v="8"/>
    <x v="8"/>
    <x v="8"/>
    <x v="8"/>
    <x v="3"/>
    <x v="2"/>
    <x v="11"/>
  </r>
  <r>
    <n v="10260"/>
    <x v="9"/>
    <x v="3"/>
    <x v="9"/>
    <x v="8"/>
    <x v="9"/>
    <x v="9"/>
    <x v="6"/>
    <x v="2"/>
    <x v="12"/>
  </r>
  <r>
    <n v="10261"/>
    <x v="9"/>
    <x v="3"/>
    <x v="9"/>
    <x v="7"/>
    <x v="10"/>
    <x v="10"/>
    <x v="7"/>
    <x v="2"/>
    <x v="13"/>
  </r>
  <r>
    <n v="10262"/>
    <x v="9"/>
    <x v="3"/>
    <x v="9"/>
    <x v="1"/>
    <x v="4"/>
    <x v="4"/>
    <x v="3"/>
    <x v="2"/>
    <x v="14"/>
  </r>
  <r>
    <n v="10263"/>
    <x v="9"/>
    <x v="3"/>
    <x v="9"/>
    <x v="9"/>
    <x v="11"/>
    <x v="4"/>
    <x v="3"/>
    <x v="2"/>
    <x v="15"/>
  </r>
  <r>
    <n v="10264"/>
    <x v="3"/>
    <x v="2"/>
    <x v="3"/>
    <x v="10"/>
    <x v="4"/>
    <x v="4"/>
    <x v="3"/>
    <x v="2"/>
    <x v="16"/>
  </r>
  <r>
    <n v="10265"/>
    <x v="10"/>
    <x v="2"/>
    <x v="10"/>
    <x v="4"/>
    <x v="1"/>
    <x v="1"/>
    <x v="1"/>
    <x v="2"/>
    <x v="17"/>
  </r>
  <r>
    <n v="10266"/>
    <x v="10"/>
    <x v="2"/>
    <x v="10"/>
    <x v="11"/>
    <x v="1"/>
    <x v="1"/>
    <x v="1"/>
    <x v="2"/>
    <x v="18"/>
  </r>
  <r>
    <n v="10267"/>
    <x v="10"/>
    <x v="2"/>
    <x v="10"/>
    <x v="6"/>
    <x v="12"/>
    <x v="11"/>
    <x v="8"/>
    <x v="2"/>
    <x v="19"/>
  </r>
  <r>
    <n v="10268"/>
    <x v="10"/>
    <x v="2"/>
    <x v="10"/>
    <x v="12"/>
    <x v="13"/>
    <x v="12"/>
    <x v="9"/>
    <x v="2"/>
    <x v="20"/>
  </r>
  <r>
    <n v="10269"/>
    <x v="5"/>
    <x v="2"/>
    <x v="5"/>
    <x v="4"/>
    <x v="14"/>
    <x v="13"/>
    <x v="1"/>
    <x v="2"/>
    <x v="21"/>
  </r>
  <r>
    <n v="10270"/>
    <x v="11"/>
    <x v="0"/>
    <x v="6"/>
    <x v="13"/>
    <x v="5"/>
    <x v="5"/>
    <x v="0"/>
    <x v="2"/>
    <x v="22"/>
  </r>
  <r>
    <n v="10271"/>
    <x v="12"/>
    <x v="0"/>
    <x v="11"/>
    <x v="7"/>
    <x v="5"/>
    <x v="5"/>
    <x v="0"/>
    <x v="2"/>
    <x v="23"/>
  </r>
  <r>
    <n v="10272"/>
    <x v="13"/>
    <x v="4"/>
    <x v="12"/>
    <x v="0"/>
    <x v="4"/>
    <x v="4"/>
    <x v="3"/>
    <x v="2"/>
    <x v="24"/>
  </r>
  <r>
    <n v="10273"/>
    <x v="14"/>
    <x v="5"/>
    <x v="13"/>
    <x v="3"/>
    <x v="15"/>
    <x v="14"/>
    <x v="10"/>
    <x v="3"/>
    <x v="25"/>
  </r>
  <r>
    <n v="10274"/>
    <x v="15"/>
    <x v="1"/>
    <x v="14"/>
    <x v="3"/>
    <x v="15"/>
    <x v="14"/>
    <x v="10"/>
    <x v="3"/>
    <x v="26"/>
  </r>
  <r>
    <n v="10275"/>
    <x v="16"/>
    <x v="1"/>
    <x v="15"/>
    <x v="8"/>
    <x v="15"/>
    <x v="14"/>
    <x v="10"/>
    <x v="3"/>
    <x v="27"/>
  </r>
  <r>
    <n v="10276"/>
    <x v="17"/>
    <x v="6"/>
    <x v="16"/>
    <x v="14"/>
    <x v="4"/>
    <x v="4"/>
    <x v="3"/>
    <x v="4"/>
    <x v="28"/>
  </r>
  <r>
    <n v="10277"/>
    <x v="18"/>
    <x v="6"/>
    <x v="17"/>
    <x v="0"/>
    <x v="16"/>
    <x v="15"/>
    <x v="1"/>
    <x v="4"/>
    <x v="29"/>
  </r>
  <r>
    <n v="10278"/>
    <x v="19"/>
    <x v="5"/>
    <x v="18"/>
    <x v="3"/>
    <x v="4"/>
    <x v="4"/>
    <x v="3"/>
    <x v="4"/>
    <x v="30"/>
  </r>
  <r>
    <n v="10279"/>
    <x v="20"/>
    <x v="1"/>
    <x v="19"/>
    <x v="5"/>
    <x v="4"/>
    <x v="4"/>
    <x v="3"/>
    <x v="4"/>
    <x v="6"/>
  </r>
  <r>
    <n v="10280"/>
    <x v="21"/>
    <x v="6"/>
    <x v="20"/>
    <x v="7"/>
    <x v="12"/>
    <x v="11"/>
    <x v="8"/>
    <x v="5"/>
    <x v="31"/>
  </r>
  <r>
    <n v="10281"/>
    <x v="22"/>
    <x v="6"/>
    <x v="21"/>
    <x v="0"/>
    <x v="17"/>
    <x v="16"/>
    <x v="11"/>
    <x v="5"/>
    <x v="32"/>
  </r>
  <r>
    <n v="10282"/>
    <x v="23"/>
    <x v="6"/>
    <x v="21"/>
    <x v="9"/>
    <x v="12"/>
    <x v="11"/>
    <x v="8"/>
    <x v="5"/>
    <x v="33"/>
  </r>
  <r>
    <n v="10283"/>
    <x v="24"/>
    <x v="2"/>
    <x v="22"/>
    <x v="15"/>
    <x v="12"/>
    <x v="11"/>
    <x v="8"/>
    <x v="5"/>
    <x v="1"/>
  </r>
  <r>
    <n v="10284"/>
    <x v="5"/>
    <x v="2"/>
    <x v="5"/>
    <x v="5"/>
    <x v="18"/>
    <x v="17"/>
    <x v="12"/>
    <x v="5"/>
    <x v="5"/>
  </r>
  <r>
    <n v="10285"/>
    <x v="25"/>
    <x v="7"/>
    <x v="23"/>
    <x v="15"/>
    <x v="12"/>
    <x v="11"/>
    <x v="8"/>
    <x v="5"/>
    <x v="34"/>
  </r>
  <r>
    <n v="10286"/>
    <x v="26"/>
    <x v="6"/>
    <x v="24"/>
    <x v="5"/>
    <x v="19"/>
    <x v="18"/>
    <x v="8"/>
    <x v="6"/>
    <x v="35"/>
  </r>
  <r>
    <n v="10287"/>
    <x v="27"/>
    <x v="5"/>
    <x v="25"/>
    <x v="10"/>
    <x v="19"/>
    <x v="18"/>
    <x v="8"/>
    <x v="6"/>
    <x v="36"/>
  </r>
  <r>
    <n v="10288"/>
    <x v="28"/>
    <x v="4"/>
    <x v="24"/>
    <x v="8"/>
    <x v="19"/>
    <x v="18"/>
    <x v="8"/>
    <x v="6"/>
    <x v="37"/>
  </r>
  <r>
    <n v="10289"/>
    <x v="29"/>
    <x v="1"/>
    <x v="26"/>
    <x v="16"/>
    <x v="19"/>
    <x v="18"/>
    <x v="8"/>
    <x v="6"/>
    <x v="38"/>
  </r>
  <r>
    <n v="10290"/>
    <x v="30"/>
    <x v="3"/>
    <x v="27"/>
    <x v="1"/>
    <x v="20"/>
    <x v="19"/>
    <x v="3"/>
    <x v="7"/>
    <x v="39"/>
  </r>
  <r>
    <n v="10291"/>
    <x v="7"/>
    <x v="3"/>
    <x v="7"/>
    <x v="7"/>
    <x v="17"/>
    <x v="16"/>
    <x v="11"/>
    <x v="7"/>
    <x v="40"/>
  </r>
  <r>
    <n v="10292"/>
    <x v="8"/>
    <x v="3"/>
    <x v="8"/>
    <x v="9"/>
    <x v="11"/>
    <x v="4"/>
    <x v="3"/>
    <x v="7"/>
    <x v="41"/>
  </r>
  <r>
    <n v="10293"/>
    <x v="31"/>
    <x v="7"/>
    <x v="28"/>
    <x v="7"/>
    <x v="20"/>
    <x v="19"/>
    <x v="3"/>
    <x v="7"/>
    <x v="42"/>
  </r>
  <r>
    <n v="10294"/>
    <x v="17"/>
    <x v="6"/>
    <x v="16"/>
    <x v="13"/>
    <x v="21"/>
    <x v="20"/>
    <x v="13"/>
    <x v="8"/>
    <x v="43"/>
  </r>
  <r>
    <n v="10295"/>
    <x v="18"/>
    <x v="6"/>
    <x v="17"/>
    <x v="1"/>
    <x v="22"/>
    <x v="6"/>
    <x v="4"/>
    <x v="8"/>
    <x v="44"/>
  </r>
  <r>
    <n v="10296"/>
    <x v="30"/>
    <x v="3"/>
    <x v="27"/>
    <x v="7"/>
    <x v="21"/>
    <x v="20"/>
    <x v="13"/>
    <x v="8"/>
    <x v="45"/>
  </r>
  <r>
    <n v="10297"/>
    <x v="7"/>
    <x v="3"/>
    <x v="7"/>
    <x v="8"/>
    <x v="23"/>
    <x v="21"/>
    <x v="1"/>
    <x v="8"/>
    <x v="9"/>
  </r>
  <r>
    <n v="10298"/>
    <x v="8"/>
    <x v="3"/>
    <x v="8"/>
    <x v="7"/>
    <x v="24"/>
    <x v="22"/>
    <x v="5"/>
    <x v="8"/>
    <x v="46"/>
  </r>
  <r>
    <n v="10299"/>
    <x v="32"/>
    <x v="5"/>
    <x v="29"/>
    <x v="8"/>
    <x v="21"/>
    <x v="20"/>
    <x v="13"/>
    <x v="8"/>
    <x v="47"/>
  </r>
  <r>
    <n v="10300"/>
    <x v="26"/>
    <x v="6"/>
    <x v="24"/>
    <x v="17"/>
    <x v="13"/>
    <x v="12"/>
    <x v="9"/>
    <x v="9"/>
    <x v="48"/>
  </r>
  <r>
    <n v="10301"/>
    <x v="33"/>
    <x v="2"/>
    <x v="30"/>
    <x v="18"/>
    <x v="13"/>
    <x v="12"/>
    <x v="9"/>
    <x v="9"/>
    <x v="49"/>
  </r>
  <r>
    <n v="10302"/>
    <x v="10"/>
    <x v="2"/>
    <x v="10"/>
    <x v="5"/>
    <x v="25"/>
    <x v="23"/>
    <x v="0"/>
    <x v="9"/>
    <x v="50"/>
  </r>
  <r>
    <n v="10303"/>
    <x v="34"/>
    <x v="1"/>
    <x v="31"/>
    <x v="13"/>
    <x v="13"/>
    <x v="12"/>
    <x v="9"/>
    <x v="9"/>
    <x v="51"/>
  </r>
  <r>
    <n v="10304"/>
    <x v="35"/>
    <x v="5"/>
    <x v="22"/>
    <x v="0"/>
    <x v="26"/>
    <x v="2"/>
    <x v="2"/>
    <x v="10"/>
    <x v="52"/>
  </r>
  <r>
    <n v="10305"/>
    <x v="36"/>
    <x v="4"/>
    <x v="32"/>
    <x v="19"/>
    <x v="26"/>
    <x v="2"/>
    <x v="2"/>
    <x v="10"/>
    <x v="53"/>
  </r>
  <r>
    <n v="10306"/>
    <x v="37"/>
    <x v="6"/>
    <x v="33"/>
    <x v="15"/>
    <x v="27"/>
    <x v="24"/>
    <x v="1"/>
    <x v="11"/>
    <x v="7"/>
  </r>
  <r>
    <n v="10307"/>
    <x v="38"/>
    <x v="6"/>
    <x v="16"/>
    <x v="5"/>
    <x v="11"/>
    <x v="4"/>
    <x v="3"/>
    <x v="11"/>
    <x v="54"/>
  </r>
  <r>
    <n v="10308"/>
    <x v="35"/>
    <x v="5"/>
    <x v="22"/>
    <x v="5"/>
    <x v="11"/>
    <x v="4"/>
    <x v="3"/>
    <x v="11"/>
    <x v="55"/>
  </r>
  <r>
    <n v="10309"/>
    <x v="39"/>
    <x v="5"/>
    <x v="34"/>
    <x v="7"/>
    <x v="27"/>
    <x v="24"/>
    <x v="1"/>
    <x v="11"/>
    <x v="56"/>
  </r>
  <r>
    <n v="10310"/>
    <x v="12"/>
    <x v="0"/>
    <x v="11"/>
    <x v="17"/>
    <x v="27"/>
    <x v="24"/>
    <x v="1"/>
    <x v="11"/>
    <x v="57"/>
  </r>
  <r>
    <n v="10311"/>
    <x v="13"/>
    <x v="4"/>
    <x v="12"/>
    <x v="20"/>
    <x v="27"/>
    <x v="24"/>
    <x v="1"/>
    <x v="11"/>
    <x v="58"/>
  </r>
  <r>
    <n v="10312"/>
    <x v="33"/>
    <x v="2"/>
    <x v="30"/>
    <x v="1"/>
    <x v="28"/>
    <x v="25"/>
    <x v="14"/>
    <x v="12"/>
    <x v="59"/>
  </r>
  <r>
    <n v="10313"/>
    <x v="40"/>
    <x v="2"/>
    <x v="35"/>
    <x v="7"/>
    <x v="28"/>
    <x v="25"/>
    <x v="14"/>
    <x v="12"/>
    <x v="60"/>
  </r>
  <r>
    <n v="10314"/>
    <x v="10"/>
    <x v="2"/>
    <x v="10"/>
    <x v="21"/>
    <x v="29"/>
    <x v="26"/>
    <x v="1"/>
    <x v="12"/>
    <x v="61"/>
  </r>
  <r>
    <n v="10315"/>
    <x v="5"/>
    <x v="2"/>
    <x v="5"/>
    <x v="11"/>
    <x v="1"/>
    <x v="1"/>
    <x v="1"/>
    <x v="12"/>
    <x v="62"/>
  </r>
  <r>
    <n v="10316"/>
    <x v="41"/>
    <x v="5"/>
    <x v="1"/>
    <x v="0"/>
    <x v="16"/>
    <x v="15"/>
    <x v="1"/>
    <x v="12"/>
    <x v="19"/>
  </r>
  <r>
    <n v="10317"/>
    <x v="42"/>
    <x v="5"/>
    <x v="36"/>
    <x v="0"/>
    <x v="30"/>
    <x v="27"/>
    <x v="14"/>
    <x v="12"/>
    <x v="63"/>
  </r>
  <r>
    <n v="10318"/>
    <x v="43"/>
    <x v="0"/>
    <x v="37"/>
    <x v="22"/>
    <x v="28"/>
    <x v="25"/>
    <x v="14"/>
    <x v="12"/>
    <x v="64"/>
  </r>
  <r>
    <n v="10319"/>
    <x v="21"/>
    <x v="6"/>
    <x v="20"/>
    <x v="21"/>
    <x v="13"/>
    <x v="12"/>
    <x v="9"/>
    <x v="13"/>
    <x v="65"/>
  </r>
  <r>
    <n v="10320"/>
    <x v="22"/>
    <x v="6"/>
    <x v="21"/>
    <x v="1"/>
    <x v="31"/>
    <x v="28"/>
    <x v="5"/>
    <x v="13"/>
    <x v="66"/>
  </r>
  <r>
    <n v="10321"/>
    <x v="23"/>
    <x v="6"/>
    <x v="21"/>
    <x v="7"/>
    <x v="13"/>
    <x v="12"/>
    <x v="9"/>
    <x v="13"/>
    <x v="67"/>
  </r>
  <r>
    <n v="10322"/>
    <x v="24"/>
    <x v="2"/>
    <x v="22"/>
    <x v="11"/>
    <x v="13"/>
    <x v="12"/>
    <x v="9"/>
    <x v="13"/>
    <x v="54"/>
  </r>
  <r>
    <n v="10323"/>
    <x v="5"/>
    <x v="2"/>
    <x v="5"/>
    <x v="21"/>
    <x v="12"/>
    <x v="11"/>
    <x v="8"/>
    <x v="13"/>
    <x v="68"/>
  </r>
  <r>
    <n v="10324"/>
    <x v="27"/>
    <x v="5"/>
    <x v="25"/>
    <x v="23"/>
    <x v="13"/>
    <x v="12"/>
    <x v="9"/>
    <x v="13"/>
    <x v="69"/>
  </r>
  <r>
    <n v="10325"/>
    <x v="44"/>
    <x v="4"/>
    <x v="38"/>
    <x v="23"/>
    <x v="13"/>
    <x v="12"/>
    <x v="9"/>
    <x v="13"/>
    <x v="70"/>
  </r>
  <r>
    <n v="10326"/>
    <x v="26"/>
    <x v="6"/>
    <x v="24"/>
    <x v="10"/>
    <x v="32"/>
    <x v="29"/>
    <x v="15"/>
    <x v="14"/>
    <x v="71"/>
  </r>
  <r>
    <n v="10327"/>
    <x v="13"/>
    <x v="4"/>
    <x v="12"/>
    <x v="8"/>
    <x v="32"/>
    <x v="29"/>
    <x v="15"/>
    <x v="14"/>
    <x v="72"/>
  </r>
  <r>
    <n v="10328"/>
    <x v="37"/>
    <x v="6"/>
    <x v="33"/>
    <x v="5"/>
    <x v="25"/>
    <x v="23"/>
    <x v="0"/>
    <x v="15"/>
    <x v="73"/>
  </r>
  <r>
    <n v="10329"/>
    <x v="45"/>
    <x v="7"/>
    <x v="39"/>
    <x v="16"/>
    <x v="25"/>
    <x v="23"/>
    <x v="0"/>
    <x v="15"/>
    <x v="74"/>
  </r>
  <r>
    <n v="10330"/>
    <x v="46"/>
    <x v="1"/>
    <x v="37"/>
    <x v="1"/>
    <x v="18"/>
    <x v="17"/>
    <x v="12"/>
    <x v="16"/>
    <x v="75"/>
  </r>
  <r>
    <n v="10331"/>
    <x v="47"/>
    <x v="4"/>
    <x v="40"/>
    <x v="17"/>
    <x v="33"/>
    <x v="30"/>
    <x v="1"/>
    <x v="17"/>
    <x v="76"/>
  </r>
  <r>
    <n v="10332"/>
    <x v="48"/>
    <x v="6"/>
    <x v="16"/>
    <x v="7"/>
    <x v="33"/>
    <x v="30"/>
    <x v="1"/>
    <x v="18"/>
    <x v="77"/>
  </r>
  <r>
    <n v="10333"/>
    <x v="29"/>
    <x v="1"/>
    <x v="26"/>
    <x v="24"/>
    <x v="33"/>
    <x v="30"/>
    <x v="1"/>
    <x v="18"/>
    <x v="78"/>
  </r>
  <r>
    <n v="10334"/>
    <x v="2"/>
    <x v="1"/>
    <x v="41"/>
    <x v="6"/>
    <x v="34"/>
    <x v="31"/>
    <x v="13"/>
    <x v="19"/>
    <x v="79"/>
  </r>
  <r>
    <n v="10335"/>
    <x v="49"/>
    <x v="7"/>
    <x v="42"/>
    <x v="0"/>
    <x v="34"/>
    <x v="31"/>
    <x v="13"/>
    <x v="19"/>
    <x v="80"/>
  </r>
  <r>
    <n v="10336"/>
    <x v="16"/>
    <x v="1"/>
    <x v="15"/>
    <x v="23"/>
    <x v="35"/>
    <x v="32"/>
    <x v="14"/>
    <x v="20"/>
    <x v="81"/>
  </r>
  <r>
    <n v="10337"/>
    <x v="2"/>
    <x v="1"/>
    <x v="41"/>
    <x v="5"/>
    <x v="35"/>
    <x v="32"/>
    <x v="14"/>
    <x v="20"/>
    <x v="82"/>
  </r>
  <r>
    <n v="10338"/>
    <x v="50"/>
    <x v="6"/>
    <x v="43"/>
    <x v="8"/>
    <x v="18"/>
    <x v="17"/>
    <x v="12"/>
    <x v="21"/>
    <x v="83"/>
  </r>
  <r>
    <n v="10339"/>
    <x v="28"/>
    <x v="4"/>
    <x v="24"/>
    <x v="16"/>
    <x v="18"/>
    <x v="17"/>
    <x v="12"/>
    <x v="21"/>
    <x v="84"/>
  </r>
  <r>
    <n v="10340"/>
    <x v="16"/>
    <x v="1"/>
    <x v="15"/>
    <x v="25"/>
    <x v="36"/>
    <x v="33"/>
    <x v="14"/>
    <x v="21"/>
    <x v="66"/>
  </r>
  <r>
    <n v="10341"/>
    <x v="14"/>
    <x v="5"/>
    <x v="13"/>
    <x v="13"/>
    <x v="28"/>
    <x v="25"/>
    <x v="14"/>
    <x v="22"/>
    <x v="85"/>
  </r>
  <r>
    <n v="10342"/>
    <x v="20"/>
    <x v="1"/>
    <x v="19"/>
    <x v="3"/>
    <x v="28"/>
    <x v="25"/>
    <x v="14"/>
    <x v="22"/>
    <x v="86"/>
  </r>
  <r>
    <n v="10343"/>
    <x v="2"/>
    <x v="1"/>
    <x v="41"/>
    <x v="25"/>
    <x v="28"/>
    <x v="25"/>
    <x v="14"/>
    <x v="22"/>
    <x v="87"/>
  </r>
  <r>
    <n v="10344"/>
    <x v="48"/>
    <x v="6"/>
    <x v="16"/>
    <x v="26"/>
    <x v="16"/>
    <x v="15"/>
    <x v="1"/>
    <x v="23"/>
    <x v="88"/>
  </r>
  <r>
    <n v="10345"/>
    <x v="51"/>
    <x v="4"/>
    <x v="44"/>
    <x v="25"/>
    <x v="16"/>
    <x v="15"/>
    <x v="1"/>
    <x v="23"/>
    <x v="89"/>
  </r>
  <r>
    <n v="10346"/>
    <x v="47"/>
    <x v="4"/>
    <x v="40"/>
    <x v="23"/>
    <x v="16"/>
    <x v="15"/>
    <x v="1"/>
    <x v="23"/>
    <x v="90"/>
  </r>
  <r>
    <n v="10347"/>
    <x v="16"/>
    <x v="1"/>
    <x v="15"/>
    <x v="5"/>
    <x v="16"/>
    <x v="15"/>
    <x v="1"/>
    <x v="23"/>
    <x v="32"/>
  </r>
  <r>
    <n v="10348"/>
    <x v="20"/>
    <x v="1"/>
    <x v="19"/>
    <x v="7"/>
    <x v="16"/>
    <x v="15"/>
    <x v="1"/>
    <x v="23"/>
    <x v="10"/>
  </r>
  <r>
    <n v="10349"/>
    <x v="52"/>
    <x v="1"/>
    <x v="45"/>
    <x v="5"/>
    <x v="0"/>
    <x v="0"/>
    <x v="0"/>
    <x v="24"/>
    <x v="91"/>
  </r>
  <r>
    <n v="10350"/>
    <x v="2"/>
    <x v="1"/>
    <x v="41"/>
    <x v="27"/>
    <x v="0"/>
    <x v="0"/>
    <x v="0"/>
    <x v="24"/>
    <x v="92"/>
  </r>
  <r>
    <n v="10351"/>
    <x v="21"/>
    <x v="6"/>
    <x v="20"/>
    <x v="1"/>
    <x v="17"/>
    <x v="16"/>
    <x v="11"/>
    <x v="25"/>
    <x v="93"/>
  </r>
  <r>
    <n v="10352"/>
    <x v="22"/>
    <x v="6"/>
    <x v="21"/>
    <x v="7"/>
    <x v="12"/>
    <x v="11"/>
    <x v="8"/>
    <x v="25"/>
    <x v="67"/>
  </r>
  <r>
    <n v="10353"/>
    <x v="23"/>
    <x v="6"/>
    <x v="21"/>
    <x v="5"/>
    <x v="17"/>
    <x v="16"/>
    <x v="11"/>
    <x v="25"/>
    <x v="52"/>
  </r>
  <r>
    <n v="10354"/>
    <x v="29"/>
    <x v="1"/>
    <x v="26"/>
    <x v="13"/>
    <x v="17"/>
    <x v="16"/>
    <x v="11"/>
    <x v="25"/>
    <x v="94"/>
  </r>
  <r>
    <n v="10355"/>
    <x v="51"/>
    <x v="4"/>
    <x v="44"/>
    <x v="7"/>
    <x v="2"/>
    <x v="2"/>
    <x v="2"/>
    <x v="26"/>
    <x v="95"/>
  </r>
  <r>
    <n v="10356"/>
    <x v="53"/>
    <x v="4"/>
    <x v="46"/>
    <x v="0"/>
    <x v="2"/>
    <x v="2"/>
    <x v="2"/>
    <x v="26"/>
    <x v="66"/>
  </r>
  <r>
    <n v="10357"/>
    <x v="54"/>
    <x v="2"/>
    <x v="47"/>
    <x v="5"/>
    <x v="14"/>
    <x v="13"/>
    <x v="1"/>
    <x v="27"/>
    <x v="96"/>
  </r>
  <r>
    <n v="10358"/>
    <x v="55"/>
    <x v="2"/>
    <x v="7"/>
    <x v="19"/>
    <x v="13"/>
    <x v="12"/>
    <x v="9"/>
    <x v="27"/>
    <x v="97"/>
  </r>
  <r>
    <n v="10359"/>
    <x v="39"/>
    <x v="5"/>
    <x v="34"/>
    <x v="1"/>
    <x v="14"/>
    <x v="13"/>
    <x v="1"/>
    <x v="27"/>
    <x v="98"/>
  </r>
  <r>
    <n v="10360"/>
    <x v="56"/>
    <x v="3"/>
    <x v="29"/>
    <x v="28"/>
    <x v="37"/>
    <x v="34"/>
    <x v="15"/>
    <x v="28"/>
    <x v="99"/>
  </r>
  <r>
    <n v="10361"/>
    <x v="57"/>
    <x v="3"/>
    <x v="48"/>
    <x v="20"/>
    <x v="37"/>
    <x v="34"/>
    <x v="15"/>
    <x v="28"/>
    <x v="100"/>
  </r>
  <r>
    <n v="10362"/>
    <x v="58"/>
    <x v="4"/>
    <x v="33"/>
    <x v="8"/>
    <x v="37"/>
    <x v="34"/>
    <x v="15"/>
    <x v="28"/>
    <x v="101"/>
  </r>
  <r>
    <n v="10363"/>
    <x v="29"/>
    <x v="1"/>
    <x v="26"/>
    <x v="7"/>
    <x v="37"/>
    <x v="34"/>
    <x v="15"/>
    <x v="28"/>
    <x v="102"/>
  </r>
  <r>
    <n v="10364"/>
    <x v="45"/>
    <x v="7"/>
    <x v="39"/>
    <x v="7"/>
    <x v="23"/>
    <x v="21"/>
    <x v="1"/>
    <x v="29"/>
    <x v="103"/>
  </r>
  <r>
    <n v="10365"/>
    <x v="38"/>
    <x v="6"/>
    <x v="16"/>
    <x v="6"/>
    <x v="31"/>
    <x v="28"/>
    <x v="5"/>
    <x v="30"/>
    <x v="104"/>
  </r>
  <r>
    <n v="10366"/>
    <x v="59"/>
    <x v="6"/>
    <x v="49"/>
    <x v="16"/>
    <x v="37"/>
    <x v="34"/>
    <x v="15"/>
    <x v="30"/>
    <x v="105"/>
  </r>
  <r>
    <n v="10367"/>
    <x v="21"/>
    <x v="6"/>
    <x v="20"/>
    <x v="1"/>
    <x v="37"/>
    <x v="34"/>
    <x v="15"/>
    <x v="30"/>
    <x v="93"/>
  </r>
  <r>
    <n v="10368"/>
    <x v="21"/>
    <x v="6"/>
    <x v="20"/>
    <x v="13"/>
    <x v="31"/>
    <x v="28"/>
    <x v="5"/>
    <x v="30"/>
    <x v="106"/>
  </r>
  <r>
    <n v="10369"/>
    <x v="22"/>
    <x v="6"/>
    <x v="21"/>
    <x v="5"/>
    <x v="38"/>
    <x v="35"/>
    <x v="0"/>
    <x v="30"/>
    <x v="52"/>
  </r>
  <r>
    <n v="10370"/>
    <x v="22"/>
    <x v="6"/>
    <x v="21"/>
    <x v="29"/>
    <x v="13"/>
    <x v="12"/>
    <x v="9"/>
    <x v="30"/>
    <x v="107"/>
  </r>
  <r>
    <n v="10371"/>
    <x v="22"/>
    <x v="6"/>
    <x v="21"/>
    <x v="12"/>
    <x v="2"/>
    <x v="2"/>
    <x v="2"/>
    <x v="30"/>
    <x v="108"/>
  </r>
  <r>
    <n v="10372"/>
    <x v="23"/>
    <x v="6"/>
    <x v="21"/>
    <x v="30"/>
    <x v="31"/>
    <x v="28"/>
    <x v="5"/>
    <x v="30"/>
    <x v="109"/>
  </r>
  <r>
    <n v="10373"/>
    <x v="60"/>
    <x v="5"/>
    <x v="50"/>
    <x v="19"/>
    <x v="31"/>
    <x v="28"/>
    <x v="5"/>
    <x v="30"/>
    <x v="110"/>
  </r>
  <r>
    <n v="10374"/>
    <x v="25"/>
    <x v="7"/>
    <x v="23"/>
    <x v="5"/>
    <x v="37"/>
    <x v="34"/>
    <x v="15"/>
    <x v="30"/>
    <x v="111"/>
  </r>
  <r>
    <n v="10375"/>
    <x v="12"/>
    <x v="0"/>
    <x v="11"/>
    <x v="22"/>
    <x v="31"/>
    <x v="28"/>
    <x v="5"/>
    <x v="31"/>
    <x v="112"/>
  </r>
  <r>
    <n v="10376"/>
    <x v="44"/>
    <x v="4"/>
    <x v="38"/>
    <x v="13"/>
    <x v="31"/>
    <x v="28"/>
    <x v="5"/>
    <x v="31"/>
    <x v="113"/>
  </r>
  <r>
    <n v="10377"/>
    <x v="61"/>
    <x v="3"/>
    <x v="51"/>
    <x v="5"/>
    <x v="39"/>
    <x v="36"/>
    <x v="13"/>
    <x v="32"/>
    <x v="100"/>
  </r>
  <r>
    <n v="10378"/>
    <x v="60"/>
    <x v="5"/>
    <x v="50"/>
    <x v="31"/>
    <x v="39"/>
    <x v="36"/>
    <x v="13"/>
    <x v="32"/>
    <x v="114"/>
  </r>
  <r>
    <n v="10379"/>
    <x v="15"/>
    <x v="1"/>
    <x v="14"/>
    <x v="10"/>
    <x v="39"/>
    <x v="36"/>
    <x v="13"/>
    <x v="32"/>
    <x v="115"/>
  </r>
  <r>
    <n v="10380"/>
    <x v="2"/>
    <x v="1"/>
    <x v="41"/>
    <x v="32"/>
    <x v="39"/>
    <x v="36"/>
    <x v="13"/>
    <x v="32"/>
    <x v="116"/>
  </r>
  <r>
    <n v="10381"/>
    <x v="22"/>
    <x v="6"/>
    <x v="52"/>
    <x v="2"/>
    <x v="23"/>
    <x v="21"/>
    <x v="1"/>
    <x v="33"/>
    <x v="33"/>
  </r>
  <r>
    <n v="10382"/>
    <x v="57"/>
    <x v="3"/>
    <x v="48"/>
    <x v="15"/>
    <x v="23"/>
    <x v="21"/>
    <x v="1"/>
    <x v="33"/>
    <x v="117"/>
  </r>
  <r>
    <n v="10383"/>
    <x v="32"/>
    <x v="5"/>
    <x v="29"/>
    <x v="7"/>
    <x v="23"/>
    <x v="21"/>
    <x v="1"/>
    <x v="33"/>
    <x v="118"/>
  </r>
  <r>
    <n v="10384"/>
    <x v="15"/>
    <x v="1"/>
    <x v="14"/>
    <x v="5"/>
    <x v="23"/>
    <x v="21"/>
    <x v="1"/>
    <x v="33"/>
    <x v="119"/>
  </r>
  <r>
    <n v="10385"/>
    <x v="47"/>
    <x v="4"/>
    <x v="40"/>
    <x v="3"/>
    <x v="16"/>
    <x v="15"/>
    <x v="1"/>
    <x v="34"/>
    <x v="120"/>
  </r>
  <r>
    <n v="10386"/>
    <x v="31"/>
    <x v="7"/>
    <x v="28"/>
    <x v="11"/>
    <x v="16"/>
    <x v="15"/>
    <x v="1"/>
    <x v="34"/>
    <x v="121"/>
  </r>
  <r>
    <n v="10387"/>
    <x v="62"/>
    <x v="7"/>
    <x v="16"/>
    <x v="33"/>
    <x v="16"/>
    <x v="15"/>
    <x v="1"/>
    <x v="34"/>
    <x v="122"/>
  </r>
  <r>
    <n v="10388"/>
    <x v="38"/>
    <x v="6"/>
    <x v="16"/>
    <x v="34"/>
    <x v="16"/>
    <x v="15"/>
    <x v="1"/>
    <x v="35"/>
    <x v="123"/>
  </r>
  <r>
    <n v="10389"/>
    <x v="39"/>
    <x v="5"/>
    <x v="34"/>
    <x v="3"/>
    <x v="16"/>
    <x v="15"/>
    <x v="1"/>
    <x v="35"/>
    <x v="124"/>
  </r>
  <r>
    <n v="10390"/>
    <x v="63"/>
    <x v="6"/>
    <x v="52"/>
    <x v="5"/>
    <x v="40"/>
    <x v="4"/>
    <x v="3"/>
    <x v="36"/>
    <x v="125"/>
  </r>
  <r>
    <n v="10391"/>
    <x v="27"/>
    <x v="5"/>
    <x v="25"/>
    <x v="3"/>
    <x v="40"/>
    <x v="4"/>
    <x v="3"/>
    <x v="36"/>
    <x v="82"/>
  </r>
  <r>
    <n v="10392"/>
    <x v="64"/>
    <x v="4"/>
    <x v="53"/>
    <x v="7"/>
    <x v="40"/>
    <x v="4"/>
    <x v="3"/>
    <x v="36"/>
    <x v="126"/>
  </r>
  <r>
    <n v="10393"/>
    <x v="65"/>
    <x v="5"/>
    <x v="19"/>
    <x v="32"/>
    <x v="41"/>
    <x v="37"/>
    <x v="11"/>
    <x v="37"/>
    <x v="127"/>
  </r>
  <r>
    <n v="10394"/>
    <x v="66"/>
    <x v="7"/>
    <x v="54"/>
    <x v="0"/>
    <x v="41"/>
    <x v="37"/>
    <x v="11"/>
    <x v="37"/>
    <x v="128"/>
  </r>
  <r>
    <n v="10395"/>
    <x v="67"/>
    <x v="3"/>
    <x v="22"/>
    <x v="16"/>
    <x v="6"/>
    <x v="6"/>
    <x v="4"/>
    <x v="38"/>
    <x v="73"/>
  </r>
  <r>
    <n v="10396"/>
    <x v="7"/>
    <x v="3"/>
    <x v="7"/>
    <x v="8"/>
    <x v="8"/>
    <x v="8"/>
    <x v="3"/>
    <x v="38"/>
    <x v="9"/>
  </r>
  <r>
    <n v="10397"/>
    <x v="8"/>
    <x v="3"/>
    <x v="8"/>
    <x v="8"/>
    <x v="9"/>
    <x v="9"/>
    <x v="6"/>
    <x v="38"/>
    <x v="11"/>
  </r>
  <r>
    <n v="10398"/>
    <x v="41"/>
    <x v="5"/>
    <x v="1"/>
    <x v="7"/>
    <x v="8"/>
    <x v="8"/>
    <x v="3"/>
    <x v="38"/>
    <x v="41"/>
  </r>
  <r>
    <n v="10399"/>
    <x v="42"/>
    <x v="5"/>
    <x v="36"/>
    <x v="7"/>
    <x v="17"/>
    <x v="16"/>
    <x v="11"/>
    <x v="38"/>
    <x v="129"/>
  </r>
  <r>
    <n v="10400"/>
    <x v="68"/>
    <x v="0"/>
    <x v="55"/>
    <x v="0"/>
    <x v="6"/>
    <x v="6"/>
    <x v="4"/>
    <x v="38"/>
    <x v="130"/>
  </r>
  <r>
    <n v="10401"/>
    <x v="57"/>
    <x v="3"/>
    <x v="48"/>
    <x v="25"/>
    <x v="11"/>
    <x v="4"/>
    <x v="3"/>
    <x v="39"/>
    <x v="95"/>
  </r>
  <r>
    <n v="10402"/>
    <x v="30"/>
    <x v="3"/>
    <x v="27"/>
    <x v="0"/>
    <x v="8"/>
    <x v="8"/>
    <x v="3"/>
    <x v="39"/>
    <x v="131"/>
  </r>
  <r>
    <n v="10403"/>
    <x v="33"/>
    <x v="2"/>
    <x v="30"/>
    <x v="5"/>
    <x v="8"/>
    <x v="8"/>
    <x v="3"/>
    <x v="39"/>
    <x v="132"/>
  </r>
  <r>
    <n v="10404"/>
    <x v="3"/>
    <x v="2"/>
    <x v="3"/>
    <x v="22"/>
    <x v="11"/>
    <x v="4"/>
    <x v="3"/>
    <x v="39"/>
    <x v="133"/>
  </r>
  <r>
    <n v="10405"/>
    <x v="10"/>
    <x v="2"/>
    <x v="10"/>
    <x v="5"/>
    <x v="39"/>
    <x v="36"/>
    <x v="13"/>
    <x v="39"/>
    <x v="50"/>
  </r>
  <r>
    <n v="10406"/>
    <x v="5"/>
    <x v="2"/>
    <x v="5"/>
    <x v="15"/>
    <x v="15"/>
    <x v="14"/>
    <x v="10"/>
    <x v="39"/>
    <x v="134"/>
  </r>
  <r>
    <n v="10407"/>
    <x v="19"/>
    <x v="5"/>
    <x v="18"/>
    <x v="7"/>
    <x v="8"/>
    <x v="8"/>
    <x v="3"/>
    <x v="39"/>
    <x v="73"/>
  </r>
  <r>
    <n v="10408"/>
    <x v="53"/>
    <x v="4"/>
    <x v="46"/>
    <x v="5"/>
    <x v="11"/>
    <x v="4"/>
    <x v="3"/>
    <x v="39"/>
    <x v="135"/>
  </r>
  <r>
    <n v="10409"/>
    <x v="49"/>
    <x v="7"/>
    <x v="42"/>
    <x v="7"/>
    <x v="8"/>
    <x v="8"/>
    <x v="3"/>
    <x v="39"/>
    <x v="136"/>
  </r>
  <r>
    <n v="10410"/>
    <x v="14"/>
    <x v="5"/>
    <x v="13"/>
    <x v="5"/>
    <x v="42"/>
    <x v="8"/>
    <x v="3"/>
    <x v="40"/>
    <x v="137"/>
  </r>
  <r>
    <n v="10411"/>
    <x v="69"/>
    <x v="6"/>
    <x v="5"/>
    <x v="1"/>
    <x v="2"/>
    <x v="2"/>
    <x v="2"/>
    <x v="41"/>
    <x v="138"/>
  </r>
  <r>
    <n v="10412"/>
    <x v="59"/>
    <x v="6"/>
    <x v="49"/>
    <x v="13"/>
    <x v="2"/>
    <x v="2"/>
    <x v="2"/>
    <x v="41"/>
    <x v="139"/>
  </r>
  <r>
    <n v="10413"/>
    <x v="21"/>
    <x v="6"/>
    <x v="20"/>
    <x v="0"/>
    <x v="2"/>
    <x v="2"/>
    <x v="2"/>
    <x v="41"/>
    <x v="140"/>
  </r>
  <r>
    <n v="10414"/>
    <x v="18"/>
    <x v="6"/>
    <x v="17"/>
    <x v="27"/>
    <x v="21"/>
    <x v="20"/>
    <x v="13"/>
    <x v="41"/>
    <x v="141"/>
  </r>
  <r>
    <n v="10415"/>
    <x v="22"/>
    <x v="6"/>
    <x v="21"/>
    <x v="5"/>
    <x v="10"/>
    <x v="10"/>
    <x v="7"/>
    <x v="41"/>
    <x v="52"/>
  </r>
  <r>
    <n v="10416"/>
    <x v="23"/>
    <x v="6"/>
    <x v="21"/>
    <x v="30"/>
    <x v="2"/>
    <x v="2"/>
    <x v="2"/>
    <x v="41"/>
    <x v="109"/>
  </r>
  <r>
    <n v="10417"/>
    <x v="56"/>
    <x v="3"/>
    <x v="29"/>
    <x v="2"/>
    <x v="2"/>
    <x v="2"/>
    <x v="2"/>
    <x v="41"/>
    <x v="142"/>
  </r>
  <r>
    <n v="10418"/>
    <x v="50"/>
    <x v="6"/>
    <x v="43"/>
    <x v="7"/>
    <x v="28"/>
    <x v="25"/>
    <x v="14"/>
    <x v="42"/>
    <x v="143"/>
  </r>
  <r>
    <n v="10419"/>
    <x v="59"/>
    <x v="6"/>
    <x v="49"/>
    <x v="13"/>
    <x v="28"/>
    <x v="25"/>
    <x v="14"/>
    <x v="42"/>
    <x v="139"/>
  </r>
  <r>
    <n v="10420"/>
    <x v="18"/>
    <x v="6"/>
    <x v="17"/>
    <x v="13"/>
    <x v="4"/>
    <x v="4"/>
    <x v="3"/>
    <x v="42"/>
    <x v="144"/>
  </r>
  <r>
    <n v="10421"/>
    <x v="15"/>
    <x v="1"/>
    <x v="14"/>
    <x v="15"/>
    <x v="28"/>
    <x v="25"/>
    <x v="14"/>
    <x v="42"/>
    <x v="145"/>
  </r>
  <r>
    <n v="10422"/>
    <x v="62"/>
    <x v="7"/>
    <x v="16"/>
    <x v="31"/>
    <x v="28"/>
    <x v="25"/>
    <x v="14"/>
    <x v="42"/>
    <x v="146"/>
  </r>
  <r>
    <n v="10423"/>
    <x v="45"/>
    <x v="7"/>
    <x v="39"/>
    <x v="7"/>
    <x v="28"/>
    <x v="25"/>
    <x v="14"/>
    <x v="42"/>
    <x v="103"/>
  </r>
  <r>
    <n v="10424"/>
    <x v="42"/>
    <x v="5"/>
    <x v="36"/>
    <x v="5"/>
    <x v="10"/>
    <x v="10"/>
    <x v="7"/>
    <x v="43"/>
    <x v="147"/>
  </r>
  <r>
    <n v="10425"/>
    <x v="42"/>
    <x v="5"/>
    <x v="36"/>
    <x v="5"/>
    <x v="38"/>
    <x v="35"/>
    <x v="0"/>
    <x v="43"/>
    <x v="147"/>
  </r>
  <r>
    <n v="10426"/>
    <x v="43"/>
    <x v="0"/>
    <x v="37"/>
    <x v="6"/>
    <x v="0"/>
    <x v="0"/>
    <x v="0"/>
    <x v="43"/>
    <x v="148"/>
  </r>
  <r>
    <n v="10427"/>
    <x v="27"/>
    <x v="5"/>
    <x v="25"/>
    <x v="16"/>
    <x v="39"/>
    <x v="36"/>
    <x v="13"/>
    <x v="44"/>
    <x v="149"/>
  </r>
  <r>
    <n v="10428"/>
    <x v="1"/>
    <x v="1"/>
    <x v="6"/>
    <x v="1"/>
    <x v="39"/>
    <x v="36"/>
    <x v="13"/>
    <x v="44"/>
    <x v="150"/>
  </r>
  <r>
    <n v="10429"/>
    <x v="70"/>
    <x v="1"/>
    <x v="56"/>
    <x v="7"/>
    <x v="39"/>
    <x v="36"/>
    <x v="13"/>
    <x v="44"/>
    <x v="151"/>
  </r>
  <r>
    <n v="10430"/>
    <x v="17"/>
    <x v="6"/>
    <x v="16"/>
    <x v="23"/>
    <x v="25"/>
    <x v="23"/>
    <x v="0"/>
    <x v="45"/>
    <x v="152"/>
  </r>
  <r>
    <n v="10431"/>
    <x v="18"/>
    <x v="6"/>
    <x v="17"/>
    <x v="28"/>
    <x v="3"/>
    <x v="3"/>
    <x v="1"/>
    <x v="45"/>
    <x v="153"/>
  </r>
  <r>
    <n v="10432"/>
    <x v="2"/>
    <x v="1"/>
    <x v="41"/>
    <x v="5"/>
    <x v="25"/>
    <x v="23"/>
    <x v="0"/>
    <x v="45"/>
    <x v="82"/>
  </r>
  <r>
    <n v="10433"/>
    <x v="26"/>
    <x v="6"/>
    <x v="24"/>
    <x v="3"/>
    <x v="43"/>
    <x v="38"/>
    <x v="16"/>
    <x v="46"/>
    <x v="154"/>
  </r>
  <r>
    <n v="10434"/>
    <x v="39"/>
    <x v="5"/>
    <x v="34"/>
    <x v="7"/>
    <x v="43"/>
    <x v="38"/>
    <x v="16"/>
    <x v="46"/>
    <x v="56"/>
  </r>
  <r>
    <n v="10435"/>
    <x v="28"/>
    <x v="4"/>
    <x v="24"/>
    <x v="3"/>
    <x v="43"/>
    <x v="38"/>
    <x v="16"/>
    <x v="46"/>
    <x v="154"/>
  </r>
  <r>
    <n v="10436"/>
    <x v="29"/>
    <x v="1"/>
    <x v="26"/>
    <x v="16"/>
    <x v="43"/>
    <x v="38"/>
    <x v="16"/>
    <x v="46"/>
    <x v="38"/>
  </r>
  <r>
    <n v="10437"/>
    <x v="37"/>
    <x v="6"/>
    <x v="33"/>
    <x v="5"/>
    <x v="40"/>
    <x v="4"/>
    <x v="3"/>
    <x v="47"/>
    <x v="73"/>
  </r>
  <r>
    <n v="10438"/>
    <x v="60"/>
    <x v="5"/>
    <x v="50"/>
    <x v="7"/>
    <x v="40"/>
    <x v="4"/>
    <x v="3"/>
    <x v="47"/>
    <x v="155"/>
  </r>
  <r>
    <n v="10439"/>
    <x v="8"/>
    <x v="3"/>
    <x v="57"/>
    <x v="16"/>
    <x v="17"/>
    <x v="16"/>
    <x v="11"/>
    <x v="48"/>
    <x v="156"/>
  </r>
  <r>
    <n v="10440"/>
    <x v="65"/>
    <x v="5"/>
    <x v="19"/>
    <x v="5"/>
    <x v="17"/>
    <x v="16"/>
    <x v="11"/>
    <x v="48"/>
    <x v="6"/>
  </r>
  <r>
    <n v="10441"/>
    <x v="41"/>
    <x v="5"/>
    <x v="1"/>
    <x v="2"/>
    <x v="27"/>
    <x v="24"/>
    <x v="1"/>
    <x v="48"/>
    <x v="157"/>
  </r>
  <r>
    <n v="10442"/>
    <x v="42"/>
    <x v="5"/>
    <x v="36"/>
    <x v="2"/>
    <x v="23"/>
    <x v="21"/>
    <x v="1"/>
    <x v="48"/>
    <x v="158"/>
  </r>
  <r>
    <n v="10443"/>
    <x v="43"/>
    <x v="0"/>
    <x v="37"/>
    <x v="5"/>
    <x v="29"/>
    <x v="26"/>
    <x v="1"/>
    <x v="48"/>
    <x v="154"/>
  </r>
  <r>
    <n v="10444"/>
    <x v="47"/>
    <x v="4"/>
    <x v="40"/>
    <x v="0"/>
    <x v="29"/>
    <x v="26"/>
    <x v="1"/>
    <x v="48"/>
    <x v="159"/>
  </r>
  <r>
    <n v="10445"/>
    <x v="50"/>
    <x v="6"/>
    <x v="43"/>
    <x v="1"/>
    <x v="15"/>
    <x v="14"/>
    <x v="10"/>
    <x v="49"/>
    <x v="160"/>
  </r>
  <r>
    <n v="10446"/>
    <x v="54"/>
    <x v="2"/>
    <x v="47"/>
    <x v="21"/>
    <x v="15"/>
    <x v="14"/>
    <x v="10"/>
    <x v="49"/>
    <x v="161"/>
  </r>
  <r>
    <n v="10447"/>
    <x v="55"/>
    <x v="2"/>
    <x v="7"/>
    <x v="8"/>
    <x v="22"/>
    <x v="6"/>
    <x v="4"/>
    <x v="49"/>
    <x v="9"/>
  </r>
  <r>
    <n v="10448"/>
    <x v="45"/>
    <x v="7"/>
    <x v="39"/>
    <x v="3"/>
    <x v="15"/>
    <x v="14"/>
    <x v="10"/>
    <x v="49"/>
    <x v="162"/>
  </r>
  <r>
    <n v="10449"/>
    <x v="6"/>
    <x v="3"/>
    <x v="6"/>
    <x v="16"/>
    <x v="24"/>
    <x v="22"/>
    <x v="5"/>
    <x v="50"/>
    <x v="163"/>
  </r>
  <r>
    <n v="10450"/>
    <x v="7"/>
    <x v="3"/>
    <x v="7"/>
    <x v="7"/>
    <x v="20"/>
    <x v="19"/>
    <x v="3"/>
    <x v="50"/>
    <x v="40"/>
  </r>
  <r>
    <n v="10451"/>
    <x v="8"/>
    <x v="3"/>
    <x v="8"/>
    <x v="9"/>
    <x v="17"/>
    <x v="16"/>
    <x v="11"/>
    <x v="50"/>
    <x v="41"/>
  </r>
  <r>
    <n v="10452"/>
    <x v="9"/>
    <x v="3"/>
    <x v="9"/>
    <x v="0"/>
    <x v="13"/>
    <x v="12"/>
    <x v="9"/>
    <x v="50"/>
    <x v="164"/>
  </r>
  <r>
    <n v="10453"/>
    <x v="10"/>
    <x v="2"/>
    <x v="10"/>
    <x v="5"/>
    <x v="3"/>
    <x v="3"/>
    <x v="1"/>
    <x v="50"/>
    <x v="50"/>
  </r>
  <r>
    <n v="10454"/>
    <x v="65"/>
    <x v="5"/>
    <x v="19"/>
    <x v="7"/>
    <x v="24"/>
    <x v="22"/>
    <x v="5"/>
    <x v="50"/>
    <x v="10"/>
  </r>
  <r>
    <n v="10455"/>
    <x v="47"/>
    <x v="4"/>
    <x v="40"/>
    <x v="3"/>
    <x v="24"/>
    <x v="22"/>
    <x v="5"/>
    <x v="50"/>
    <x v="120"/>
  </r>
  <r>
    <n v="10456"/>
    <x v="19"/>
    <x v="5"/>
    <x v="18"/>
    <x v="16"/>
    <x v="2"/>
    <x v="2"/>
    <x v="2"/>
    <x v="51"/>
    <x v="165"/>
  </r>
  <r>
    <n v="10457"/>
    <x v="29"/>
    <x v="1"/>
    <x v="26"/>
    <x v="0"/>
    <x v="2"/>
    <x v="2"/>
    <x v="2"/>
    <x v="51"/>
    <x v="166"/>
  </r>
  <r>
    <n v="10458"/>
    <x v="52"/>
    <x v="1"/>
    <x v="45"/>
    <x v="22"/>
    <x v="2"/>
    <x v="2"/>
    <x v="2"/>
    <x v="51"/>
    <x v="167"/>
  </r>
  <r>
    <n v="10459"/>
    <x v="69"/>
    <x v="6"/>
    <x v="5"/>
    <x v="8"/>
    <x v="44"/>
    <x v="39"/>
    <x v="14"/>
    <x v="52"/>
    <x v="168"/>
  </r>
  <r>
    <n v="10460"/>
    <x v="17"/>
    <x v="6"/>
    <x v="16"/>
    <x v="16"/>
    <x v="44"/>
    <x v="39"/>
    <x v="14"/>
    <x v="52"/>
    <x v="151"/>
  </r>
  <r>
    <n v="10461"/>
    <x v="18"/>
    <x v="6"/>
    <x v="17"/>
    <x v="9"/>
    <x v="37"/>
    <x v="34"/>
    <x v="15"/>
    <x v="52"/>
    <x v="24"/>
  </r>
  <r>
    <n v="10462"/>
    <x v="49"/>
    <x v="7"/>
    <x v="42"/>
    <x v="8"/>
    <x v="44"/>
    <x v="39"/>
    <x v="14"/>
    <x v="52"/>
    <x v="169"/>
  </r>
  <r>
    <n v="10463"/>
    <x v="44"/>
    <x v="4"/>
    <x v="38"/>
    <x v="0"/>
    <x v="31"/>
    <x v="28"/>
    <x v="5"/>
    <x v="53"/>
    <x v="170"/>
  </r>
  <r>
    <n v="10464"/>
    <x v="31"/>
    <x v="7"/>
    <x v="28"/>
    <x v="0"/>
    <x v="31"/>
    <x v="28"/>
    <x v="5"/>
    <x v="53"/>
    <x v="171"/>
  </r>
  <r>
    <n v="10465"/>
    <x v="66"/>
    <x v="7"/>
    <x v="54"/>
    <x v="2"/>
    <x v="31"/>
    <x v="28"/>
    <x v="5"/>
    <x v="53"/>
    <x v="172"/>
  </r>
  <r>
    <n v="10466"/>
    <x v="39"/>
    <x v="5"/>
    <x v="34"/>
    <x v="0"/>
    <x v="30"/>
    <x v="27"/>
    <x v="14"/>
    <x v="54"/>
    <x v="173"/>
  </r>
  <r>
    <n v="10467"/>
    <x v="65"/>
    <x v="5"/>
    <x v="19"/>
    <x v="32"/>
    <x v="30"/>
    <x v="27"/>
    <x v="14"/>
    <x v="54"/>
    <x v="127"/>
  </r>
  <r>
    <n v="10468"/>
    <x v="37"/>
    <x v="6"/>
    <x v="33"/>
    <x v="2"/>
    <x v="45"/>
    <x v="2"/>
    <x v="2"/>
    <x v="55"/>
    <x v="67"/>
  </r>
  <r>
    <n v="10469"/>
    <x v="70"/>
    <x v="1"/>
    <x v="56"/>
    <x v="19"/>
    <x v="45"/>
    <x v="2"/>
    <x v="2"/>
    <x v="55"/>
    <x v="174"/>
  </r>
  <r>
    <n v="10470"/>
    <x v="50"/>
    <x v="6"/>
    <x v="43"/>
    <x v="5"/>
    <x v="43"/>
    <x v="38"/>
    <x v="16"/>
    <x v="56"/>
    <x v="175"/>
  </r>
  <r>
    <n v="10471"/>
    <x v="71"/>
    <x v="3"/>
    <x v="58"/>
    <x v="16"/>
    <x v="43"/>
    <x v="38"/>
    <x v="16"/>
    <x v="56"/>
    <x v="138"/>
  </r>
  <r>
    <n v="10472"/>
    <x v="42"/>
    <x v="5"/>
    <x v="36"/>
    <x v="0"/>
    <x v="23"/>
    <x v="21"/>
    <x v="1"/>
    <x v="56"/>
    <x v="63"/>
  </r>
  <r>
    <n v="10473"/>
    <x v="0"/>
    <x v="0"/>
    <x v="52"/>
    <x v="22"/>
    <x v="43"/>
    <x v="38"/>
    <x v="16"/>
    <x v="56"/>
    <x v="176"/>
  </r>
  <r>
    <n v="10474"/>
    <x v="72"/>
    <x v="4"/>
    <x v="59"/>
    <x v="5"/>
    <x v="43"/>
    <x v="38"/>
    <x v="16"/>
    <x v="56"/>
    <x v="177"/>
  </r>
  <r>
    <n v="10475"/>
    <x v="52"/>
    <x v="1"/>
    <x v="45"/>
    <x v="32"/>
    <x v="43"/>
    <x v="38"/>
    <x v="16"/>
    <x v="56"/>
    <x v="178"/>
  </r>
  <r>
    <n v="10476"/>
    <x v="27"/>
    <x v="5"/>
    <x v="25"/>
    <x v="0"/>
    <x v="46"/>
    <x v="27"/>
    <x v="14"/>
    <x v="57"/>
    <x v="179"/>
  </r>
  <r>
    <n v="10477"/>
    <x v="39"/>
    <x v="5"/>
    <x v="34"/>
    <x v="2"/>
    <x v="46"/>
    <x v="27"/>
    <x v="14"/>
    <x v="57"/>
    <x v="180"/>
  </r>
  <r>
    <n v="10478"/>
    <x v="42"/>
    <x v="5"/>
    <x v="36"/>
    <x v="32"/>
    <x v="24"/>
    <x v="22"/>
    <x v="5"/>
    <x v="57"/>
    <x v="181"/>
  </r>
  <r>
    <n v="10479"/>
    <x v="42"/>
    <x v="5"/>
    <x v="36"/>
    <x v="32"/>
    <x v="6"/>
    <x v="6"/>
    <x v="4"/>
    <x v="57"/>
    <x v="181"/>
  </r>
  <r>
    <n v="10480"/>
    <x v="0"/>
    <x v="0"/>
    <x v="52"/>
    <x v="13"/>
    <x v="47"/>
    <x v="40"/>
    <x v="0"/>
    <x v="57"/>
    <x v="182"/>
  </r>
  <r>
    <n v="10481"/>
    <x v="70"/>
    <x v="1"/>
    <x v="56"/>
    <x v="27"/>
    <x v="47"/>
    <x v="40"/>
    <x v="0"/>
    <x v="57"/>
    <x v="183"/>
  </r>
  <r>
    <n v="10482"/>
    <x v="50"/>
    <x v="6"/>
    <x v="43"/>
    <x v="25"/>
    <x v="29"/>
    <x v="26"/>
    <x v="1"/>
    <x v="58"/>
    <x v="184"/>
  </r>
  <r>
    <n v="10483"/>
    <x v="59"/>
    <x v="6"/>
    <x v="49"/>
    <x v="0"/>
    <x v="29"/>
    <x v="26"/>
    <x v="1"/>
    <x v="58"/>
    <x v="185"/>
  </r>
  <r>
    <n v="10484"/>
    <x v="54"/>
    <x v="2"/>
    <x v="47"/>
    <x v="6"/>
    <x v="29"/>
    <x v="26"/>
    <x v="1"/>
    <x v="58"/>
    <x v="186"/>
  </r>
  <r>
    <n v="10485"/>
    <x v="55"/>
    <x v="2"/>
    <x v="7"/>
    <x v="35"/>
    <x v="25"/>
    <x v="23"/>
    <x v="0"/>
    <x v="58"/>
    <x v="187"/>
  </r>
  <r>
    <n v="10486"/>
    <x v="31"/>
    <x v="7"/>
    <x v="28"/>
    <x v="5"/>
    <x v="29"/>
    <x v="26"/>
    <x v="1"/>
    <x v="58"/>
    <x v="188"/>
  </r>
  <r>
    <n v="10487"/>
    <x v="28"/>
    <x v="4"/>
    <x v="24"/>
    <x v="1"/>
    <x v="16"/>
    <x v="15"/>
    <x v="1"/>
    <x v="59"/>
    <x v="189"/>
  </r>
  <r>
    <n v="10488"/>
    <x v="39"/>
    <x v="5"/>
    <x v="34"/>
    <x v="8"/>
    <x v="28"/>
    <x v="25"/>
    <x v="14"/>
    <x v="60"/>
    <x v="190"/>
  </r>
  <r>
    <n v="10489"/>
    <x v="73"/>
    <x v="4"/>
    <x v="60"/>
    <x v="16"/>
    <x v="28"/>
    <x v="25"/>
    <x v="14"/>
    <x v="60"/>
    <x v="191"/>
  </r>
  <r>
    <n v="10490"/>
    <x v="34"/>
    <x v="1"/>
    <x v="31"/>
    <x v="3"/>
    <x v="28"/>
    <x v="25"/>
    <x v="14"/>
    <x v="60"/>
    <x v="192"/>
  </r>
  <r>
    <n v="10491"/>
    <x v="63"/>
    <x v="6"/>
    <x v="52"/>
    <x v="9"/>
    <x v="48"/>
    <x v="41"/>
    <x v="4"/>
    <x v="61"/>
    <x v="193"/>
  </r>
  <r>
    <n v="10492"/>
    <x v="37"/>
    <x v="6"/>
    <x v="33"/>
    <x v="16"/>
    <x v="48"/>
    <x v="41"/>
    <x v="4"/>
    <x v="61"/>
    <x v="60"/>
  </r>
  <r>
    <n v="10493"/>
    <x v="39"/>
    <x v="5"/>
    <x v="34"/>
    <x v="24"/>
    <x v="28"/>
    <x v="25"/>
    <x v="14"/>
    <x v="62"/>
    <x v="194"/>
  </r>
  <r>
    <n v="10494"/>
    <x v="13"/>
    <x v="4"/>
    <x v="12"/>
    <x v="0"/>
    <x v="28"/>
    <x v="25"/>
    <x v="14"/>
    <x v="62"/>
    <x v="24"/>
  </r>
  <r>
    <n v="10495"/>
    <x v="62"/>
    <x v="7"/>
    <x v="16"/>
    <x v="5"/>
    <x v="30"/>
    <x v="27"/>
    <x v="14"/>
    <x v="63"/>
    <x v="54"/>
  </r>
  <r>
    <n v="10496"/>
    <x v="48"/>
    <x v="6"/>
    <x v="16"/>
    <x v="13"/>
    <x v="48"/>
    <x v="41"/>
    <x v="4"/>
    <x v="64"/>
    <x v="43"/>
  </r>
  <r>
    <n v="10497"/>
    <x v="13"/>
    <x v="4"/>
    <x v="12"/>
    <x v="5"/>
    <x v="48"/>
    <x v="41"/>
    <x v="4"/>
    <x v="64"/>
    <x v="195"/>
  </r>
  <r>
    <n v="10498"/>
    <x v="48"/>
    <x v="6"/>
    <x v="16"/>
    <x v="16"/>
    <x v="2"/>
    <x v="2"/>
    <x v="2"/>
    <x v="65"/>
    <x v="151"/>
  </r>
  <r>
    <n v="10499"/>
    <x v="54"/>
    <x v="2"/>
    <x v="47"/>
    <x v="9"/>
    <x v="2"/>
    <x v="2"/>
    <x v="2"/>
    <x v="65"/>
    <x v="196"/>
  </r>
  <r>
    <n v="10500"/>
    <x v="55"/>
    <x v="2"/>
    <x v="7"/>
    <x v="7"/>
    <x v="15"/>
    <x v="14"/>
    <x v="10"/>
    <x v="65"/>
    <x v="40"/>
  </r>
  <r>
    <n v="10501"/>
    <x v="45"/>
    <x v="7"/>
    <x v="39"/>
    <x v="28"/>
    <x v="2"/>
    <x v="2"/>
    <x v="2"/>
    <x v="65"/>
    <x v="197"/>
  </r>
  <r>
    <n v="10502"/>
    <x v="38"/>
    <x v="6"/>
    <x v="16"/>
    <x v="0"/>
    <x v="48"/>
    <x v="41"/>
    <x v="4"/>
    <x v="66"/>
    <x v="126"/>
  </r>
  <r>
    <n v="10503"/>
    <x v="52"/>
    <x v="1"/>
    <x v="45"/>
    <x v="16"/>
    <x v="18"/>
    <x v="17"/>
    <x v="12"/>
    <x v="66"/>
    <x v="198"/>
  </r>
  <r>
    <n v="10504"/>
    <x v="41"/>
    <x v="5"/>
    <x v="1"/>
    <x v="7"/>
    <x v="43"/>
    <x v="38"/>
    <x v="16"/>
    <x v="67"/>
    <x v="41"/>
  </r>
  <r>
    <n v="10505"/>
    <x v="42"/>
    <x v="5"/>
    <x v="36"/>
    <x v="7"/>
    <x v="28"/>
    <x v="25"/>
    <x v="14"/>
    <x v="67"/>
    <x v="129"/>
  </r>
  <r>
    <n v="10506"/>
    <x v="74"/>
    <x v="0"/>
    <x v="61"/>
    <x v="5"/>
    <x v="49"/>
    <x v="2"/>
    <x v="2"/>
    <x v="67"/>
    <x v="199"/>
  </r>
  <r>
    <n v="10507"/>
    <x v="17"/>
    <x v="6"/>
    <x v="16"/>
    <x v="6"/>
    <x v="3"/>
    <x v="3"/>
    <x v="1"/>
    <x v="68"/>
    <x v="104"/>
  </r>
  <r>
    <n v="10508"/>
    <x v="18"/>
    <x v="6"/>
    <x v="17"/>
    <x v="12"/>
    <x v="50"/>
    <x v="42"/>
    <x v="4"/>
    <x v="68"/>
    <x v="200"/>
  </r>
  <r>
    <n v="10509"/>
    <x v="61"/>
    <x v="3"/>
    <x v="51"/>
    <x v="2"/>
    <x v="3"/>
    <x v="3"/>
    <x v="1"/>
    <x v="68"/>
    <x v="185"/>
  </r>
  <r>
    <n v="10510"/>
    <x v="75"/>
    <x v="5"/>
    <x v="52"/>
    <x v="6"/>
    <x v="3"/>
    <x v="3"/>
    <x v="1"/>
    <x v="68"/>
    <x v="201"/>
  </r>
  <r>
    <n v="10511"/>
    <x v="38"/>
    <x v="6"/>
    <x v="16"/>
    <x v="24"/>
    <x v="51"/>
    <x v="43"/>
    <x v="14"/>
    <x v="69"/>
    <x v="202"/>
  </r>
  <r>
    <n v="10512"/>
    <x v="56"/>
    <x v="3"/>
    <x v="29"/>
    <x v="35"/>
    <x v="51"/>
    <x v="43"/>
    <x v="14"/>
    <x v="69"/>
    <x v="203"/>
  </r>
  <r>
    <n v="10513"/>
    <x v="27"/>
    <x v="5"/>
    <x v="25"/>
    <x v="15"/>
    <x v="51"/>
    <x v="43"/>
    <x v="14"/>
    <x v="69"/>
    <x v="204"/>
  </r>
  <r>
    <n v="10514"/>
    <x v="64"/>
    <x v="4"/>
    <x v="53"/>
    <x v="16"/>
    <x v="51"/>
    <x v="43"/>
    <x v="14"/>
    <x v="69"/>
    <x v="54"/>
  </r>
  <r>
    <n v="10515"/>
    <x v="29"/>
    <x v="1"/>
    <x v="26"/>
    <x v="3"/>
    <x v="51"/>
    <x v="43"/>
    <x v="14"/>
    <x v="69"/>
    <x v="187"/>
  </r>
  <r>
    <n v="10516"/>
    <x v="71"/>
    <x v="3"/>
    <x v="58"/>
    <x v="13"/>
    <x v="3"/>
    <x v="3"/>
    <x v="1"/>
    <x v="70"/>
    <x v="81"/>
  </r>
  <r>
    <n v="10517"/>
    <x v="4"/>
    <x v="2"/>
    <x v="4"/>
    <x v="4"/>
    <x v="3"/>
    <x v="3"/>
    <x v="1"/>
    <x v="70"/>
    <x v="4"/>
  </r>
  <r>
    <n v="10518"/>
    <x v="5"/>
    <x v="2"/>
    <x v="5"/>
    <x v="16"/>
    <x v="52"/>
    <x v="44"/>
    <x v="14"/>
    <x v="70"/>
    <x v="205"/>
  </r>
  <r>
    <n v="10519"/>
    <x v="53"/>
    <x v="4"/>
    <x v="46"/>
    <x v="1"/>
    <x v="3"/>
    <x v="3"/>
    <x v="1"/>
    <x v="70"/>
    <x v="206"/>
  </r>
  <r>
    <n v="10520"/>
    <x v="20"/>
    <x v="1"/>
    <x v="19"/>
    <x v="6"/>
    <x v="3"/>
    <x v="3"/>
    <x v="1"/>
    <x v="70"/>
    <x v="32"/>
  </r>
  <r>
    <n v="10521"/>
    <x v="2"/>
    <x v="1"/>
    <x v="41"/>
    <x v="3"/>
    <x v="3"/>
    <x v="3"/>
    <x v="1"/>
    <x v="70"/>
    <x v="207"/>
  </r>
  <r>
    <n v="10522"/>
    <x v="59"/>
    <x v="6"/>
    <x v="49"/>
    <x v="17"/>
    <x v="53"/>
    <x v="28"/>
    <x v="5"/>
    <x v="71"/>
    <x v="208"/>
  </r>
  <r>
    <n v="10523"/>
    <x v="12"/>
    <x v="0"/>
    <x v="11"/>
    <x v="20"/>
    <x v="53"/>
    <x v="28"/>
    <x v="5"/>
    <x v="71"/>
    <x v="197"/>
  </r>
  <r>
    <n v="10524"/>
    <x v="72"/>
    <x v="4"/>
    <x v="59"/>
    <x v="25"/>
    <x v="53"/>
    <x v="28"/>
    <x v="5"/>
    <x v="71"/>
    <x v="209"/>
  </r>
  <r>
    <n v="10525"/>
    <x v="26"/>
    <x v="6"/>
    <x v="24"/>
    <x v="8"/>
    <x v="32"/>
    <x v="29"/>
    <x v="15"/>
    <x v="72"/>
    <x v="37"/>
  </r>
  <r>
    <n v="10526"/>
    <x v="44"/>
    <x v="4"/>
    <x v="38"/>
    <x v="10"/>
    <x v="32"/>
    <x v="29"/>
    <x v="15"/>
    <x v="72"/>
    <x v="210"/>
  </r>
  <r>
    <n v="10527"/>
    <x v="73"/>
    <x v="4"/>
    <x v="60"/>
    <x v="16"/>
    <x v="32"/>
    <x v="29"/>
    <x v="15"/>
    <x v="72"/>
    <x v="191"/>
  </r>
  <r>
    <n v="10528"/>
    <x v="1"/>
    <x v="1"/>
    <x v="6"/>
    <x v="17"/>
    <x v="32"/>
    <x v="29"/>
    <x v="15"/>
    <x v="72"/>
    <x v="211"/>
  </r>
  <r>
    <n v="10529"/>
    <x v="6"/>
    <x v="3"/>
    <x v="6"/>
    <x v="3"/>
    <x v="10"/>
    <x v="10"/>
    <x v="7"/>
    <x v="73"/>
    <x v="212"/>
  </r>
  <r>
    <n v="10530"/>
    <x v="7"/>
    <x v="3"/>
    <x v="7"/>
    <x v="8"/>
    <x v="21"/>
    <x v="20"/>
    <x v="13"/>
    <x v="73"/>
    <x v="9"/>
  </r>
  <r>
    <n v="10531"/>
    <x v="8"/>
    <x v="3"/>
    <x v="8"/>
    <x v="7"/>
    <x v="23"/>
    <x v="21"/>
    <x v="1"/>
    <x v="73"/>
    <x v="46"/>
  </r>
  <r>
    <n v="10532"/>
    <x v="9"/>
    <x v="3"/>
    <x v="9"/>
    <x v="9"/>
    <x v="20"/>
    <x v="19"/>
    <x v="3"/>
    <x v="73"/>
    <x v="15"/>
  </r>
  <r>
    <n v="10533"/>
    <x v="10"/>
    <x v="2"/>
    <x v="10"/>
    <x v="0"/>
    <x v="28"/>
    <x v="25"/>
    <x v="14"/>
    <x v="73"/>
    <x v="213"/>
  </r>
  <r>
    <n v="10534"/>
    <x v="65"/>
    <x v="5"/>
    <x v="19"/>
    <x v="0"/>
    <x v="10"/>
    <x v="10"/>
    <x v="7"/>
    <x v="73"/>
    <x v="214"/>
  </r>
  <r>
    <n v="10535"/>
    <x v="29"/>
    <x v="1"/>
    <x v="26"/>
    <x v="4"/>
    <x v="10"/>
    <x v="10"/>
    <x v="7"/>
    <x v="73"/>
    <x v="215"/>
  </r>
  <r>
    <n v="10536"/>
    <x v="76"/>
    <x v="6"/>
    <x v="62"/>
    <x v="5"/>
    <x v="36"/>
    <x v="33"/>
    <x v="14"/>
    <x v="74"/>
    <x v="216"/>
  </r>
  <r>
    <n v="10537"/>
    <x v="60"/>
    <x v="5"/>
    <x v="50"/>
    <x v="0"/>
    <x v="36"/>
    <x v="33"/>
    <x v="14"/>
    <x v="74"/>
    <x v="217"/>
  </r>
  <r>
    <n v="10538"/>
    <x v="41"/>
    <x v="5"/>
    <x v="1"/>
    <x v="6"/>
    <x v="28"/>
    <x v="25"/>
    <x v="14"/>
    <x v="74"/>
    <x v="33"/>
  </r>
  <r>
    <n v="10539"/>
    <x v="42"/>
    <x v="5"/>
    <x v="36"/>
    <x v="6"/>
    <x v="41"/>
    <x v="37"/>
    <x v="11"/>
    <x v="74"/>
    <x v="218"/>
  </r>
  <r>
    <n v="10540"/>
    <x v="43"/>
    <x v="0"/>
    <x v="37"/>
    <x v="1"/>
    <x v="36"/>
    <x v="33"/>
    <x v="14"/>
    <x v="74"/>
    <x v="75"/>
  </r>
  <r>
    <n v="10541"/>
    <x v="44"/>
    <x v="4"/>
    <x v="38"/>
    <x v="28"/>
    <x v="36"/>
    <x v="33"/>
    <x v="14"/>
    <x v="74"/>
    <x v="219"/>
  </r>
  <r>
    <n v="10542"/>
    <x v="77"/>
    <x v="5"/>
    <x v="63"/>
    <x v="17"/>
    <x v="39"/>
    <x v="36"/>
    <x v="13"/>
    <x v="75"/>
    <x v="220"/>
  </r>
  <r>
    <n v="10543"/>
    <x v="2"/>
    <x v="1"/>
    <x v="41"/>
    <x v="8"/>
    <x v="39"/>
    <x v="36"/>
    <x v="13"/>
    <x v="76"/>
    <x v="221"/>
  </r>
  <r>
    <n v="10544"/>
    <x v="66"/>
    <x v="7"/>
    <x v="54"/>
    <x v="7"/>
    <x v="54"/>
    <x v="45"/>
    <x v="0"/>
    <x v="76"/>
    <x v="222"/>
  </r>
  <r>
    <n v="10545"/>
    <x v="69"/>
    <x v="6"/>
    <x v="5"/>
    <x v="3"/>
    <x v="55"/>
    <x v="46"/>
    <x v="17"/>
    <x v="77"/>
    <x v="223"/>
  </r>
  <r>
    <n v="10546"/>
    <x v="42"/>
    <x v="5"/>
    <x v="36"/>
    <x v="20"/>
    <x v="55"/>
    <x v="46"/>
    <x v="17"/>
    <x v="77"/>
    <x v="148"/>
  </r>
  <r>
    <n v="10547"/>
    <x v="42"/>
    <x v="5"/>
    <x v="36"/>
    <x v="7"/>
    <x v="30"/>
    <x v="27"/>
    <x v="14"/>
    <x v="77"/>
    <x v="129"/>
  </r>
  <r>
    <n v="10548"/>
    <x v="0"/>
    <x v="0"/>
    <x v="52"/>
    <x v="0"/>
    <x v="55"/>
    <x v="46"/>
    <x v="17"/>
    <x v="77"/>
    <x v="199"/>
  </r>
  <r>
    <n v="10549"/>
    <x v="4"/>
    <x v="2"/>
    <x v="4"/>
    <x v="0"/>
    <x v="18"/>
    <x v="17"/>
    <x v="12"/>
    <x v="78"/>
    <x v="105"/>
  </r>
  <r>
    <n v="10550"/>
    <x v="5"/>
    <x v="2"/>
    <x v="5"/>
    <x v="12"/>
    <x v="1"/>
    <x v="1"/>
    <x v="1"/>
    <x v="78"/>
    <x v="224"/>
  </r>
  <r>
    <n v="10551"/>
    <x v="35"/>
    <x v="5"/>
    <x v="22"/>
    <x v="0"/>
    <x v="18"/>
    <x v="17"/>
    <x v="12"/>
    <x v="78"/>
    <x v="52"/>
  </r>
  <r>
    <n v="10552"/>
    <x v="52"/>
    <x v="1"/>
    <x v="45"/>
    <x v="3"/>
    <x v="18"/>
    <x v="17"/>
    <x v="12"/>
    <x v="78"/>
    <x v="225"/>
  </r>
  <r>
    <n v="10553"/>
    <x v="65"/>
    <x v="5"/>
    <x v="19"/>
    <x v="0"/>
    <x v="5"/>
    <x v="5"/>
    <x v="0"/>
    <x v="79"/>
    <x v="214"/>
  </r>
  <r>
    <n v="10554"/>
    <x v="41"/>
    <x v="5"/>
    <x v="1"/>
    <x v="3"/>
    <x v="30"/>
    <x v="27"/>
    <x v="14"/>
    <x v="79"/>
    <x v="226"/>
  </r>
  <r>
    <n v="10555"/>
    <x v="42"/>
    <x v="5"/>
    <x v="36"/>
    <x v="3"/>
    <x v="46"/>
    <x v="27"/>
    <x v="14"/>
    <x v="79"/>
    <x v="35"/>
  </r>
  <r>
    <n v="10556"/>
    <x v="74"/>
    <x v="0"/>
    <x v="61"/>
    <x v="28"/>
    <x v="5"/>
    <x v="5"/>
    <x v="0"/>
    <x v="79"/>
    <x v="201"/>
  </r>
  <r>
    <n v="10557"/>
    <x v="26"/>
    <x v="6"/>
    <x v="24"/>
    <x v="27"/>
    <x v="43"/>
    <x v="38"/>
    <x v="16"/>
    <x v="80"/>
    <x v="227"/>
  </r>
  <r>
    <n v="10558"/>
    <x v="3"/>
    <x v="2"/>
    <x v="3"/>
    <x v="36"/>
    <x v="43"/>
    <x v="38"/>
    <x v="16"/>
    <x v="80"/>
    <x v="228"/>
  </r>
  <r>
    <n v="10559"/>
    <x v="5"/>
    <x v="2"/>
    <x v="5"/>
    <x v="0"/>
    <x v="22"/>
    <x v="6"/>
    <x v="4"/>
    <x v="80"/>
    <x v="229"/>
  </r>
  <r>
    <n v="10560"/>
    <x v="20"/>
    <x v="1"/>
    <x v="19"/>
    <x v="8"/>
    <x v="43"/>
    <x v="38"/>
    <x v="16"/>
    <x v="80"/>
    <x v="230"/>
  </r>
  <r>
    <n v="10561"/>
    <x v="34"/>
    <x v="1"/>
    <x v="31"/>
    <x v="13"/>
    <x v="43"/>
    <x v="38"/>
    <x v="16"/>
    <x v="80"/>
    <x v="51"/>
  </r>
  <r>
    <n v="10562"/>
    <x v="72"/>
    <x v="4"/>
    <x v="59"/>
    <x v="31"/>
    <x v="56"/>
    <x v="10"/>
    <x v="7"/>
    <x v="81"/>
    <x v="231"/>
  </r>
  <r>
    <n v="10563"/>
    <x v="77"/>
    <x v="5"/>
    <x v="63"/>
    <x v="25"/>
    <x v="33"/>
    <x v="30"/>
    <x v="1"/>
    <x v="82"/>
    <x v="232"/>
  </r>
  <r>
    <n v="10564"/>
    <x v="41"/>
    <x v="5"/>
    <x v="1"/>
    <x v="24"/>
    <x v="14"/>
    <x v="13"/>
    <x v="1"/>
    <x v="82"/>
    <x v="61"/>
  </r>
  <r>
    <n v="10565"/>
    <x v="42"/>
    <x v="5"/>
    <x v="36"/>
    <x v="24"/>
    <x v="24"/>
    <x v="22"/>
    <x v="5"/>
    <x v="82"/>
    <x v="71"/>
  </r>
  <r>
    <n v="10566"/>
    <x v="78"/>
    <x v="0"/>
    <x v="64"/>
    <x v="3"/>
    <x v="33"/>
    <x v="30"/>
    <x v="1"/>
    <x v="82"/>
    <x v="54"/>
  </r>
  <r>
    <n v="10567"/>
    <x v="28"/>
    <x v="4"/>
    <x v="24"/>
    <x v="5"/>
    <x v="33"/>
    <x v="30"/>
    <x v="1"/>
    <x v="82"/>
    <x v="35"/>
  </r>
  <r>
    <n v="10568"/>
    <x v="36"/>
    <x v="4"/>
    <x v="32"/>
    <x v="21"/>
    <x v="33"/>
    <x v="30"/>
    <x v="1"/>
    <x v="82"/>
    <x v="233"/>
  </r>
  <r>
    <n v="10569"/>
    <x v="2"/>
    <x v="1"/>
    <x v="41"/>
    <x v="8"/>
    <x v="33"/>
    <x v="30"/>
    <x v="1"/>
    <x v="82"/>
    <x v="221"/>
  </r>
  <r>
    <n v="10570"/>
    <x v="44"/>
    <x v="4"/>
    <x v="38"/>
    <x v="7"/>
    <x v="44"/>
    <x v="39"/>
    <x v="14"/>
    <x v="83"/>
    <x v="234"/>
  </r>
  <r>
    <n v="10571"/>
    <x v="45"/>
    <x v="7"/>
    <x v="39"/>
    <x v="5"/>
    <x v="44"/>
    <x v="39"/>
    <x v="14"/>
    <x v="83"/>
    <x v="235"/>
  </r>
  <r>
    <n v="10572"/>
    <x v="39"/>
    <x v="5"/>
    <x v="34"/>
    <x v="21"/>
    <x v="55"/>
    <x v="46"/>
    <x v="17"/>
    <x v="84"/>
    <x v="236"/>
  </r>
  <r>
    <n v="10573"/>
    <x v="72"/>
    <x v="4"/>
    <x v="59"/>
    <x v="0"/>
    <x v="55"/>
    <x v="46"/>
    <x v="17"/>
    <x v="84"/>
    <x v="237"/>
  </r>
  <r>
    <n v="10574"/>
    <x v="45"/>
    <x v="7"/>
    <x v="39"/>
    <x v="24"/>
    <x v="55"/>
    <x v="46"/>
    <x v="17"/>
    <x v="84"/>
    <x v="238"/>
  </r>
  <r>
    <n v="10575"/>
    <x v="50"/>
    <x v="6"/>
    <x v="43"/>
    <x v="3"/>
    <x v="54"/>
    <x v="45"/>
    <x v="0"/>
    <x v="85"/>
    <x v="239"/>
  </r>
  <r>
    <n v="10576"/>
    <x v="69"/>
    <x v="6"/>
    <x v="5"/>
    <x v="5"/>
    <x v="54"/>
    <x v="45"/>
    <x v="0"/>
    <x v="85"/>
    <x v="5"/>
  </r>
  <r>
    <n v="10577"/>
    <x v="13"/>
    <x v="4"/>
    <x v="12"/>
    <x v="1"/>
    <x v="54"/>
    <x v="45"/>
    <x v="0"/>
    <x v="85"/>
    <x v="240"/>
  </r>
  <r>
    <n v="10578"/>
    <x v="16"/>
    <x v="1"/>
    <x v="15"/>
    <x v="28"/>
    <x v="57"/>
    <x v="47"/>
    <x v="6"/>
    <x v="85"/>
    <x v="241"/>
  </r>
  <r>
    <n v="10579"/>
    <x v="29"/>
    <x v="1"/>
    <x v="26"/>
    <x v="4"/>
    <x v="57"/>
    <x v="47"/>
    <x v="6"/>
    <x v="86"/>
    <x v="215"/>
  </r>
  <r>
    <n v="10580"/>
    <x v="26"/>
    <x v="6"/>
    <x v="24"/>
    <x v="25"/>
    <x v="33"/>
    <x v="30"/>
    <x v="1"/>
    <x v="87"/>
    <x v="75"/>
  </r>
  <r>
    <n v="10581"/>
    <x v="28"/>
    <x v="4"/>
    <x v="24"/>
    <x v="3"/>
    <x v="33"/>
    <x v="30"/>
    <x v="1"/>
    <x v="87"/>
    <x v="154"/>
  </r>
  <r>
    <n v="10582"/>
    <x v="20"/>
    <x v="1"/>
    <x v="19"/>
    <x v="37"/>
    <x v="33"/>
    <x v="30"/>
    <x v="1"/>
    <x v="87"/>
    <x v="226"/>
  </r>
  <r>
    <n v="10583"/>
    <x v="25"/>
    <x v="7"/>
    <x v="23"/>
    <x v="3"/>
    <x v="33"/>
    <x v="30"/>
    <x v="1"/>
    <x v="87"/>
    <x v="242"/>
  </r>
  <r>
    <n v="10584"/>
    <x v="48"/>
    <x v="6"/>
    <x v="16"/>
    <x v="7"/>
    <x v="23"/>
    <x v="21"/>
    <x v="1"/>
    <x v="88"/>
    <x v="77"/>
  </r>
  <r>
    <n v="10585"/>
    <x v="65"/>
    <x v="5"/>
    <x v="19"/>
    <x v="6"/>
    <x v="23"/>
    <x v="21"/>
    <x v="1"/>
    <x v="88"/>
    <x v="32"/>
  </r>
  <r>
    <n v="10586"/>
    <x v="41"/>
    <x v="5"/>
    <x v="1"/>
    <x v="1"/>
    <x v="55"/>
    <x v="46"/>
    <x v="17"/>
    <x v="88"/>
    <x v="1"/>
  </r>
  <r>
    <n v="10587"/>
    <x v="42"/>
    <x v="5"/>
    <x v="36"/>
    <x v="1"/>
    <x v="38"/>
    <x v="35"/>
    <x v="0"/>
    <x v="88"/>
    <x v="243"/>
  </r>
  <r>
    <n v="10588"/>
    <x v="68"/>
    <x v="0"/>
    <x v="55"/>
    <x v="17"/>
    <x v="23"/>
    <x v="21"/>
    <x v="1"/>
    <x v="88"/>
    <x v="244"/>
  </r>
  <r>
    <n v="10589"/>
    <x v="79"/>
    <x v="3"/>
    <x v="65"/>
    <x v="24"/>
    <x v="35"/>
    <x v="32"/>
    <x v="14"/>
    <x v="89"/>
    <x v="245"/>
  </r>
  <r>
    <n v="10590"/>
    <x v="72"/>
    <x v="4"/>
    <x v="59"/>
    <x v="10"/>
    <x v="35"/>
    <x v="32"/>
    <x v="14"/>
    <x v="89"/>
    <x v="246"/>
  </r>
  <r>
    <n v="10591"/>
    <x v="79"/>
    <x v="3"/>
    <x v="65"/>
    <x v="24"/>
    <x v="16"/>
    <x v="15"/>
    <x v="1"/>
    <x v="90"/>
    <x v="245"/>
  </r>
  <r>
    <n v="10592"/>
    <x v="60"/>
    <x v="5"/>
    <x v="50"/>
    <x v="35"/>
    <x v="16"/>
    <x v="15"/>
    <x v="1"/>
    <x v="90"/>
    <x v="247"/>
  </r>
  <r>
    <n v="10593"/>
    <x v="0"/>
    <x v="0"/>
    <x v="52"/>
    <x v="4"/>
    <x v="16"/>
    <x v="15"/>
    <x v="1"/>
    <x v="90"/>
    <x v="65"/>
  </r>
  <r>
    <n v="10594"/>
    <x v="41"/>
    <x v="5"/>
    <x v="1"/>
    <x v="7"/>
    <x v="28"/>
    <x v="25"/>
    <x v="14"/>
    <x v="91"/>
    <x v="41"/>
  </r>
  <r>
    <n v="10595"/>
    <x v="42"/>
    <x v="5"/>
    <x v="36"/>
    <x v="7"/>
    <x v="17"/>
    <x v="16"/>
    <x v="11"/>
    <x v="91"/>
    <x v="129"/>
  </r>
  <r>
    <n v="10596"/>
    <x v="43"/>
    <x v="0"/>
    <x v="37"/>
    <x v="5"/>
    <x v="28"/>
    <x v="25"/>
    <x v="14"/>
    <x v="91"/>
    <x v="154"/>
  </r>
  <r>
    <n v="10597"/>
    <x v="45"/>
    <x v="7"/>
    <x v="39"/>
    <x v="11"/>
    <x v="28"/>
    <x v="25"/>
    <x v="14"/>
    <x v="91"/>
    <x v="248"/>
  </r>
  <r>
    <n v="10598"/>
    <x v="59"/>
    <x v="6"/>
    <x v="49"/>
    <x v="13"/>
    <x v="58"/>
    <x v="8"/>
    <x v="3"/>
    <x v="92"/>
    <x v="139"/>
  </r>
  <r>
    <n v="10599"/>
    <x v="17"/>
    <x v="6"/>
    <x v="16"/>
    <x v="17"/>
    <x v="58"/>
    <x v="8"/>
    <x v="3"/>
    <x v="92"/>
    <x v="249"/>
  </r>
  <r>
    <n v="10600"/>
    <x v="18"/>
    <x v="6"/>
    <x v="17"/>
    <x v="2"/>
    <x v="58"/>
    <x v="8"/>
    <x v="3"/>
    <x v="92"/>
    <x v="250"/>
  </r>
  <r>
    <n v="10601"/>
    <x v="18"/>
    <x v="6"/>
    <x v="17"/>
    <x v="4"/>
    <x v="44"/>
    <x v="39"/>
    <x v="14"/>
    <x v="92"/>
    <x v="251"/>
  </r>
  <r>
    <n v="10602"/>
    <x v="75"/>
    <x v="5"/>
    <x v="52"/>
    <x v="0"/>
    <x v="58"/>
    <x v="8"/>
    <x v="3"/>
    <x v="92"/>
    <x v="199"/>
  </r>
  <r>
    <n v="10603"/>
    <x v="47"/>
    <x v="4"/>
    <x v="40"/>
    <x v="6"/>
    <x v="58"/>
    <x v="8"/>
    <x v="3"/>
    <x v="92"/>
    <x v="252"/>
  </r>
  <r>
    <n v="10604"/>
    <x v="41"/>
    <x v="5"/>
    <x v="1"/>
    <x v="8"/>
    <x v="55"/>
    <x v="46"/>
    <x v="17"/>
    <x v="93"/>
    <x v="213"/>
  </r>
  <r>
    <n v="10605"/>
    <x v="42"/>
    <x v="5"/>
    <x v="36"/>
    <x v="8"/>
    <x v="10"/>
    <x v="10"/>
    <x v="7"/>
    <x v="93"/>
    <x v="253"/>
  </r>
  <r>
    <n v="10606"/>
    <x v="78"/>
    <x v="0"/>
    <x v="64"/>
    <x v="8"/>
    <x v="29"/>
    <x v="26"/>
    <x v="1"/>
    <x v="93"/>
    <x v="254"/>
  </r>
  <r>
    <n v="10607"/>
    <x v="62"/>
    <x v="7"/>
    <x v="16"/>
    <x v="7"/>
    <x v="29"/>
    <x v="26"/>
    <x v="1"/>
    <x v="93"/>
    <x v="77"/>
  </r>
  <r>
    <n v="10608"/>
    <x v="66"/>
    <x v="7"/>
    <x v="54"/>
    <x v="25"/>
    <x v="36"/>
    <x v="33"/>
    <x v="14"/>
    <x v="94"/>
    <x v="255"/>
  </r>
  <r>
    <n v="10609"/>
    <x v="76"/>
    <x v="6"/>
    <x v="62"/>
    <x v="5"/>
    <x v="13"/>
    <x v="12"/>
    <x v="9"/>
    <x v="95"/>
    <x v="216"/>
  </r>
  <r>
    <n v="10610"/>
    <x v="57"/>
    <x v="3"/>
    <x v="48"/>
    <x v="38"/>
    <x v="13"/>
    <x v="12"/>
    <x v="9"/>
    <x v="95"/>
    <x v="256"/>
  </r>
  <r>
    <n v="10611"/>
    <x v="6"/>
    <x v="3"/>
    <x v="6"/>
    <x v="0"/>
    <x v="13"/>
    <x v="12"/>
    <x v="9"/>
    <x v="95"/>
    <x v="1"/>
  </r>
  <r>
    <n v="10612"/>
    <x v="7"/>
    <x v="3"/>
    <x v="7"/>
    <x v="9"/>
    <x v="7"/>
    <x v="7"/>
    <x v="5"/>
    <x v="95"/>
    <x v="257"/>
  </r>
  <r>
    <n v="10613"/>
    <x v="8"/>
    <x v="3"/>
    <x v="8"/>
    <x v="0"/>
    <x v="5"/>
    <x v="5"/>
    <x v="0"/>
    <x v="95"/>
    <x v="10"/>
  </r>
  <r>
    <n v="10614"/>
    <x v="80"/>
    <x v="5"/>
    <x v="66"/>
    <x v="7"/>
    <x v="38"/>
    <x v="35"/>
    <x v="0"/>
    <x v="95"/>
    <x v="258"/>
  </r>
  <r>
    <n v="10615"/>
    <x v="13"/>
    <x v="4"/>
    <x v="12"/>
    <x v="12"/>
    <x v="13"/>
    <x v="12"/>
    <x v="9"/>
    <x v="95"/>
    <x v="259"/>
  </r>
  <r>
    <n v="10616"/>
    <x v="70"/>
    <x v="1"/>
    <x v="56"/>
    <x v="31"/>
    <x v="38"/>
    <x v="35"/>
    <x v="0"/>
    <x v="95"/>
    <x v="260"/>
  </r>
  <r>
    <n v="10617"/>
    <x v="21"/>
    <x v="6"/>
    <x v="20"/>
    <x v="0"/>
    <x v="10"/>
    <x v="10"/>
    <x v="7"/>
    <x v="96"/>
    <x v="140"/>
  </r>
  <r>
    <n v="10618"/>
    <x v="22"/>
    <x v="6"/>
    <x v="21"/>
    <x v="12"/>
    <x v="2"/>
    <x v="2"/>
    <x v="2"/>
    <x v="96"/>
    <x v="108"/>
  </r>
  <r>
    <n v="10619"/>
    <x v="23"/>
    <x v="6"/>
    <x v="21"/>
    <x v="29"/>
    <x v="10"/>
    <x v="10"/>
    <x v="7"/>
    <x v="96"/>
    <x v="107"/>
  </r>
  <r>
    <n v="10620"/>
    <x v="66"/>
    <x v="7"/>
    <x v="54"/>
    <x v="5"/>
    <x v="10"/>
    <x v="10"/>
    <x v="7"/>
    <x v="96"/>
    <x v="261"/>
  </r>
  <r>
    <n v="10621"/>
    <x v="76"/>
    <x v="6"/>
    <x v="62"/>
    <x v="17"/>
    <x v="59"/>
    <x v="48"/>
    <x v="9"/>
    <x v="97"/>
    <x v="262"/>
  </r>
  <r>
    <n v="10622"/>
    <x v="1"/>
    <x v="1"/>
    <x v="6"/>
    <x v="1"/>
    <x v="59"/>
    <x v="48"/>
    <x v="9"/>
    <x v="97"/>
    <x v="150"/>
  </r>
  <r>
    <n v="10623"/>
    <x v="49"/>
    <x v="7"/>
    <x v="42"/>
    <x v="6"/>
    <x v="49"/>
    <x v="2"/>
    <x v="2"/>
    <x v="98"/>
    <x v="215"/>
  </r>
  <r>
    <n v="10624"/>
    <x v="62"/>
    <x v="7"/>
    <x v="16"/>
    <x v="1"/>
    <x v="49"/>
    <x v="2"/>
    <x v="2"/>
    <x v="98"/>
    <x v="263"/>
  </r>
  <r>
    <n v="10625"/>
    <x v="21"/>
    <x v="6"/>
    <x v="20"/>
    <x v="8"/>
    <x v="50"/>
    <x v="42"/>
    <x v="4"/>
    <x v="99"/>
    <x v="264"/>
  </r>
  <r>
    <n v="10626"/>
    <x v="22"/>
    <x v="6"/>
    <x v="21"/>
    <x v="5"/>
    <x v="10"/>
    <x v="10"/>
    <x v="7"/>
    <x v="99"/>
    <x v="52"/>
  </r>
  <r>
    <n v="10627"/>
    <x v="22"/>
    <x v="6"/>
    <x v="21"/>
    <x v="1"/>
    <x v="31"/>
    <x v="28"/>
    <x v="5"/>
    <x v="99"/>
    <x v="66"/>
  </r>
  <r>
    <n v="10628"/>
    <x v="12"/>
    <x v="0"/>
    <x v="11"/>
    <x v="8"/>
    <x v="50"/>
    <x v="42"/>
    <x v="4"/>
    <x v="99"/>
    <x v="265"/>
  </r>
  <r>
    <n v="10629"/>
    <x v="25"/>
    <x v="7"/>
    <x v="23"/>
    <x v="1"/>
    <x v="29"/>
    <x v="26"/>
    <x v="1"/>
    <x v="100"/>
    <x v="266"/>
  </r>
  <r>
    <n v="10630"/>
    <x v="20"/>
    <x v="1"/>
    <x v="19"/>
    <x v="16"/>
    <x v="29"/>
    <x v="26"/>
    <x v="1"/>
    <x v="101"/>
    <x v="101"/>
  </r>
  <r>
    <n v="10631"/>
    <x v="70"/>
    <x v="1"/>
    <x v="56"/>
    <x v="5"/>
    <x v="29"/>
    <x v="26"/>
    <x v="1"/>
    <x v="101"/>
    <x v="267"/>
  </r>
  <r>
    <n v="10632"/>
    <x v="77"/>
    <x v="5"/>
    <x v="63"/>
    <x v="20"/>
    <x v="39"/>
    <x v="36"/>
    <x v="13"/>
    <x v="102"/>
    <x v="268"/>
  </r>
  <r>
    <n v="10633"/>
    <x v="51"/>
    <x v="4"/>
    <x v="44"/>
    <x v="16"/>
    <x v="39"/>
    <x v="36"/>
    <x v="13"/>
    <x v="102"/>
    <x v="269"/>
  </r>
  <r>
    <n v="10634"/>
    <x v="15"/>
    <x v="1"/>
    <x v="14"/>
    <x v="28"/>
    <x v="39"/>
    <x v="36"/>
    <x v="13"/>
    <x v="102"/>
    <x v="270"/>
  </r>
  <r>
    <n v="10635"/>
    <x v="63"/>
    <x v="6"/>
    <x v="52"/>
    <x v="0"/>
    <x v="38"/>
    <x v="35"/>
    <x v="0"/>
    <x v="103"/>
    <x v="199"/>
  </r>
  <r>
    <n v="10636"/>
    <x v="21"/>
    <x v="6"/>
    <x v="20"/>
    <x v="0"/>
    <x v="38"/>
    <x v="35"/>
    <x v="0"/>
    <x v="103"/>
    <x v="140"/>
  </r>
  <r>
    <n v="10637"/>
    <x v="22"/>
    <x v="6"/>
    <x v="21"/>
    <x v="9"/>
    <x v="37"/>
    <x v="34"/>
    <x v="15"/>
    <x v="103"/>
    <x v="33"/>
  </r>
  <r>
    <n v="10638"/>
    <x v="23"/>
    <x v="6"/>
    <x v="21"/>
    <x v="5"/>
    <x v="38"/>
    <x v="35"/>
    <x v="0"/>
    <x v="103"/>
    <x v="52"/>
  </r>
  <r>
    <n v="10639"/>
    <x v="28"/>
    <x v="4"/>
    <x v="24"/>
    <x v="5"/>
    <x v="38"/>
    <x v="35"/>
    <x v="0"/>
    <x v="103"/>
    <x v="35"/>
  </r>
  <r>
    <n v="10640"/>
    <x v="27"/>
    <x v="5"/>
    <x v="25"/>
    <x v="37"/>
    <x v="22"/>
    <x v="6"/>
    <x v="4"/>
    <x v="104"/>
    <x v="271"/>
  </r>
  <r>
    <n v="10641"/>
    <x v="15"/>
    <x v="1"/>
    <x v="14"/>
    <x v="35"/>
    <x v="22"/>
    <x v="6"/>
    <x v="4"/>
    <x v="104"/>
    <x v="272"/>
  </r>
  <r>
    <n v="10642"/>
    <x v="20"/>
    <x v="1"/>
    <x v="19"/>
    <x v="24"/>
    <x v="22"/>
    <x v="6"/>
    <x v="4"/>
    <x v="104"/>
    <x v="50"/>
  </r>
  <r>
    <n v="10643"/>
    <x v="76"/>
    <x v="6"/>
    <x v="62"/>
    <x v="0"/>
    <x v="25"/>
    <x v="23"/>
    <x v="0"/>
    <x v="105"/>
    <x v="273"/>
  </r>
  <r>
    <n v="10644"/>
    <x v="54"/>
    <x v="2"/>
    <x v="47"/>
    <x v="16"/>
    <x v="25"/>
    <x v="23"/>
    <x v="0"/>
    <x v="105"/>
    <x v="274"/>
  </r>
  <r>
    <n v="10645"/>
    <x v="55"/>
    <x v="2"/>
    <x v="7"/>
    <x v="31"/>
    <x v="39"/>
    <x v="36"/>
    <x v="13"/>
    <x v="105"/>
    <x v="215"/>
  </r>
  <r>
    <n v="10646"/>
    <x v="49"/>
    <x v="7"/>
    <x v="42"/>
    <x v="10"/>
    <x v="25"/>
    <x v="23"/>
    <x v="0"/>
    <x v="105"/>
    <x v="275"/>
  </r>
  <r>
    <n v="10647"/>
    <x v="66"/>
    <x v="7"/>
    <x v="54"/>
    <x v="21"/>
    <x v="25"/>
    <x v="23"/>
    <x v="0"/>
    <x v="105"/>
    <x v="276"/>
  </r>
  <r>
    <n v="10648"/>
    <x v="17"/>
    <x v="6"/>
    <x v="16"/>
    <x v="39"/>
    <x v="16"/>
    <x v="15"/>
    <x v="1"/>
    <x v="106"/>
    <x v="277"/>
  </r>
  <r>
    <n v="10649"/>
    <x v="18"/>
    <x v="6"/>
    <x v="17"/>
    <x v="7"/>
    <x v="12"/>
    <x v="11"/>
    <x v="8"/>
    <x v="106"/>
    <x v="278"/>
  </r>
  <r>
    <n v="10650"/>
    <x v="22"/>
    <x v="6"/>
    <x v="21"/>
    <x v="5"/>
    <x v="38"/>
    <x v="35"/>
    <x v="0"/>
    <x v="106"/>
    <x v="52"/>
  </r>
  <r>
    <n v="10651"/>
    <x v="19"/>
    <x v="5"/>
    <x v="18"/>
    <x v="10"/>
    <x v="25"/>
    <x v="23"/>
    <x v="0"/>
    <x v="106"/>
    <x v="226"/>
  </r>
  <r>
    <n v="10652"/>
    <x v="15"/>
    <x v="1"/>
    <x v="14"/>
    <x v="40"/>
    <x v="16"/>
    <x v="15"/>
    <x v="1"/>
    <x v="106"/>
    <x v="279"/>
  </r>
  <r>
    <n v="10653"/>
    <x v="3"/>
    <x v="2"/>
    <x v="3"/>
    <x v="5"/>
    <x v="54"/>
    <x v="45"/>
    <x v="0"/>
    <x v="107"/>
    <x v="280"/>
  </r>
  <r>
    <n v="10654"/>
    <x v="5"/>
    <x v="2"/>
    <x v="5"/>
    <x v="9"/>
    <x v="13"/>
    <x v="12"/>
    <x v="9"/>
    <x v="107"/>
    <x v="50"/>
  </r>
  <r>
    <n v="10655"/>
    <x v="75"/>
    <x v="5"/>
    <x v="52"/>
    <x v="17"/>
    <x v="54"/>
    <x v="45"/>
    <x v="0"/>
    <x v="107"/>
    <x v="226"/>
  </r>
  <r>
    <n v="10656"/>
    <x v="66"/>
    <x v="7"/>
    <x v="54"/>
    <x v="25"/>
    <x v="54"/>
    <x v="45"/>
    <x v="0"/>
    <x v="107"/>
    <x v="255"/>
  </r>
  <r>
    <n v="10657"/>
    <x v="48"/>
    <x v="6"/>
    <x v="16"/>
    <x v="1"/>
    <x v="60"/>
    <x v="49"/>
    <x v="1"/>
    <x v="108"/>
    <x v="263"/>
  </r>
  <r>
    <n v="10658"/>
    <x v="59"/>
    <x v="6"/>
    <x v="49"/>
    <x v="1"/>
    <x v="60"/>
    <x v="49"/>
    <x v="1"/>
    <x v="108"/>
    <x v="281"/>
  </r>
  <r>
    <n v="10659"/>
    <x v="18"/>
    <x v="6"/>
    <x v="17"/>
    <x v="6"/>
    <x v="25"/>
    <x v="23"/>
    <x v="0"/>
    <x v="108"/>
    <x v="97"/>
  </r>
  <r>
    <n v="10660"/>
    <x v="20"/>
    <x v="1"/>
    <x v="19"/>
    <x v="5"/>
    <x v="60"/>
    <x v="49"/>
    <x v="1"/>
    <x v="108"/>
    <x v="6"/>
  </r>
  <r>
    <n v="10661"/>
    <x v="52"/>
    <x v="1"/>
    <x v="45"/>
    <x v="2"/>
    <x v="61"/>
    <x v="6"/>
    <x v="4"/>
    <x v="108"/>
    <x v="282"/>
  </r>
  <r>
    <n v="10662"/>
    <x v="70"/>
    <x v="1"/>
    <x v="56"/>
    <x v="16"/>
    <x v="61"/>
    <x v="6"/>
    <x v="4"/>
    <x v="108"/>
    <x v="152"/>
  </r>
  <r>
    <n v="10663"/>
    <x v="1"/>
    <x v="1"/>
    <x v="6"/>
    <x v="25"/>
    <x v="62"/>
    <x v="2"/>
    <x v="2"/>
    <x v="109"/>
    <x v="283"/>
  </r>
  <r>
    <n v="10664"/>
    <x v="63"/>
    <x v="6"/>
    <x v="52"/>
    <x v="11"/>
    <x v="9"/>
    <x v="9"/>
    <x v="6"/>
    <x v="110"/>
    <x v="34"/>
  </r>
  <r>
    <n v="10665"/>
    <x v="30"/>
    <x v="3"/>
    <x v="27"/>
    <x v="2"/>
    <x v="7"/>
    <x v="7"/>
    <x v="5"/>
    <x v="110"/>
    <x v="108"/>
  </r>
  <r>
    <n v="10666"/>
    <x v="30"/>
    <x v="3"/>
    <x v="27"/>
    <x v="27"/>
    <x v="9"/>
    <x v="9"/>
    <x v="6"/>
    <x v="110"/>
    <x v="284"/>
  </r>
  <r>
    <n v="10667"/>
    <x v="6"/>
    <x v="3"/>
    <x v="6"/>
    <x v="2"/>
    <x v="7"/>
    <x v="7"/>
    <x v="5"/>
    <x v="110"/>
    <x v="285"/>
  </r>
  <r>
    <n v="10668"/>
    <x v="6"/>
    <x v="3"/>
    <x v="6"/>
    <x v="7"/>
    <x v="9"/>
    <x v="9"/>
    <x v="6"/>
    <x v="110"/>
    <x v="7"/>
  </r>
  <r>
    <n v="10669"/>
    <x v="7"/>
    <x v="3"/>
    <x v="7"/>
    <x v="0"/>
    <x v="11"/>
    <x v="4"/>
    <x v="3"/>
    <x v="110"/>
    <x v="286"/>
  </r>
  <r>
    <n v="10670"/>
    <x v="7"/>
    <x v="3"/>
    <x v="7"/>
    <x v="0"/>
    <x v="9"/>
    <x v="9"/>
    <x v="6"/>
    <x v="110"/>
    <x v="286"/>
  </r>
  <r>
    <n v="10671"/>
    <x v="8"/>
    <x v="3"/>
    <x v="8"/>
    <x v="8"/>
    <x v="10"/>
    <x v="10"/>
    <x v="7"/>
    <x v="110"/>
    <x v="11"/>
  </r>
  <r>
    <n v="10672"/>
    <x v="8"/>
    <x v="3"/>
    <x v="8"/>
    <x v="8"/>
    <x v="4"/>
    <x v="4"/>
    <x v="3"/>
    <x v="110"/>
    <x v="11"/>
  </r>
  <r>
    <n v="10673"/>
    <x v="8"/>
    <x v="3"/>
    <x v="8"/>
    <x v="8"/>
    <x v="11"/>
    <x v="4"/>
    <x v="3"/>
    <x v="110"/>
    <x v="11"/>
  </r>
  <r>
    <n v="10674"/>
    <x v="9"/>
    <x v="3"/>
    <x v="9"/>
    <x v="7"/>
    <x v="21"/>
    <x v="20"/>
    <x v="13"/>
    <x v="110"/>
    <x v="13"/>
  </r>
  <r>
    <n v="10675"/>
    <x v="9"/>
    <x v="3"/>
    <x v="9"/>
    <x v="8"/>
    <x v="6"/>
    <x v="6"/>
    <x v="4"/>
    <x v="110"/>
    <x v="12"/>
  </r>
  <r>
    <n v="10676"/>
    <x v="9"/>
    <x v="3"/>
    <x v="9"/>
    <x v="9"/>
    <x v="24"/>
    <x v="22"/>
    <x v="5"/>
    <x v="110"/>
    <x v="15"/>
  </r>
  <r>
    <n v="10677"/>
    <x v="10"/>
    <x v="2"/>
    <x v="10"/>
    <x v="15"/>
    <x v="52"/>
    <x v="44"/>
    <x v="14"/>
    <x v="110"/>
    <x v="76"/>
  </r>
  <r>
    <n v="10678"/>
    <x v="10"/>
    <x v="2"/>
    <x v="10"/>
    <x v="16"/>
    <x v="12"/>
    <x v="11"/>
    <x v="8"/>
    <x v="110"/>
    <x v="134"/>
  </r>
  <r>
    <n v="10679"/>
    <x v="66"/>
    <x v="7"/>
    <x v="54"/>
    <x v="31"/>
    <x v="9"/>
    <x v="9"/>
    <x v="6"/>
    <x v="110"/>
    <x v="287"/>
  </r>
  <r>
    <n v="10680"/>
    <x v="54"/>
    <x v="2"/>
    <x v="47"/>
    <x v="12"/>
    <x v="13"/>
    <x v="12"/>
    <x v="9"/>
    <x v="111"/>
    <x v="288"/>
  </r>
  <r>
    <n v="10681"/>
    <x v="55"/>
    <x v="2"/>
    <x v="7"/>
    <x v="7"/>
    <x v="29"/>
    <x v="26"/>
    <x v="1"/>
    <x v="111"/>
    <x v="40"/>
  </r>
  <r>
    <n v="10682"/>
    <x v="35"/>
    <x v="5"/>
    <x v="22"/>
    <x v="2"/>
    <x v="13"/>
    <x v="12"/>
    <x v="9"/>
    <x v="111"/>
    <x v="32"/>
  </r>
  <r>
    <n v="10683"/>
    <x v="41"/>
    <x v="5"/>
    <x v="1"/>
    <x v="21"/>
    <x v="2"/>
    <x v="2"/>
    <x v="2"/>
    <x v="111"/>
    <x v="289"/>
  </r>
  <r>
    <n v="10684"/>
    <x v="42"/>
    <x v="5"/>
    <x v="36"/>
    <x v="21"/>
    <x v="5"/>
    <x v="5"/>
    <x v="0"/>
    <x v="111"/>
    <x v="290"/>
  </r>
  <r>
    <n v="10685"/>
    <x v="68"/>
    <x v="0"/>
    <x v="55"/>
    <x v="10"/>
    <x v="13"/>
    <x v="12"/>
    <x v="9"/>
    <x v="111"/>
    <x v="291"/>
  </r>
  <r>
    <n v="10686"/>
    <x v="12"/>
    <x v="0"/>
    <x v="11"/>
    <x v="8"/>
    <x v="13"/>
    <x v="12"/>
    <x v="9"/>
    <x v="111"/>
    <x v="265"/>
  </r>
  <r>
    <n v="10687"/>
    <x v="41"/>
    <x v="5"/>
    <x v="1"/>
    <x v="32"/>
    <x v="46"/>
    <x v="27"/>
    <x v="14"/>
    <x v="112"/>
    <x v="292"/>
  </r>
  <r>
    <n v="10688"/>
    <x v="42"/>
    <x v="5"/>
    <x v="36"/>
    <x v="32"/>
    <x v="5"/>
    <x v="5"/>
    <x v="0"/>
    <x v="112"/>
    <x v="181"/>
  </r>
  <r>
    <n v="10689"/>
    <x v="43"/>
    <x v="0"/>
    <x v="37"/>
    <x v="31"/>
    <x v="36"/>
    <x v="33"/>
    <x v="14"/>
    <x v="112"/>
    <x v="293"/>
  </r>
  <r>
    <n v="10690"/>
    <x v="49"/>
    <x v="7"/>
    <x v="42"/>
    <x v="5"/>
    <x v="36"/>
    <x v="33"/>
    <x v="14"/>
    <x v="112"/>
    <x v="294"/>
  </r>
  <r>
    <n v="10691"/>
    <x v="24"/>
    <x v="2"/>
    <x v="22"/>
    <x v="5"/>
    <x v="12"/>
    <x v="11"/>
    <x v="8"/>
    <x v="113"/>
    <x v="55"/>
  </r>
  <r>
    <n v="10692"/>
    <x v="5"/>
    <x v="2"/>
    <x v="5"/>
    <x v="5"/>
    <x v="12"/>
    <x v="11"/>
    <x v="8"/>
    <x v="113"/>
    <x v="5"/>
  </r>
  <r>
    <n v="10693"/>
    <x v="41"/>
    <x v="5"/>
    <x v="1"/>
    <x v="0"/>
    <x v="4"/>
    <x v="4"/>
    <x v="3"/>
    <x v="113"/>
    <x v="19"/>
  </r>
  <r>
    <n v="10694"/>
    <x v="42"/>
    <x v="5"/>
    <x v="36"/>
    <x v="0"/>
    <x v="41"/>
    <x v="37"/>
    <x v="11"/>
    <x v="113"/>
    <x v="63"/>
  </r>
  <r>
    <n v="10695"/>
    <x v="68"/>
    <x v="0"/>
    <x v="55"/>
    <x v="7"/>
    <x v="12"/>
    <x v="11"/>
    <x v="8"/>
    <x v="113"/>
    <x v="295"/>
  </r>
  <r>
    <n v="10696"/>
    <x v="28"/>
    <x v="4"/>
    <x v="24"/>
    <x v="13"/>
    <x v="38"/>
    <x v="35"/>
    <x v="0"/>
    <x v="113"/>
    <x v="243"/>
  </r>
  <r>
    <n v="10697"/>
    <x v="62"/>
    <x v="7"/>
    <x v="16"/>
    <x v="7"/>
    <x v="12"/>
    <x v="11"/>
    <x v="8"/>
    <x v="113"/>
    <x v="77"/>
  </r>
  <r>
    <n v="10698"/>
    <x v="76"/>
    <x v="6"/>
    <x v="62"/>
    <x v="3"/>
    <x v="63"/>
    <x v="8"/>
    <x v="3"/>
    <x v="114"/>
    <x v="296"/>
  </r>
  <r>
    <n v="10699"/>
    <x v="14"/>
    <x v="5"/>
    <x v="13"/>
    <x v="1"/>
    <x v="63"/>
    <x v="8"/>
    <x v="3"/>
    <x v="114"/>
    <x v="297"/>
  </r>
  <r>
    <n v="10700"/>
    <x v="15"/>
    <x v="1"/>
    <x v="14"/>
    <x v="24"/>
    <x v="63"/>
    <x v="8"/>
    <x v="3"/>
    <x v="114"/>
    <x v="298"/>
  </r>
  <r>
    <n v="10701"/>
    <x v="2"/>
    <x v="1"/>
    <x v="41"/>
    <x v="14"/>
    <x v="63"/>
    <x v="8"/>
    <x v="3"/>
    <x v="114"/>
    <x v="299"/>
  </r>
  <r>
    <n v="10702"/>
    <x v="73"/>
    <x v="4"/>
    <x v="60"/>
    <x v="35"/>
    <x v="43"/>
    <x v="38"/>
    <x v="16"/>
    <x v="115"/>
    <x v="280"/>
  </r>
  <r>
    <n v="10703"/>
    <x v="73"/>
    <x v="4"/>
    <x v="60"/>
    <x v="7"/>
    <x v="64"/>
    <x v="50"/>
    <x v="18"/>
    <x v="115"/>
    <x v="300"/>
  </r>
  <r>
    <n v="10704"/>
    <x v="20"/>
    <x v="1"/>
    <x v="19"/>
    <x v="16"/>
    <x v="64"/>
    <x v="50"/>
    <x v="18"/>
    <x v="115"/>
    <x v="101"/>
  </r>
  <r>
    <n v="10705"/>
    <x v="52"/>
    <x v="1"/>
    <x v="45"/>
    <x v="17"/>
    <x v="43"/>
    <x v="38"/>
    <x v="16"/>
    <x v="115"/>
    <x v="301"/>
  </r>
  <r>
    <n v="10706"/>
    <x v="4"/>
    <x v="2"/>
    <x v="4"/>
    <x v="7"/>
    <x v="52"/>
    <x v="44"/>
    <x v="14"/>
    <x v="116"/>
    <x v="302"/>
  </r>
  <r>
    <n v="10707"/>
    <x v="5"/>
    <x v="2"/>
    <x v="5"/>
    <x v="9"/>
    <x v="28"/>
    <x v="25"/>
    <x v="14"/>
    <x v="116"/>
    <x v="50"/>
  </r>
  <r>
    <n v="10708"/>
    <x v="66"/>
    <x v="7"/>
    <x v="54"/>
    <x v="0"/>
    <x v="52"/>
    <x v="44"/>
    <x v="14"/>
    <x v="116"/>
    <x v="128"/>
  </r>
  <r>
    <n v="10709"/>
    <x v="17"/>
    <x v="6"/>
    <x v="16"/>
    <x v="5"/>
    <x v="22"/>
    <x v="6"/>
    <x v="4"/>
    <x v="117"/>
    <x v="54"/>
  </r>
  <r>
    <n v="10710"/>
    <x v="18"/>
    <x v="6"/>
    <x v="17"/>
    <x v="29"/>
    <x v="13"/>
    <x v="12"/>
    <x v="9"/>
    <x v="117"/>
    <x v="303"/>
  </r>
  <r>
    <n v="10711"/>
    <x v="22"/>
    <x v="6"/>
    <x v="21"/>
    <x v="0"/>
    <x v="17"/>
    <x v="16"/>
    <x v="11"/>
    <x v="117"/>
    <x v="32"/>
  </r>
  <r>
    <n v="10712"/>
    <x v="54"/>
    <x v="2"/>
    <x v="47"/>
    <x v="5"/>
    <x v="22"/>
    <x v="6"/>
    <x v="4"/>
    <x v="117"/>
    <x v="96"/>
  </r>
  <r>
    <n v="10713"/>
    <x v="55"/>
    <x v="2"/>
    <x v="7"/>
    <x v="0"/>
    <x v="14"/>
    <x v="13"/>
    <x v="1"/>
    <x v="117"/>
    <x v="286"/>
  </r>
  <r>
    <n v="10714"/>
    <x v="20"/>
    <x v="1"/>
    <x v="19"/>
    <x v="14"/>
    <x v="55"/>
    <x v="46"/>
    <x v="17"/>
    <x v="117"/>
    <x v="304"/>
  </r>
  <r>
    <n v="10715"/>
    <x v="52"/>
    <x v="1"/>
    <x v="45"/>
    <x v="13"/>
    <x v="32"/>
    <x v="29"/>
    <x v="15"/>
    <x v="118"/>
    <x v="305"/>
  </r>
  <r>
    <n v="10716"/>
    <x v="56"/>
    <x v="3"/>
    <x v="29"/>
    <x v="20"/>
    <x v="11"/>
    <x v="4"/>
    <x v="3"/>
    <x v="119"/>
    <x v="306"/>
  </r>
  <r>
    <n v="10717"/>
    <x v="6"/>
    <x v="3"/>
    <x v="6"/>
    <x v="5"/>
    <x v="11"/>
    <x v="4"/>
    <x v="3"/>
    <x v="119"/>
    <x v="8"/>
  </r>
  <r>
    <n v="10718"/>
    <x v="7"/>
    <x v="3"/>
    <x v="7"/>
    <x v="9"/>
    <x v="13"/>
    <x v="12"/>
    <x v="9"/>
    <x v="119"/>
    <x v="257"/>
  </r>
  <r>
    <n v="10719"/>
    <x v="8"/>
    <x v="3"/>
    <x v="8"/>
    <x v="0"/>
    <x v="7"/>
    <x v="7"/>
    <x v="5"/>
    <x v="119"/>
    <x v="10"/>
  </r>
  <r>
    <n v="10720"/>
    <x v="9"/>
    <x v="3"/>
    <x v="9"/>
    <x v="8"/>
    <x v="7"/>
    <x v="7"/>
    <x v="5"/>
    <x v="119"/>
    <x v="12"/>
  </r>
  <r>
    <n v="10721"/>
    <x v="10"/>
    <x v="2"/>
    <x v="10"/>
    <x v="9"/>
    <x v="18"/>
    <x v="17"/>
    <x v="12"/>
    <x v="119"/>
    <x v="307"/>
  </r>
  <r>
    <n v="10722"/>
    <x v="13"/>
    <x v="4"/>
    <x v="12"/>
    <x v="28"/>
    <x v="11"/>
    <x v="4"/>
    <x v="3"/>
    <x v="119"/>
    <x v="308"/>
  </r>
  <r>
    <n v="10723"/>
    <x v="37"/>
    <x v="6"/>
    <x v="33"/>
    <x v="16"/>
    <x v="43"/>
    <x v="38"/>
    <x v="16"/>
    <x v="120"/>
    <x v="60"/>
  </r>
  <r>
    <n v="10724"/>
    <x v="24"/>
    <x v="2"/>
    <x v="22"/>
    <x v="9"/>
    <x v="39"/>
    <x v="36"/>
    <x v="13"/>
    <x v="120"/>
    <x v="199"/>
  </r>
  <r>
    <n v="10725"/>
    <x v="55"/>
    <x v="2"/>
    <x v="7"/>
    <x v="9"/>
    <x v="13"/>
    <x v="12"/>
    <x v="9"/>
    <x v="120"/>
    <x v="257"/>
  </r>
  <r>
    <n v="10726"/>
    <x v="44"/>
    <x v="4"/>
    <x v="38"/>
    <x v="31"/>
    <x v="43"/>
    <x v="38"/>
    <x v="16"/>
    <x v="120"/>
    <x v="309"/>
  </r>
  <r>
    <n v="10727"/>
    <x v="15"/>
    <x v="1"/>
    <x v="14"/>
    <x v="13"/>
    <x v="43"/>
    <x v="38"/>
    <x v="16"/>
    <x v="120"/>
    <x v="310"/>
  </r>
  <r>
    <n v="10728"/>
    <x v="31"/>
    <x v="7"/>
    <x v="28"/>
    <x v="5"/>
    <x v="43"/>
    <x v="38"/>
    <x v="16"/>
    <x v="120"/>
    <x v="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3" firstHeaderRow="1" firstDataRow="2" firstDataCol="1"/>
  <pivotFields count="10">
    <pivotField showAll="0"/>
    <pivotField showAll="0"/>
    <pivotField axis="axisRow" showAll="0">
      <items count="9">
        <item x="6"/>
        <item x="3"/>
        <item x="2"/>
        <item x="5"/>
        <item x="0"/>
        <item x="4"/>
        <item x="1"/>
        <item x="7"/>
        <item t="default"/>
      </items>
    </pivotField>
    <pivotField showAll="0"/>
    <pivotField dataField="1" showAll="0">
      <items count="42">
        <item x="19"/>
        <item x="22"/>
        <item x="32"/>
        <item x="6"/>
        <item x="2"/>
        <item x="13"/>
        <item x="27"/>
        <item x="28"/>
        <item x="4"/>
        <item x="0"/>
        <item x="1"/>
        <item x="12"/>
        <item x="9"/>
        <item x="7"/>
        <item x="20"/>
        <item x="29"/>
        <item x="31"/>
        <item x="5"/>
        <item x="15"/>
        <item x="30"/>
        <item x="25"/>
        <item x="8"/>
        <item x="21"/>
        <item x="16"/>
        <item x="26"/>
        <item x="10"/>
        <item x="11"/>
        <item x="3"/>
        <item x="14"/>
        <item x="33"/>
        <item x="36"/>
        <item x="17"/>
        <item x="39"/>
        <item x="40"/>
        <item x="37"/>
        <item x="23"/>
        <item x="18"/>
        <item x="24"/>
        <item x="38"/>
        <item x="35"/>
        <item x="34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ntitate" fld="4" baseField="0" baseItem="0"/>
    <dataField name="Procente cantitate din total" fld="4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24" firstHeaderRow="1" firstDataRow="2" firstDataCol="1"/>
  <pivotFields count="10">
    <pivotField showAll="0"/>
    <pivotField showAll="0"/>
    <pivotField axis="axisCol" showAll="0">
      <items count="9">
        <item x="6"/>
        <item x="3"/>
        <item x="2"/>
        <item x="5"/>
        <item x="0"/>
        <item x="4"/>
        <item x="1"/>
        <item x="7"/>
        <item t="default"/>
      </items>
    </pivotField>
    <pivotField showAll="0"/>
    <pivotField showAll="0"/>
    <pivotField showAll="0"/>
    <pivotField showAll="0"/>
    <pivotField axis="axisRow" showAll="0">
      <items count="20">
        <item x="9"/>
        <item x="10"/>
        <item x="3"/>
        <item x="17"/>
        <item x="6"/>
        <item x="12"/>
        <item x="0"/>
        <item x="1"/>
        <item x="16"/>
        <item x="11"/>
        <item x="2"/>
        <item x="18"/>
        <item x="7"/>
        <item x="5"/>
        <item x="15"/>
        <item x="8"/>
        <item x="4"/>
        <item x="14"/>
        <item x="13"/>
        <item t="default"/>
      </items>
    </pivotField>
    <pivotField numFmtId="164" showAll="0"/>
    <pivotField dataField="1" showAll="0" sortType="ascending">
      <items count="312">
        <item x="110"/>
        <item x="241"/>
        <item x="53"/>
        <item x="106"/>
        <item x="97"/>
        <item x="176"/>
        <item x="181"/>
        <item x="250"/>
        <item x="174"/>
        <item x="172"/>
        <item x="127"/>
        <item x="218"/>
        <item x="112"/>
        <item x="144"/>
        <item x="167"/>
        <item x="140"/>
        <item x="139"/>
        <item x="158"/>
        <item x="141"/>
        <item x="32"/>
        <item x="292"/>
        <item x="93"/>
        <item x="153"/>
        <item x="201"/>
        <item x="66"/>
        <item x="251"/>
        <item x="27"/>
        <item x="178"/>
        <item x="108"/>
        <item x="31"/>
        <item x="29"/>
        <item x="33"/>
        <item x="206"/>
        <item x="104"/>
        <item x="252"/>
        <item x="128"/>
        <item x="67"/>
        <item x="64"/>
        <item x="308"/>
        <item x="185"/>
        <item x="44"/>
        <item x="182"/>
        <item x="107"/>
        <item x="157"/>
        <item x="200"/>
        <item x="284"/>
        <item x="217"/>
        <item x="281"/>
        <item x="63"/>
        <item x="24"/>
        <item x="52"/>
        <item x="278"/>
        <item x="116"/>
        <item x="285"/>
        <item x="133"/>
        <item x="282"/>
        <item x="43"/>
        <item x="109"/>
        <item x="222"/>
        <item x="264"/>
        <item x="243"/>
        <item x="240"/>
        <item x="303"/>
        <item x="135"/>
        <item x="0"/>
        <item x="214"/>
        <item x="259"/>
        <item x="65"/>
        <item x="22"/>
        <item x="305"/>
        <item x="131"/>
        <item x="287"/>
        <item x="227"/>
        <item x="155"/>
        <item x="79"/>
        <item x="199"/>
        <item x="129"/>
        <item x="261"/>
        <item x="81"/>
        <item x="148"/>
        <item x="58"/>
        <item x="113"/>
        <item x="39"/>
        <item x="114"/>
        <item x="179"/>
        <item x="19"/>
        <item x="255"/>
        <item x="126"/>
        <item x="186"/>
        <item x="159"/>
        <item x="10"/>
        <item x="147"/>
        <item x="51"/>
        <item x="195"/>
        <item x="45"/>
        <item x="193"/>
        <item x="300"/>
        <item x="55"/>
        <item x="310"/>
        <item x="276"/>
        <item x="219"/>
        <item x="4"/>
        <item x="1"/>
        <item x="263"/>
        <item x="2"/>
        <item x="142"/>
        <item x="237"/>
        <item x="254"/>
        <item x="189"/>
        <item x="105"/>
        <item x="253"/>
        <item x="72"/>
        <item x="92"/>
        <item x="258"/>
        <item x="180"/>
        <item x="6"/>
        <item x="183"/>
        <item x="150"/>
        <item x="59"/>
        <item x="170"/>
        <item x="41"/>
        <item x="290"/>
        <item x="77"/>
        <item x="270"/>
        <item x="286"/>
        <item x="125"/>
        <item x="46"/>
        <item x="164"/>
        <item x="266"/>
        <item x="23"/>
        <item x="73"/>
        <item x="100"/>
        <item x="197"/>
        <item x="230"/>
        <item x="7"/>
        <item x="146"/>
        <item x="171"/>
        <item x="94"/>
        <item x="130"/>
        <item x="14"/>
        <item x="302"/>
        <item x="99"/>
        <item x="54"/>
        <item x="204"/>
        <item x="101"/>
        <item x="35"/>
        <item x="257"/>
        <item x="208"/>
        <item x="234"/>
        <item x="17"/>
        <item x="231"/>
        <item x="191"/>
        <item x="15"/>
        <item x="117"/>
        <item x="40"/>
        <item x="8"/>
        <item x="132"/>
        <item x="91"/>
        <item x="13"/>
        <item x="213"/>
        <item x="177"/>
        <item x="60"/>
        <item x="75"/>
        <item x="95"/>
        <item x="309"/>
        <item x="11"/>
        <item x="37"/>
        <item x="111"/>
        <item x="85"/>
        <item x="265"/>
        <item x="289"/>
        <item x="42"/>
        <item x="173"/>
        <item x="215"/>
        <item x="268"/>
        <item x="295"/>
        <item x="86"/>
        <item x="34"/>
        <item x="283"/>
        <item x="156"/>
        <item x="149"/>
        <item x="304"/>
        <item x="209"/>
        <item x="151"/>
        <item x="166"/>
        <item x="160"/>
        <item x="21"/>
        <item x="20"/>
        <item x="84"/>
        <item x="103"/>
        <item x="98"/>
        <item x="288"/>
        <item x="88"/>
        <item x="165"/>
        <item x="36"/>
        <item x="307"/>
        <item x="229"/>
        <item x="163"/>
        <item x="196"/>
        <item x="198"/>
        <item x="260"/>
        <item x="188"/>
        <item x="118"/>
        <item x="71"/>
        <item x="119"/>
        <item x="293"/>
        <item x="9"/>
        <item x="143"/>
        <item x="82"/>
        <item x="226"/>
        <item x="306"/>
        <item x="145"/>
        <item x="12"/>
        <item x="267"/>
        <item x="233"/>
        <item x="247"/>
        <item x="120"/>
        <item x="56"/>
        <item x="89"/>
        <item x="232"/>
        <item x="138"/>
        <item x="28"/>
        <item x="154"/>
        <item x="246"/>
        <item x="235"/>
        <item x="30"/>
        <item x="122"/>
        <item x="224"/>
        <item x="102"/>
        <item x="87"/>
        <item x="212"/>
        <item x="225"/>
        <item x="221"/>
        <item x="50"/>
        <item x="249"/>
        <item x="210"/>
        <item x="96"/>
        <item x="76"/>
        <item x="175"/>
        <item x="269"/>
        <item x="48"/>
        <item x="242"/>
        <item x="297"/>
        <item x="277"/>
        <item x="271"/>
        <item x="57"/>
        <item x="69"/>
        <item x="211"/>
        <item x="280"/>
        <item x="301"/>
        <item x="152"/>
        <item x="47"/>
        <item x="90"/>
        <item x="184"/>
        <item x="83"/>
        <item x="291"/>
        <item x="74"/>
        <item x="121"/>
        <item x="115"/>
        <item x="61"/>
        <item x="190"/>
        <item x="80"/>
        <item x="5"/>
        <item x="202"/>
        <item x="161"/>
        <item x="192"/>
        <item x="134"/>
        <item x="26"/>
        <item x="274"/>
        <item x="236"/>
        <item x="49"/>
        <item x="207"/>
        <item x="248"/>
        <item x="299"/>
        <item x="256"/>
        <item x="70"/>
        <item x="220"/>
        <item x="162"/>
        <item x="168"/>
        <item x="18"/>
        <item x="137"/>
        <item x="38"/>
        <item x="244"/>
        <item x="68"/>
        <item x="123"/>
        <item x="239"/>
        <item x="16"/>
        <item x="136"/>
        <item x="279"/>
        <item x="205"/>
        <item x="124"/>
        <item x="3"/>
        <item x="187"/>
        <item x="62"/>
        <item x="298"/>
        <item x="294"/>
        <item x="223"/>
        <item x="228"/>
        <item x="273"/>
        <item x="272"/>
        <item x="238"/>
        <item x="245"/>
        <item x="169"/>
        <item x="25"/>
        <item x="194"/>
        <item x="203"/>
        <item x="78"/>
        <item x="275"/>
        <item x="216"/>
        <item x="296"/>
        <item x="262"/>
        <item t="default"/>
      </items>
    </pivotField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  Pret total" fld="9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S24" firstHeaderRow="1" firstDataRow="3" firstDataCol="1" rowPageCount="1" colPageCount="1"/>
  <pivotFields count="10">
    <pivotField showAll="0"/>
    <pivotField showAll="0"/>
    <pivotField axis="axisCol" showAll="0">
      <items count="9">
        <item x="6"/>
        <item x="3"/>
        <item x="2"/>
        <item x="5"/>
        <item x="0"/>
        <item x="4"/>
        <item x="1"/>
        <item x="7"/>
        <item t="default"/>
      </items>
    </pivotField>
    <pivotField showAll="0"/>
    <pivotField dataField="1" showAll="0"/>
    <pivotField axis="axisRow" showAll="0">
      <items count="66">
        <item x="45"/>
        <item x="62"/>
        <item x="50"/>
        <item x="37"/>
        <item x="25"/>
        <item x="53"/>
        <item x="54"/>
        <item x="6"/>
        <item x="26"/>
        <item x="12"/>
        <item x="8"/>
        <item x="29"/>
        <item x="60"/>
        <item x="47"/>
        <item x="61"/>
        <item x="13"/>
        <item x="58"/>
        <item x="32"/>
        <item x="33"/>
        <item x="10"/>
        <item x="7"/>
        <item x="24"/>
        <item x="34"/>
        <item x="4"/>
        <item x="21"/>
        <item x="52"/>
        <item x="43"/>
        <item x="48"/>
        <item x="3"/>
        <item x="38"/>
        <item x="23"/>
        <item x="39"/>
        <item x="30"/>
        <item x="17"/>
        <item x="55"/>
        <item x="14"/>
        <item x="44"/>
        <item x="27"/>
        <item x="49"/>
        <item x="59"/>
        <item x="56"/>
        <item x="11"/>
        <item x="63"/>
        <item x="16"/>
        <item x="28"/>
        <item x="41"/>
        <item x="40"/>
        <item x="19"/>
        <item x="31"/>
        <item x="51"/>
        <item x="22"/>
        <item x="57"/>
        <item x="36"/>
        <item x="15"/>
        <item x="46"/>
        <item x="1"/>
        <item x="2"/>
        <item x="42"/>
        <item x="9"/>
        <item x="5"/>
        <item x="0"/>
        <item x="18"/>
        <item x="20"/>
        <item x="35"/>
        <item x="64"/>
        <item t="default"/>
      </items>
    </pivotField>
    <pivotField axis="axisRow" showAll="0">
      <items count="52">
        <item x="49"/>
        <item x="25"/>
        <item x="39"/>
        <item x="9"/>
        <item x="7"/>
        <item x="36"/>
        <item x="16"/>
        <item x="11"/>
        <item x="43"/>
        <item x="29"/>
        <item x="3"/>
        <item x="31"/>
        <item x="14"/>
        <item x="42"/>
        <item x="38"/>
        <item x="41"/>
        <item x="15"/>
        <item x="44"/>
        <item x="21"/>
        <item x="18"/>
        <item x="12"/>
        <item x="47"/>
        <item x="24"/>
        <item x="33"/>
        <item x="13"/>
        <item x="10"/>
        <item x="6"/>
        <item x="34"/>
        <item x="5"/>
        <item x="28"/>
        <item x="45"/>
        <item x="2"/>
        <item x="46"/>
        <item x="30"/>
        <item x="1"/>
        <item x="40"/>
        <item x="17"/>
        <item x="27"/>
        <item x="37"/>
        <item x="0"/>
        <item x="19"/>
        <item x="4"/>
        <item x="48"/>
        <item x="20"/>
        <item x="8"/>
        <item x="32"/>
        <item x="22"/>
        <item x="23"/>
        <item x="26"/>
        <item x="35"/>
        <item x="50"/>
        <item t="default"/>
      </items>
    </pivotField>
    <pivotField axis="axisPage" showAll="0">
      <items count="20">
        <item x="9"/>
        <item x="10"/>
        <item x="3"/>
        <item x="17"/>
        <item x="6"/>
        <item x="12"/>
        <item x="0"/>
        <item x="1"/>
        <item x="16"/>
        <item x="11"/>
        <item x="2"/>
        <item x="18"/>
        <item x="7"/>
        <item x="5"/>
        <item x="15"/>
        <item x="8"/>
        <item x="4"/>
        <item x="14"/>
        <item x="13"/>
        <item t="default"/>
      </items>
    </pivotField>
    <pivotField numFmtId="164" showAll="0"/>
    <pivotField dataField="1" showAll="0"/>
  </pivotFields>
  <rowFields count="2">
    <field x="6"/>
    <field x="5"/>
  </rowFields>
  <rowItems count="19">
    <i>
      <x/>
    </i>
    <i r="1">
      <x v="12"/>
    </i>
    <i>
      <x v="10"/>
    </i>
    <i r="1">
      <x v="28"/>
    </i>
    <i>
      <x v="16"/>
    </i>
    <i r="1">
      <x v="43"/>
    </i>
    <i>
      <x v="18"/>
    </i>
    <i r="1">
      <x v="30"/>
    </i>
    <i>
      <x v="22"/>
    </i>
    <i r="1">
      <x v="37"/>
    </i>
    <i>
      <x v="24"/>
    </i>
    <i r="1">
      <x v="35"/>
    </i>
    <i>
      <x v="33"/>
    </i>
    <i r="1">
      <x v="18"/>
    </i>
    <i>
      <x v="34"/>
    </i>
    <i r="1">
      <x v="55"/>
    </i>
    <i>
      <x v="48"/>
    </i>
    <i r="1">
      <x v="11"/>
    </i>
    <i t="grand">
      <x/>
    </i>
  </rowItems>
  <colFields count="2">
    <field x="2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pageFields count="1">
    <pageField fld="7" item="7" hier="-1"/>
  </pageFields>
  <dataFields count="2">
    <dataField name=" Cantitate totala" fld="4" baseField="0" baseItem="0"/>
    <dataField name="Valoare totala" fld="9" baseField="0" baseItem="0"/>
  </dataFields>
  <formats count="28">
    <format dxfId="30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23">
      <pivotArea outline="0" collapsedLevelsAreSubtotals="1" fieldPosition="0"/>
    </format>
    <format dxfId="22">
      <pivotArea dataOnly="0" labelOnly="1" fieldPosition="0">
        <references count="1">
          <reference field="6" count="9">
            <x v="0"/>
            <x v="10"/>
            <x v="16"/>
            <x v="18"/>
            <x v="22"/>
            <x v="24"/>
            <x v="33"/>
            <x v="34"/>
            <x v="48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5" count="9">
            <x v="11"/>
            <x v="12"/>
            <x v="18"/>
            <x v="28"/>
            <x v="30"/>
            <x v="35"/>
            <x v="37"/>
            <x v="43"/>
            <x v="55"/>
          </reference>
          <reference field="6" count="1" selected="0">
            <x v="0"/>
          </reference>
        </references>
      </pivotArea>
    </format>
    <format dxfId="19">
      <pivotArea type="origin" dataOnly="0" labelOnly="1" outline="0" offset="A2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field="2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16">
      <pivotArea field="2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1"/>
          </reference>
          <reference field="2" count="1" selected="0">
            <x v="2"/>
          </reference>
        </references>
      </pivotArea>
    </format>
    <format dxfId="14">
      <pivotArea dataOnly="0" labelOnly="1" outline="0" fieldPosition="0">
        <references count="2">
          <reference field="4294967294" count="1">
            <x v="0"/>
          </reference>
          <reference field="2" count="1" selected="0">
            <x v="3"/>
          </reference>
        </references>
      </pivotArea>
    </format>
    <format dxfId="13">
      <pivotArea dataOnly="0" labelOnly="1" outline="0" fieldPosition="0">
        <references count="2">
          <reference field="4294967294" count="1">
            <x v="1"/>
          </reference>
          <reference field="2" count="1" selected="0">
            <x v="3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1"/>
          </reference>
          <reference field="2" count="1" selected="0">
            <x v="4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0"/>
          </reference>
          <reference field="2" count="1" selected="0">
            <x v="4"/>
          </reference>
        </references>
      </pivotArea>
    </format>
    <format dxfId="10">
      <pivotArea dataOnly="0" labelOnly="1" outline="0" fieldPosition="0">
        <references count="2">
          <reference field="4294967294" count="1">
            <x v="0"/>
          </reference>
          <reference field="2" count="1" selected="0">
            <x v="5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1"/>
          </reference>
          <reference field="2" count="1" selected="0">
            <x v="5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2" count="1" selected="0">
            <x v="6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2" count="1" selected="0">
            <x v="6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0"/>
          </reference>
          <reference field="2" count="1" selected="0">
            <x v="7"/>
          </reference>
        </references>
      </pivotArea>
    </format>
    <format dxfId="5">
      <pivotArea dataOnly="0" labelOnly="1" outline="0" fieldPosition="0">
        <references count="2">
          <reference field="4294967294" count="1">
            <x v="1"/>
          </reference>
          <reference field="2" count="1" selected="0">
            <x v="7"/>
          </reference>
        </references>
      </pivotArea>
    </format>
    <format dxfId="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 rowPageCount="1" colPageCount="1"/>
  <pivotFields count="10">
    <pivotField showAll="0"/>
    <pivotField showAll="0"/>
    <pivotField axis="axisRow" showAll="0">
      <items count="9">
        <item x="6"/>
        <item x="3"/>
        <item x="2"/>
        <item x="5"/>
        <item x="0"/>
        <item x="4"/>
        <item x="1"/>
        <item x="7"/>
        <item t="default"/>
      </items>
    </pivotField>
    <pivotField showAll="0"/>
    <pivotField showAll="0"/>
    <pivotField showAll="0"/>
    <pivotField showAll="0"/>
    <pivotField axis="axisPage" showAll="0">
      <items count="20">
        <item x="9"/>
        <item x="10"/>
        <item x="3"/>
        <item x="17"/>
        <item x="6"/>
        <item x="12"/>
        <item x="0"/>
        <item x="1"/>
        <item x="16"/>
        <item x="11"/>
        <item x="2"/>
        <item x="18"/>
        <item x="7"/>
        <item x="5"/>
        <item x="15"/>
        <item x="8"/>
        <item x="4"/>
        <item x="14"/>
        <item x="13"/>
        <item t="default"/>
      </items>
    </pivotField>
    <pivotField numFmtId="164" showAll="0"/>
    <pivotField dataField="1" showAll="0">
      <items count="312">
        <item x="110"/>
        <item x="241"/>
        <item x="53"/>
        <item x="106"/>
        <item x="97"/>
        <item x="176"/>
        <item x="181"/>
        <item x="250"/>
        <item x="174"/>
        <item x="172"/>
        <item x="127"/>
        <item x="218"/>
        <item x="112"/>
        <item x="144"/>
        <item x="167"/>
        <item x="140"/>
        <item x="139"/>
        <item x="158"/>
        <item x="141"/>
        <item x="32"/>
        <item x="292"/>
        <item x="93"/>
        <item x="153"/>
        <item x="201"/>
        <item x="66"/>
        <item x="251"/>
        <item x="27"/>
        <item x="178"/>
        <item x="108"/>
        <item x="31"/>
        <item x="29"/>
        <item x="33"/>
        <item x="206"/>
        <item x="104"/>
        <item x="252"/>
        <item x="128"/>
        <item x="67"/>
        <item x="64"/>
        <item x="308"/>
        <item x="185"/>
        <item x="44"/>
        <item x="182"/>
        <item x="107"/>
        <item x="157"/>
        <item x="200"/>
        <item x="284"/>
        <item x="217"/>
        <item x="281"/>
        <item x="63"/>
        <item x="24"/>
        <item x="52"/>
        <item x="278"/>
        <item x="116"/>
        <item x="285"/>
        <item x="133"/>
        <item x="282"/>
        <item x="43"/>
        <item x="109"/>
        <item x="222"/>
        <item x="264"/>
        <item x="243"/>
        <item x="240"/>
        <item x="303"/>
        <item x="135"/>
        <item x="0"/>
        <item x="214"/>
        <item x="259"/>
        <item x="65"/>
        <item x="22"/>
        <item x="305"/>
        <item x="131"/>
        <item x="287"/>
        <item x="227"/>
        <item x="155"/>
        <item x="79"/>
        <item x="199"/>
        <item x="129"/>
        <item x="261"/>
        <item x="81"/>
        <item x="148"/>
        <item x="58"/>
        <item x="113"/>
        <item x="39"/>
        <item x="114"/>
        <item x="179"/>
        <item x="19"/>
        <item x="255"/>
        <item x="126"/>
        <item x="186"/>
        <item x="159"/>
        <item x="10"/>
        <item x="147"/>
        <item x="51"/>
        <item x="195"/>
        <item x="45"/>
        <item x="193"/>
        <item x="300"/>
        <item x="55"/>
        <item x="310"/>
        <item x="276"/>
        <item x="219"/>
        <item x="4"/>
        <item x="1"/>
        <item x="263"/>
        <item x="2"/>
        <item x="142"/>
        <item x="237"/>
        <item x="254"/>
        <item x="189"/>
        <item x="105"/>
        <item x="253"/>
        <item x="72"/>
        <item x="92"/>
        <item x="258"/>
        <item x="180"/>
        <item x="6"/>
        <item x="183"/>
        <item x="150"/>
        <item x="59"/>
        <item x="170"/>
        <item x="41"/>
        <item x="290"/>
        <item x="77"/>
        <item x="270"/>
        <item x="286"/>
        <item x="125"/>
        <item x="46"/>
        <item x="164"/>
        <item x="266"/>
        <item x="23"/>
        <item x="73"/>
        <item x="100"/>
        <item x="197"/>
        <item x="230"/>
        <item x="7"/>
        <item x="146"/>
        <item x="171"/>
        <item x="94"/>
        <item x="130"/>
        <item x="14"/>
        <item x="302"/>
        <item x="99"/>
        <item x="54"/>
        <item x="204"/>
        <item x="101"/>
        <item x="35"/>
        <item x="257"/>
        <item x="208"/>
        <item x="234"/>
        <item x="17"/>
        <item x="231"/>
        <item x="191"/>
        <item x="15"/>
        <item x="117"/>
        <item x="40"/>
        <item x="8"/>
        <item x="132"/>
        <item x="91"/>
        <item x="13"/>
        <item x="213"/>
        <item x="177"/>
        <item x="60"/>
        <item x="75"/>
        <item x="95"/>
        <item x="309"/>
        <item x="11"/>
        <item x="37"/>
        <item x="111"/>
        <item x="85"/>
        <item x="265"/>
        <item x="289"/>
        <item x="42"/>
        <item x="173"/>
        <item x="215"/>
        <item x="268"/>
        <item x="295"/>
        <item x="86"/>
        <item x="34"/>
        <item x="283"/>
        <item x="156"/>
        <item x="149"/>
        <item x="304"/>
        <item x="209"/>
        <item x="151"/>
        <item x="166"/>
        <item x="160"/>
        <item x="21"/>
        <item x="20"/>
        <item x="84"/>
        <item x="103"/>
        <item x="98"/>
        <item x="288"/>
        <item x="88"/>
        <item x="165"/>
        <item x="36"/>
        <item x="307"/>
        <item x="229"/>
        <item x="163"/>
        <item x="196"/>
        <item x="198"/>
        <item x="260"/>
        <item x="188"/>
        <item x="118"/>
        <item x="71"/>
        <item x="119"/>
        <item x="293"/>
        <item x="9"/>
        <item x="143"/>
        <item x="82"/>
        <item x="226"/>
        <item x="306"/>
        <item x="145"/>
        <item x="12"/>
        <item x="267"/>
        <item x="233"/>
        <item x="247"/>
        <item x="120"/>
        <item x="56"/>
        <item x="89"/>
        <item x="232"/>
        <item x="138"/>
        <item x="28"/>
        <item x="154"/>
        <item x="246"/>
        <item x="235"/>
        <item x="30"/>
        <item x="122"/>
        <item x="224"/>
        <item x="102"/>
        <item x="87"/>
        <item x="212"/>
        <item x="225"/>
        <item x="221"/>
        <item x="50"/>
        <item x="249"/>
        <item x="210"/>
        <item x="96"/>
        <item x="76"/>
        <item x="175"/>
        <item x="269"/>
        <item x="48"/>
        <item x="242"/>
        <item x="297"/>
        <item x="277"/>
        <item x="271"/>
        <item x="57"/>
        <item x="69"/>
        <item x="211"/>
        <item x="280"/>
        <item x="301"/>
        <item x="152"/>
        <item x="47"/>
        <item x="90"/>
        <item x="184"/>
        <item x="83"/>
        <item x="291"/>
        <item x="74"/>
        <item x="121"/>
        <item x="115"/>
        <item x="61"/>
        <item x="190"/>
        <item x="80"/>
        <item x="5"/>
        <item x="202"/>
        <item x="161"/>
        <item x="192"/>
        <item x="134"/>
        <item x="26"/>
        <item x="274"/>
        <item x="236"/>
        <item x="49"/>
        <item x="207"/>
        <item x="248"/>
        <item x="299"/>
        <item x="256"/>
        <item x="70"/>
        <item x="220"/>
        <item x="162"/>
        <item x="168"/>
        <item x="18"/>
        <item x="137"/>
        <item x="38"/>
        <item x="244"/>
        <item x="68"/>
        <item x="123"/>
        <item x="239"/>
        <item x="16"/>
        <item x="136"/>
        <item x="279"/>
        <item x="205"/>
        <item x="124"/>
        <item x="3"/>
        <item x="187"/>
        <item x="62"/>
        <item x="298"/>
        <item x="294"/>
        <item x="223"/>
        <item x="228"/>
        <item x="273"/>
        <item x="272"/>
        <item x="238"/>
        <item x="245"/>
        <item x="169"/>
        <item x="25"/>
        <item x="194"/>
        <item x="203"/>
        <item x="78"/>
        <item x="275"/>
        <item x="216"/>
        <item x="296"/>
        <item x="26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7" item="7" hier="-1"/>
  </pageFields>
  <dataFields count="1">
    <dataField name="Sum of Pret total" fld="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541" firstHeaderRow="1" firstDataRow="2" firstDataCol="1"/>
  <pivotFields count="10">
    <pivotField showAll="0"/>
    <pivotField axis="axisRow" showAll="0">
      <items count="82">
        <item x="76"/>
        <item x="23"/>
        <item x="63"/>
        <item x="22"/>
        <item x="60"/>
        <item x="61"/>
        <item x="15"/>
        <item x="29"/>
        <item x="37"/>
        <item x="5"/>
        <item x="64"/>
        <item x="49"/>
        <item x="16"/>
        <item x="51"/>
        <item x="10"/>
        <item x="7"/>
        <item x="32"/>
        <item x="50"/>
        <item x="27"/>
        <item x="47"/>
        <item x="75"/>
        <item x="13"/>
        <item x="79"/>
        <item x="14"/>
        <item x="68"/>
        <item x="74"/>
        <item x="18"/>
        <item x="26"/>
        <item x="35"/>
        <item x="20"/>
        <item x="78"/>
        <item x="41"/>
        <item x="58"/>
        <item x="1"/>
        <item x="44"/>
        <item x="52"/>
        <item x="46"/>
        <item x="69"/>
        <item x="77"/>
        <item x="34"/>
        <item x="33"/>
        <item x="53"/>
        <item x="3"/>
        <item x="38"/>
        <item x="2"/>
        <item x="19"/>
        <item x="43"/>
        <item x="0"/>
        <item x="31"/>
        <item x="11"/>
        <item x="12"/>
        <item x="62"/>
        <item x="25"/>
        <item x="48"/>
        <item x="40"/>
        <item x="66"/>
        <item x="71"/>
        <item x="56"/>
        <item x="42"/>
        <item x="4"/>
        <item x="73"/>
        <item x="59"/>
        <item x="57"/>
        <item x="28"/>
        <item x="8"/>
        <item x="72"/>
        <item x="70"/>
        <item x="30"/>
        <item x="67"/>
        <item x="6"/>
        <item x="36"/>
        <item x="45"/>
        <item x="39"/>
        <item x="24"/>
        <item x="17"/>
        <item x="65"/>
        <item x="9"/>
        <item x="54"/>
        <item x="21"/>
        <item x="55"/>
        <item x="80"/>
        <item t="default"/>
      </items>
    </pivotField>
    <pivotField showAll="0"/>
    <pivotField dataField="1" showAll="0">
      <items count="68">
        <item x="15"/>
        <item x="20"/>
        <item x="21"/>
        <item x="46"/>
        <item x="17"/>
        <item x="61"/>
        <item x="54"/>
        <item x="49"/>
        <item x="64"/>
        <item x="50"/>
        <item x="36"/>
        <item x="12"/>
        <item x="22"/>
        <item x="53"/>
        <item x="0"/>
        <item x="19"/>
        <item x="27"/>
        <item x="60"/>
        <item x="52"/>
        <item x="33"/>
        <item x="51"/>
        <item x="66"/>
        <item x="57"/>
        <item x="25"/>
        <item x="1"/>
        <item x="16"/>
        <item x="40"/>
        <item x="8"/>
        <item x="24"/>
        <item x="48"/>
        <item x="11"/>
        <item x="18"/>
        <item x="6"/>
        <item x="30"/>
        <item x="45"/>
        <item x="59"/>
        <item x="4"/>
        <item x="23"/>
        <item x="58"/>
        <item x="38"/>
        <item x="32"/>
        <item x="7"/>
        <item x="9"/>
        <item x="35"/>
        <item x="44"/>
        <item x="63"/>
        <item x="31"/>
        <item x="28"/>
        <item x="55"/>
        <item x="14"/>
        <item x="41"/>
        <item x="56"/>
        <item x="37"/>
        <item x="39"/>
        <item x="65"/>
        <item x="2"/>
        <item x="10"/>
        <item x="29"/>
        <item x="47"/>
        <item x="43"/>
        <item x="34"/>
        <item x="3"/>
        <item x="26"/>
        <item x="5"/>
        <item x="13"/>
        <item x="42"/>
        <item x="62"/>
        <item t="default"/>
      </items>
    </pivotField>
    <pivotField dataField="1" showAll="0"/>
    <pivotField showAll="0"/>
    <pivotField showAll="0">
      <items count="52">
        <item x="49"/>
        <item x="25"/>
        <item x="39"/>
        <item x="9"/>
        <item x="7"/>
        <item x="36"/>
        <item x="16"/>
        <item x="11"/>
        <item x="43"/>
        <item x="29"/>
        <item x="3"/>
        <item x="31"/>
        <item x="14"/>
        <item x="42"/>
        <item x="38"/>
        <item x="41"/>
        <item x="15"/>
        <item x="44"/>
        <item x="21"/>
        <item x="18"/>
        <item x="12"/>
        <item x="47"/>
        <item x="24"/>
        <item x="33"/>
        <item x="13"/>
        <item x="10"/>
        <item x="6"/>
        <item x="34"/>
        <item x="5"/>
        <item x="28"/>
        <item x="45"/>
        <item x="2"/>
        <item x="46"/>
        <item x="30"/>
        <item x="1"/>
        <item x="40"/>
        <item x="17"/>
        <item x="27"/>
        <item x="37"/>
        <item x="0"/>
        <item x="19"/>
        <item x="4"/>
        <item x="48"/>
        <item x="20"/>
        <item x="8"/>
        <item x="32"/>
        <item x="22"/>
        <item x="23"/>
        <item x="26"/>
        <item x="35"/>
        <item x="50"/>
        <item t="default"/>
      </items>
    </pivotField>
    <pivotField showAll="0">
      <items count="20">
        <item x="9"/>
        <item x="10"/>
        <item x="3"/>
        <item x="17"/>
        <item x="6"/>
        <item x="12"/>
        <item x="0"/>
        <item x="1"/>
        <item x="16"/>
        <item x="11"/>
        <item x="2"/>
        <item x="18"/>
        <item x="7"/>
        <item x="5"/>
        <item x="15"/>
        <item x="8"/>
        <item x="4"/>
        <item x="14"/>
        <item x="13"/>
        <item t="default"/>
      </items>
    </pivotField>
    <pivotField axis="axisRow" numFmtId="16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2">
    <field x="1"/>
    <field x="8"/>
  </rowFields>
  <rowItems count="537">
    <i>
      <x/>
    </i>
    <i r="1">
      <x v="74"/>
    </i>
    <i r="1">
      <x v="95"/>
    </i>
    <i r="1">
      <x v="97"/>
    </i>
    <i r="1">
      <x v="105"/>
    </i>
    <i r="1">
      <x v="114"/>
    </i>
    <i>
      <x v="1"/>
    </i>
    <i r="1">
      <x v="5"/>
    </i>
    <i r="1">
      <x v="13"/>
    </i>
    <i r="1">
      <x v="25"/>
    </i>
    <i r="1">
      <x v="30"/>
    </i>
    <i r="1">
      <x v="41"/>
    </i>
    <i r="1">
      <x v="96"/>
    </i>
    <i r="1">
      <x v="103"/>
    </i>
    <i>
      <x v="2"/>
    </i>
    <i r="1">
      <x v="36"/>
    </i>
    <i r="1">
      <x v="61"/>
    </i>
    <i r="1">
      <x v="103"/>
    </i>
    <i r="1">
      <x v="110"/>
    </i>
    <i>
      <x v="3"/>
    </i>
    <i r="1">
      <x v="5"/>
    </i>
    <i r="1">
      <x v="13"/>
    </i>
    <i r="1">
      <x v="25"/>
    </i>
    <i r="1">
      <x v="30"/>
    </i>
    <i r="1">
      <x v="33"/>
    </i>
    <i r="1">
      <x v="41"/>
    </i>
    <i r="1">
      <x v="96"/>
    </i>
    <i r="1">
      <x v="99"/>
    </i>
    <i r="1">
      <x v="103"/>
    </i>
    <i r="1">
      <x v="106"/>
    </i>
    <i r="1">
      <x v="117"/>
    </i>
    <i>
      <x v="4"/>
    </i>
    <i r="1">
      <x v="30"/>
    </i>
    <i r="1">
      <x v="32"/>
    </i>
    <i r="1">
      <x v="47"/>
    </i>
    <i r="1">
      <x v="74"/>
    </i>
    <i r="1">
      <x v="90"/>
    </i>
    <i>
      <x v="5"/>
    </i>
    <i r="1">
      <x v="32"/>
    </i>
    <i r="1">
      <x v="68"/>
    </i>
    <i>
      <x v="6"/>
    </i>
    <i r="1">
      <x v="3"/>
    </i>
    <i r="1">
      <x v="32"/>
    </i>
    <i r="1">
      <x v="33"/>
    </i>
    <i r="1">
      <x v="42"/>
    </i>
    <i r="1">
      <x v="102"/>
    </i>
    <i r="1">
      <x v="104"/>
    </i>
    <i r="1">
      <x v="106"/>
    </i>
    <i r="1">
      <x v="114"/>
    </i>
    <i r="1">
      <x v="120"/>
    </i>
    <i>
      <x v="7"/>
    </i>
    <i r="1">
      <x v="6"/>
    </i>
    <i r="1">
      <x v="18"/>
    </i>
    <i r="1">
      <x v="25"/>
    </i>
    <i r="1">
      <x v="28"/>
    </i>
    <i r="1">
      <x v="46"/>
    </i>
    <i r="1">
      <x v="51"/>
    </i>
    <i r="1">
      <x v="69"/>
    </i>
    <i r="1">
      <x v="73"/>
    </i>
    <i r="1">
      <x v="86"/>
    </i>
    <i>
      <x v="8"/>
    </i>
    <i r="1">
      <x v="11"/>
    </i>
    <i r="1">
      <x v="15"/>
    </i>
    <i r="1">
      <x v="47"/>
    </i>
    <i r="1">
      <x v="55"/>
    </i>
    <i r="1">
      <x v="61"/>
    </i>
    <i r="1">
      <x v="120"/>
    </i>
    <i>
      <x v="9"/>
    </i>
    <i r="1">
      <x v="1"/>
    </i>
    <i r="1">
      <x v="2"/>
    </i>
    <i r="1">
      <x v="5"/>
    </i>
    <i r="1">
      <x v="12"/>
    </i>
    <i r="1">
      <x v="13"/>
    </i>
    <i r="1">
      <x v="39"/>
    </i>
    <i r="1">
      <x v="70"/>
    </i>
    <i r="1">
      <x v="78"/>
    </i>
    <i r="1">
      <x v="80"/>
    </i>
    <i r="1">
      <x v="107"/>
    </i>
    <i r="1">
      <x v="113"/>
    </i>
    <i r="1">
      <x v="116"/>
    </i>
    <i>
      <x v="10"/>
    </i>
    <i r="1">
      <x v="36"/>
    </i>
    <i r="1">
      <x v="69"/>
    </i>
    <i>
      <x v="11"/>
    </i>
    <i r="1">
      <x v="19"/>
    </i>
    <i r="1">
      <x v="39"/>
    </i>
    <i r="1">
      <x v="52"/>
    </i>
    <i r="1">
      <x v="98"/>
    </i>
    <i r="1">
      <x v="105"/>
    </i>
    <i r="1">
      <x v="112"/>
    </i>
    <i>
      <x v="12"/>
    </i>
    <i r="1">
      <x v="3"/>
    </i>
    <i r="1">
      <x v="20"/>
    </i>
    <i r="1">
      <x v="21"/>
    </i>
    <i r="1">
      <x v="23"/>
    </i>
    <i r="1">
      <x v="85"/>
    </i>
    <i>
      <x v="13"/>
    </i>
    <i r="1">
      <x v="23"/>
    </i>
    <i r="1">
      <x v="26"/>
    </i>
    <i r="1">
      <x v="102"/>
    </i>
    <i>
      <x v="14"/>
    </i>
    <i r="1">
      <x v="2"/>
    </i>
    <i r="1">
      <x v="9"/>
    </i>
    <i r="1">
      <x v="12"/>
    </i>
    <i r="1">
      <x v="39"/>
    </i>
    <i r="1">
      <x v="50"/>
    </i>
    <i r="1">
      <x v="73"/>
    </i>
    <i r="1">
      <x v="110"/>
    </i>
    <i r="1">
      <x v="119"/>
    </i>
    <i>
      <x v="15"/>
    </i>
    <i r="1">
      <x v="2"/>
    </i>
    <i r="1">
      <x v="7"/>
    </i>
    <i r="1">
      <x v="8"/>
    </i>
    <i r="1">
      <x v="38"/>
    </i>
    <i r="1">
      <x v="50"/>
    </i>
    <i r="1">
      <x v="73"/>
    </i>
    <i r="1">
      <x v="95"/>
    </i>
    <i r="1">
      <x v="110"/>
    </i>
    <i r="1">
      <x v="119"/>
    </i>
    <i>
      <x v="16"/>
    </i>
    <i r="1">
      <x v="8"/>
    </i>
    <i r="1">
      <x v="33"/>
    </i>
    <i>
      <x v="17"/>
    </i>
    <i r="1">
      <x v="21"/>
    </i>
    <i r="1">
      <x v="42"/>
    </i>
    <i r="1">
      <x v="49"/>
    </i>
    <i r="1">
      <x v="56"/>
    </i>
    <i r="1">
      <x v="58"/>
    </i>
    <i r="1">
      <x v="85"/>
    </i>
    <i>
      <x v="18"/>
    </i>
    <i r="1">
      <x v="6"/>
    </i>
    <i r="1">
      <x v="13"/>
    </i>
    <i r="1">
      <x v="36"/>
    </i>
    <i r="1">
      <x v="44"/>
    </i>
    <i r="1">
      <x v="57"/>
    </i>
    <i r="1">
      <x v="69"/>
    </i>
    <i r="1">
      <x v="104"/>
    </i>
    <i>
      <x v="19"/>
    </i>
    <i r="1">
      <x v="17"/>
    </i>
    <i r="1">
      <x v="23"/>
    </i>
    <i r="1">
      <x v="34"/>
    </i>
    <i r="1">
      <x v="48"/>
    </i>
    <i r="1">
      <x v="50"/>
    </i>
    <i r="1">
      <x v="92"/>
    </i>
    <i>
      <x v="20"/>
    </i>
    <i r="1">
      <x v="68"/>
    </i>
    <i r="1">
      <x v="92"/>
    </i>
    <i r="1">
      <x v="107"/>
    </i>
    <i>
      <x v="21"/>
    </i>
    <i r="1">
      <x v="2"/>
    </i>
    <i r="1">
      <x v="11"/>
    </i>
    <i r="1">
      <x v="14"/>
    </i>
    <i r="1">
      <x v="62"/>
    </i>
    <i r="1">
      <x v="64"/>
    </i>
    <i r="1">
      <x v="85"/>
    </i>
    <i r="1">
      <x v="95"/>
    </i>
    <i r="1">
      <x v="119"/>
    </i>
    <i>
      <x v="22"/>
    </i>
    <i r="1">
      <x v="89"/>
    </i>
    <i r="1">
      <x v="90"/>
    </i>
    <i>
      <x v="23"/>
    </i>
    <i r="1">
      <x v="3"/>
    </i>
    <i r="1">
      <x v="22"/>
    </i>
    <i r="1">
      <x v="40"/>
    </i>
    <i r="1">
      <x v="114"/>
    </i>
    <i>
      <x v="24"/>
    </i>
    <i r="1">
      <x v="38"/>
    </i>
    <i r="1">
      <x v="88"/>
    </i>
    <i r="1">
      <x v="111"/>
    </i>
    <i r="1">
      <x v="113"/>
    </i>
    <i>
      <x v="25"/>
    </i>
    <i r="1">
      <x v="67"/>
    </i>
    <i r="1">
      <x v="79"/>
    </i>
    <i>
      <x v="26"/>
    </i>
    <i r="1">
      <x v="4"/>
    </i>
    <i r="1">
      <x v="8"/>
    </i>
    <i r="1">
      <x v="41"/>
    </i>
    <i r="1">
      <x v="42"/>
    </i>
    <i r="1">
      <x v="45"/>
    </i>
    <i r="1">
      <x v="52"/>
    </i>
    <i r="1">
      <x v="68"/>
    </i>
    <i r="1">
      <x v="92"/>
    </i>
    <i r="1">
      <x v="106"/>
    </i>
    <i r="1">
      <x v="108"/>
    </i>
    <i r="1">
      <x v="117"/>
    </i>
    <i>
      <x v="27"/>
    </i>
    <i r="1">
      <x v="6"/>
    </i>
    <i r="1">
      <x v="9"/>
    </i>
    <i r="1">
      <x v="14"/>
    </i>
    <i r="1">
      <x v="46"/>
    </i>
    <i r="1">
      <x v="72"/>
    </i>
    <i r="1">
      <x v="80"/>
    </i>
    <i r="1">
      <x v="87"/>
    </i>
    <i>
      <x v="28"/>
    </i>
    <i r="1">
      <x v="10"/>
    </i>
    <i r="1">
      <x v="11"/>
    </i>
    <i r="1">
      <x v="78"/>
    </i>
    <i r="1">
      <x v="111"/>
    </i>
    <i>
      <x v="29"/>
    </i>
    <i r="1">
      <x v="4"/>
    </i>
    <i r="1">
      <x v="22"/>
    </i>
    <i r="1">
      <x v="23"/>
    </i>
    <i r="1">
      <x v="70"/>
    </i>
    <i r="1">
      <x v="80"/>
    </i>
    <i r="1">
      <x v="87"/>
    </i>
    <i r="1">
      <x v="101"/>
    </i>
    <i r="1">
      <x v="104"/>
    </i>
    <i r="1">
      <x v="108"/>
    </i>
    <i r="1">
      <x v="115"/>
    </i>
    <i r="1">
      <x v="117"/>
    </i>
    <i>
      <x v="30"/>
    </i>
    <i r="1">
      <x v="82"/>
    </i>
    <i r="1">
      <x v="93"/>
    </i>
    <i>
      <x v="31"/>
    </i>
    <i r="1">
      <x v="12"/>
    </i>
    <i r="1">
      <x v="38"/>
    </i>
    <i r="1">
      <x v="48"/>
    </i>
    <i r="1">
      <x v="67"/>
    </i>
    <i r="1">
      <x v="74"/>
    </i>
    <i r="1">
      <x v="79"/>
    </i>
    <i r="1">
      <x v="82"/>
    </i>
    <i r="1">
      <x v="88"/>
    </i>
    <i r="1">
      <x v="91"/>
    </i>
    <i r="1">
      <x v="93"/>
    </i>
    <i r="1">
      <x v="111"/>
    </i>
    <i r="1">
      <x v="112"/>
    </i>
    <i r="1">
      <x v="113"/>
    </i>
    <i>
      <x v="32"/>
    </i>
    <i r="1">
      <x v="28"/>
    </i>
    <i>
      <x v="33"/>
    </i>
    <i r="1">
      <x/>
    </i>
    <i r="1">
      <x v="44"/>
    </i>
    <i r="1">
      <x v="72"/>
    </i>
    <i r="1">
      <x v="97"/>
    </i>
    <i r="1">
      <x v="109"/>
    </i>
    <i>
      <x v="34"/>
    </i>
    <i r="1">
      <x v="13"/>
    </i>
    <i r="1">
      <x v="31"/>
    </i>
    <i r="1">
      <x v="53"/>
    </i>
    <i r="1">
      <x v="72"/>
    </i>
    <i r="1">
      <x v="74"/>
    </i>
    <i r="1">
      <x v="83"/>
    </i>
    <i r="1">
      <x v="120"/>
    </i>
    <i>
      <x v="35"/>
    </i>
    <i r="1">
      <x v="24"/>
    </i>
    <i r="1">
      <x v="51"/>
    </i>
    <i r="1">
      <x v="56"/>
    </i>
    <i r="1">
      <x v="66"/>
    </i>
    <i r="1">
      <x v="78"/>
    </i>
    <i r="1">
      <x v="108"/>
    </i>
    <i r="1">
      <x v="115"/>
    </i>
    <i r="1">
      <x v="118"/>
    </i>
    <i>
      <x v="36"/>
    </i>
    <i r="1">
      <x v="16"/>
    </i>
    <i>
      <x v="37"/>
    </i>
    <i r="1">
      <x v="41"/>
    </i>
    <i r="1">
      <x v="52"/>
    </i>
    <i r="1">
      <x v="77"/>
    </i>
    <i r="1">
      <x v="85"/>
    </i>
    <i>
      <x v="38"/>
    </i>
    <i r="1">
      <x v="75"/>
    </i>
    <i r="1">
      <x v="82"/>
    </i>
    <i r="1">
      <x v="102"/>
    </i>
    <i>
      <x v="39"/>
    </i>
    <i r="1">
      <x v="9"/>
    </i>
    <i r="1">
      <x v="60"/>
    </i>
    <i r="1">
      <x v="80"/>
    </i>
    <i>
      <x v="40"/>
    </i>
    <i r="1">
      <x v="9"/>
    </i>
    <i r="1">
      <x v="12"/>
    </i>
    <i r="1">
      <x v="39"/>
    </i>
    <i>
      <x v="41"/>
    </i>
    <i r="1">
      <x v="26"/>
    </i>
    <i r="1">
      <x v="39"/>
    </i>
    <i r="1">
      <x v="70"/>
    </i>
    <i>
      <x v="42"/>
    </i>
    <i r="1">
      <x v="1"/>
    </i>
    <i r="1">
      <x v="2"/>
    </i>
    <i r="1">
      <x v="39"/>
    </i>
    <i r="1">
      <x v="80"/>
    </i>
    <i r="1">
      <x v="107"/>
    </i>
    <i>
      <x v="43"/>
    </i>
    <i r="1">
      <x v="11"/>
    </i>
    <i r="1">
      <x v="30"/>
    </i>
    <i r="1">
      <x v="35"/>
    </i>
    <i r="1">
      <x v="66"/>
    </i>
    <i r="1">
      <x v="69"/>
    </i>
    <i>
      <x v="44"/>
    </i>
    <i r="1">
      <x/>
    </i>
    <i r="1">
      <x v="19"/>
    </i>
    <i r="1">
      <x v="20"/>
    </i>
    <i r="1">
      <x v="22"/>
    </i>
    <i r="1">
      <x v="24"/>
    </i>
    <i r="1">
      <x v="32"/>
    </i>
    <i r="1">
      <x v="45"/>
    </i>
    <i r="1">
      <x v="70"/>
    </i>
    <i r="1">
      <x v="76"/>
    </i>
    <i r="1">
      <x v="82"/>
    </i>
    <i r="1">
      <x v="114"/>
    </i>
    <i>
      <x v="45"/>
    </i>
    <i r="1">
      <x v="4"/>
    </i>
    <i r="1">
      <x v="39"/>
    </i>
    <i r="1">
      <x v="51"/>
    </i>
    <i r="1">
      <x v="106"/>
    </i>
    <i>
      <x v="46"/>
    </i>
    <i r="1">
      <x v="12"/>
    </i>
    <i r="1">
      <x v="43"/>
    </i>
    <i r="1">
      <x v="48"/>
    </i>
    <i r="1">
      <x v="74"/>
    </i>
    <i r="1">
      <x v="91"/>
    </i>
    <i r="1">
      <x v="112"/>
    </i>
    <i>
      <x v="47"/>
    </i>
    <i r="1">
      <x/>
    </i>
    <i r="1">
      <x v="56"/>
    </i>
    <i r="1">
      <x v="57"/>
    </i>
    <i r="1">
      <x v="77"/>
    </i>
    <i r="1">
      <x v="90"/>
    </i>
    <i>
      <x v="48"/>
    </i>
    <i r="1">
      <x v="7"/>
    </i>
    <i r="1">
      <x v="34"/>
    </i>
    <i r="1">
      <x v="53"/>
    </i>
    <i r="1">
      <x v="58"/>
    </i>
    <i r="1">
      <x v="120"/>
    </i>
    <i>
      <x v="49"/>
    </i>
    <i r="1">
      <x v="2"/>
    </i>
    <i>
      <x v="50"/>
    </i>
    <i r="1">
      <x v="2"/>
    </i>
    <i r="1">
      <x v="11"/>
    </i>
    <i r="1">
      <x v="31"/>
    </i>
    <i r="1">
      <x v="71"/>
    </i>
    <i r="1">
      <x v="99"/>
    </i>
    <i r="1">
      <x v="111"/>
    </i>
    <i>
      <x v="51"/>
    </i>
    <i r="1">
      <x v="34"/>
    </i>
    <i r="1">
      <x v="42"/>
    </i>
    <i r="1">
      <x v="63"/>
    </i>
    <i r="1">
      <x v="93"/>
    </i>
    <i r="1">
      <x v="98"/>
    </i>
    <i r="1">
      <x v="113"/>
    </i>
    <i>
      <x v="52"/>
    </i>
    <i r="1">
      <x v="5"/>
    </i>
    <i r="1">
      <x v="30"/>
    </i>
    <i r="1">
      <x v="87"/>
    </i>
    <i r="1">
      <x v="100"/>
    </i>
    <i>
      <x v="53"/>
    </i>
    <i r="1">
      <x v="18"/>
    </i>
    <i r="1">
      <x v="23"/>
    </i>
    <i r="1">
      <x v="64"/>
    </i>
    <i r="1">
      <x v="65"/>
    </i>
    <i r="1">
      <x v="88"/>
    </i>
    <i r="1">
      <x v="108"/>
    </i>
    <i>
      <x v="54"/>
    </i>
    <i r="1">
      <x v="12"/>
    </i>
    <i>
      <x v="55"/>
    </i>
    <i r="1">
      <x v="37"/>
    </i>
    <i r="1">
      <x v="53"/>
    </i>
    <i r="1">
      <x v="76"/>
    </i>
    <i r="1">
      <x v="94"/>
    </i>
    <i r="1">
      <x v="96"/>
    </i>
    <i r="1">
      <x v="105"/>
    </i>
    <i r="1">
      <x v="107"/>
    </i>
    <i r="1">
      <x v="110"/>
    </i>
    <i r="1">
      <x v="116"/>
    </i>
    <i>
      <x v="56"/>
    </i>
    <i r="1">
      <x v="56"/>
    </i>
    <i r="1">
      <x v="70"/>
    </i>
    <i>
      <x v="57"/>
    </i>
    <i r="1">
      <x v="28"/>
    </i>
    <i r="1">
      <x v="41"/>
    </i>
    <i r="1">
      <x v="69"/>
    </i>
    <i r="1">
      <x v="119"/>
    </i>
    <i>
      <x v="58"/>
    </i>
    <i r="1">
      <x v="12"/>
    </i>
    <i r="1">
      <x v="38"/>
    </i>
    <i r="1">
      <x v="43"/>
    </i>
    <i r="1">
      <x v="48"/>
    </i>
    <i r="1">
      <x v="56"/>
    </i>
    <i r="1">
      <x v="57"/>
    </i>
    <i r="1">
      <x v="67"/>
    </i>
    <i r="1">
      <x v="74"/>
    </i>
    <i r="1">
      <x v="77"/>
    </i>
    <i r="1">
      <x v="79"/>
    </i>
    <i r="1">
      <x v="82"/>
    </i>
    <i r="1">
      <x v="88"/>
    </i>
    <i r="1">
      <x v="91"/>
    </i>
    <i r="1">
      <x v="93"/>
    </i>
    <i r="1">
      <x v="111"/>
    </i>
    <i r="1">
      <x v="112"/>
    </i>
    <i r="1">
      <x v="113"/>
    </i>
    <i>
      <x v="59"/>
    </i>
    <i r="1">
      <x v="1"/>
    </i>
    <i r="1">
      <x v="70"/>
    </i>
    <i r="1">
      <x v="78"/>
    </i>
    <i r="1">
      <x v="116"/>
    </i>
    <i>
      <x v="60"/>
    </i>
    <i r="1">
      <x v="60"/>
    </i>
    <i r="1">
      <x v="72"/>
    </i>
    <i r="1">
      <x v="115"/>
    </i>
    <i>
      <x v="61"/>
    </i>
    <i r="1">
      <x v="30"/>
    </i>
    <i r="1">
      <x v="41"/>
    </i>
    <i r="1">
      <x v="42"/>
    </i>
    <i r="1">
      <x v="58"/>
    </i>
    <i r="1">
      <x v="71"/>
    </i>
    <i r="1">
      <x v="92"/>
    </i>
    <i r="1">
      <x v="108"/>
    </i>
    <i>
      <x v="62"/>
    </i>
    <i r="1">
      <x v="28"/>
    </i>
    <i r="1">
      <x v="33"/>
    </i>
    <i r="1">
      <x v="39"/>
    </i>
    <i r="1">
      <x v="95"/>
    </i>
    <i>
      <x v="63"/>
    </i>
    <i r="1">
      <x v="6"/>
    </i>
    <i r="1">
      <x v="21"/>
    </i>
    <i r="1">
      <x v="46"/>
    </i>
    <i r="1">
      <x v="59"/>
    </i>
    <i r="1">
      <x v="82"/>
    </i>
    <i r="1">
      <x v="87"/>
    </i>
    <i r="1">
      <x v="103"/>
    </i>
    <i r="1">
      <x v="113"/>
    </i>
    <i>
      <x v="64"/>
    </i>
    <i r="1">
      <x v="2"/>
    </i>
    <i r="1">
      <x v="7"/>
    </i>
    <i r="1">
      <x v="8"/>
    </i>
    <i r="1">
      <x v="38"/>
    </i>
    <i r="1">
      <x v="48"/>
    </i>
    <i r="1">
      <x v="50"/>
    </i>
    <i r="1">
      <x v="73"/>
    </i>
    <i r="1">
      <x v="95"/>
    </i>
    <i r="1">
      <x v="110"/>
    </i>
    <i r="1">
      <x v="119"/>
    </i>
    <i>
      <x v="65"/>
    </i>
    <i r="1">
      <x v="56"/>
    </i>
    <i r="1">
      <x v="71"/>
    </i>
    <i r="1">
      <x v="81"/>
    </i>
    <i r="1">
      <x v="84"/>
    </i>
    <i r="1">
      <x v="89"/>
    </i>
    <i>
      <x v="66"/>
    </i>
    <i r="1">
      <x v="44"/>
    </i>
    <i r="1">
      <x v="55"/>
    </i>
    <i r="1">
      <x v="57"/>
    </i>
    <i r="1">
      <x v="95"/>
    </i>
    <i r="1">
      <x v="101"/>
    </i>
    <i r="1">
      <x v="108"/>
    </i>
    <i>
      <x v="67"/>
    </i>
    <i r="1">
      <x v="7"/>
    </i>
    <i r="1">
      <x v="8"/>
    </i>
    <i r="1">
      <x v="39"/>
    </i>
    <i r="1">
      <x v="110"/>
    </i>
    <i>
      <x v="68"/>
    </i>
    <i r="1">
      <x v="38"/>
    </i>
    <i>
      <x v="69"/>
    </i>
    <i r="1">
      <x v="2"/>
    </i>
    <i r="1">
      <x v="50"/>
    </i>
    <i r="1">
      <x v="73"/>
    </i>
    <i r="1">
      <x v="95"/>
    </i>
    <i r="1">
      <x v="110"/>
    </i>
    <i r="1">
      <x v="119"/>
    </i>
    <i>
      <x v="70"/>
    </i>
    <i r="1">
      <x v="10"/>
    </i>
    <i r="1">
      <x v="82"/>
    </i>
    <i>
      <x v="71"/>
    </i>
    <i r="1">
      <x v="15"/>
    </i>
    <i r="1">
      <x v="29"/>
    </i>
    <i r="1">
      <x v="42"/>
    </i>
    <i r="1">
      <x v="49"/>
    </i>
    <i r="1">
      <x v="65"/>
    </i>
    <i r="1">
      <x v="83"/>
    </i>
    <i r="1">
      <x v="84"/>
    </i>
    <i r="1">
      <x v="91"/>
    </i>
    <i>
      <x v="72"/>
    </i>
    <i r="1">
      <x v="11"/>
    </i>
    <i r="1">
      <x v="27"/>
    </i>
    <i r="1">
      <x v="35"/>
    </i>
    <i r="1">
      <x v="46"/>
    </i>
    <i r="1">
      <x v="54"/>
    </i>
    <i r="1">
      <x v="57"/>
    </i>
    <i r="1">
      <x v="60"/>
    </i>
    <i r="1">
      <x v="62"/>
    </i>
    <i r="1">
      <x v="84"/>
    </i>
    <i>
      <x v="73"/>
    </i>
    <i r="1">
      <x v="5"/>
    </i>
    <i r="1">
      <x v="13"/>
    </i>
    <i r="1">
      <x v="113"/>
    </i>
    <i r="1">
      <x v="120"/>
    </i>
    <i>
      <x v="74"/>
    </i>
    <i r="1">
      <x v="4"/>
    </i>
    <i r="1">
      <x v="8"/>
    </i>
    <i r="1">
      <x v="45"/>
    </i>
    <i r="1">
      <x v="52"/>
    </i>
    <i r="1">
      <x v="68"/>
    </i>
    <i r="1">
      <x v="92"/>
    </i>
    <i r="1">
      <x v="106"/>
    </i>
    <i r="1">
      <x v="117"/>
    </i>
    <i>
      <x v="75"/>
    </i>
    <i r="1">
      <x v="37"/>
    </i>
    <i r="1">
      <x v="48"/>
    </i>
    <i r="1">
      <x v="50"/>
    </i>
    <i r="1">
      <x v="54"/>
    </i>
    <i r="1">
      <x v="73"/>
    </i>
    <i r="1">
      <x v="79"/>
    </i>
    <i r="1">
      <x v="88"/>
    </i>
    <i>
      <x v="76"/>
    </i>
    <i r="1">
      <x v="2"/>
    </i>
    <i r="1">
      <x v="50"/>
    </i>
    <i r="1">
      <x v="73"/>
    </i>
    <i r="1">
      <x v="110"/>
    </i>
    <i r="1">
      <x v="119"/>
    </i>
    <i>
      <x v="77"/>
    </i>
    <i r="1">
      <x v="27"/>
    </i>
    <i r="1">
      <x v="49"/>
    </i>
    <i r="1">
      <x v="58"/>
    </i>
    <i r="1">
      <x v="65"/>
    </i>
    <i r="1">
      <x v="105"/>
    </i>
    <i r="1">
      <x v="111"/>
    </i>
    <i r="1">
      <x v="117"/>
    </i>
    <i>
      <x v="78"/>
    </i>
    <i r="1">
      <x v="5"/>
    </i>
    <i r="1">
      <x v="13"/>
    </i>
    <i r="1">
      <x v="25"/>
    </i>
    <i r="1">
      <x v="30"/>
    </i>
    <i r="1">
      <x v="41"/>
    </i>
    <i r="1">
      <x v="96"/>
    </i>
    <i r="1">
      <x v="99"/>
    </i>
    <i r="1">
      <x v="103"/>
    </i>
    <i>
      <x v="79"/>
    </i>
    <i r="1">
      <x v="27"/>
    </i>
    <i r="1">
      <x v="49"/>
    </i>
    <i r="1">
      <x v="58"/>
    </i>
    <i r="1">
      <x v="65"/>
    </i>
    <i r="1">
      <x v="105"/>
    </i>
    <i r="1">
      <x v="111"/>
    </i>
    <i r="1">
      <x v="117"/>
    </i>
    <i r="1">
      <x v="120"/>
    </i>
    <i>
      <x v="80"/>
    </i>
    <i r="1">
      <x v="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t unitar" fld="3" baseField="0" baseItem="0"/>
    <dataField name="Sum of Cantitate" fld="4" baseField="0" baseItem="0"/>
    <dataField name="Sum of Pret total" fld="9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488:D497" totalsRowShown="0">
  <autoFilter ref="B488:D497"/>
  <sortState ref="B489:D497">
    <sortCondition ref="B489"/>
  </sortState>
  <tableColumns count="3">
    <tableColumn id="1" name="Categorii"/>
    <tableColumn id="2" name="Total Cantitate" dataDxfId="2">
      <calculatedColumnFormula>SUMIF(Categorii,Table1[[#This Row],[Categorii]],$E$2:$E$482)</calculatedColumnFormula>
    </tableColumn>
    <tableColumn id="3" name="Procente cantitate din total" dataDxfId="1">
      <calculatedColumnFormula>$C489/$C$497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01:K522" totalsRowShown="0" headerRowDxfId="0">
  <autoFilter ref="B501:K522"/>
  <tableColumns count="10">
    <tableColumn id="1" name="Pret total"/>
    <tableColumn id="2" name="Categorii"/>
    <tableColumn id="3" name="Column1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K25" sqref="K25"/>
    </sheetView>
  </sheetViews>
  <sheetFormatPr defaultRowHeight="15"/>
  <cols>
    <col min="1" max="1" width="14.42578125" customWidth="1"/>
    <col min="2" max="2" width="13.85546875" bestFit="1" customWidth="1"/>
    <col min="3" max="3" width="25.7109375" bestFit="1" customWidth="1"/>
    <col min="4" max="10" width="2" customWidth="1"/>
    <col min="11" max="41" width="3" customWidth="1"/>
    <col min="42" max="42" width="4" customWidth="1"/>
    <col min="43" max="43" width="11.28515625" bestFit="1" customWidth="1"/>
  </cols>
  <sheetData>
    <row r="3" spans="1:3">
      <c r="B3" s="6" t="s">
        <v>236</v>
      </c>
    </row>
    <row r="4" spans="1:3">
      <c r="A4" s="6" t="s">
        <v>234</v>
      </c>
      <c r="B4" t="s">
        <v>238</v>
      </c>
      <c r="C4" t="s">
        <v>237</v>
      </c>
    </row>
    <row r="5" spans="1:3">
      <c r="A5" s="7" t="s">
        <v>34</v>
      </c>
      <c r="B5" s="5">
        <v>2060</v>
      </c>
      <c r="C5" s="8">
        <v>0.20033064280851892</v>
      </c>
    </row>
    <row r="6" spans="1:3">
      <c r="A6" s="7" t="s">
        <v>20</v>
      </c>
      <c r="B6" s="5">
        <v>1272</v>
      </c>
      <c r="C6" s="8">
        <v>0.12369930954001751</v>
      </c>
    </row>
    <row r="7" spans="1:3">
      <c r="A7" s="7" t="s">
        <v>9</v>
      </c>
      <c r="B7" s="5">
        <v>1162</v>
      </c>
      <c r="C7" s="8">
        <v>0.11300204220558203</v>
      </c>
    </row>
    <row r="8" spans="1:3">
      <c r="A8" s="7" t="s">
        <v>30</v>
      </c>
      <c r="B8" s="5">
        <v>1704</v>
      </c>
      <c r="C8" s="8">
        <v>0.16571039579889138</v>
      </c>
    </row>
    <row r="9" spans="1:3">
      <c r="A9" s="7" t="s">
        <v>6</v>
      </c>
      <c r="B9" s="5">
        <v>455</v>
      </c>
      <c r="C9" s="8">
        <v>4.4247787610619468E-2</v>
      </c>
    </row>
    <row r="10" spans="1:3">
      <c r="A10" s="7" t="s">
        <v>18</v>
      </c>
      <c r="B10" s="5">
        <v>1135</v>
      </c>
      <c r="C10" s="8">
        <v>0.11037634931440241</v>
      </c>
    </row>
    <row r="11" spans="1:3">
      <c r="A11" s="7" t="s">
        <v>1</v>
      </c>
      <c r="B11" s="5">
        <v>1679</v>
      </c>
      <c r="C11" s="8">
        <v>0.16327919867742877</v>
      </c>
    </row>
    <row r="12" spans="1:3">
      <c r="A12" s="7" t="s">
        <v>41</v>
      </c>
      <c r="B12" s="5">
        <v>816</v>
      </c>
      <c r="C12" s="8">
        <v>7.9354274044539527E-2</v>
      </c>
    </row>
    <row r="13" spans="1:3">
      <c r="A13" s="7" t="s">
        <v>235</v>
      </c>
      <c r="B13" s="5">
        <v>10283</v>
      </c>
      <c r="C13" s="8">
        <v>1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J24"/>
  <sheetViews>
    <sheetView workbookViewId="0">
      <selection activeCell="F3" sqref="F3"/>
    </sheetView>
  </sheetViews>
  <sheetFormatPr defaultRowHeight="15"/>
  <cols>
    <col min="1" max="1" width="16" bestFit="1" customWidth="1"/>
    <col min="2" max="2" width="16.28515625" bestFit="1" customWidth="1"/>
    <col min="3" max="3" width="12" bestFit="1" customWidth="1"/>
    <col min="4" max="4" width="10.28515625" bestFit="1" customWidth="1"/>
    <col min="5" max="5" width="8" bestFit="1" customWidth="1"/>
    <col min="6" max="6" width="8.85546875" bestFit="1" customWidth="1"/>
    <col min="7" max="7" width="14.42578125" bestFit="1" customWidth="1"/>
    <col min="8" max="8" width="8" bestFit="1" customWidth="1"/>
    <col min="9" max="9" width="9" bestFit="1" customWidth="1"/>
    <col min="10" max="10" width="11.28515625" bestFit="1" customWidth="1"/>
  </cols>
  <sheetData>
    <row r="3" spans="1:10">
      <c r="A3" s="6" t="s">
        <v>241</v>
      </c>
      <c r="B3" s="6" t="s">
        <v>239</v>
      </c>
    </row>
    <row r="4" spans="1:10">
      <c r="A4" s="6" t="s">
        <v>234</v>
      </c>
      <c r="B4" t="s">
        <v>34</v>
      </c>
      <c r="C4" t="s">
        <v>20</v>
      </c>
      <c r="D4" t="s">
        <v>9</v>
      </c>
      <c r="E4" t="s">
        <v>30</v>
      </c>
      <c r="F4" t="s">
        <v>6</v>
      </c>
      <c r="G4" t="s">
        <v>18</v>
      </c>
      <c r="H4" t="s">
        <v>1</v>
      </c>
      <c r="I4" t="s">
        <v>41</v>
      </c>
      <c r="J4" t="s">
        <v>235</v>
      </c>
    </row>
    <row r="5" spans="1:10">
      <c r="A5" s="7" t="s">
        <v>59</v>
      </c>
      <c r="B5" s="5">
        <v>15838.3</v>
      </c>
      <c r="C5" s="5">
        <v>1899.5</v>
      </c>
      <c r="D5" s="5">
        <v>3351.2</v>
      </c>
      <c r="E5" s="5">
        <v>874</v>
      </c>
      <c r="F5" s="5">
        <v>1321</v>
      </c>
      <c r="G5" s="5">
        <v>1342.1</v>
      </c>
      <c r="H5" s="5">
        <v>355.20000000000005</v>
      </c>
      <c r="I5" s="5"/>
      <c r="J5" s="5">
        <v>24981.3</v>
      </c>
    </row>
    <row r="6" spans="1:10">
      <c r="A6" s="7" t="s">
        <v>28</v>
      </c>
      <c r="B6" s="5">
        <v>441.59999999999997</v>
      </c>
      <c r="C6" s="5"/>
      <c r="D6" s="5">
        <v>2399.1999999999998</v>
      </c>
      <c r="E6" s="5">
        <v>2592</v>
      </c>
      <c r="F6" s="5"/>
      <c r="G6" s="5"/>
      <c r="H6" s="5">
        <v>1138</v>
      </c>
      <c r="I6" s="5">
        <v>1248</v>
      </c>
      <c r="J6" s="5">
        <v>7818.7999999999993</v>
      </c>
    </row>
    <row r="7" spans="1:10">
      <c r="A7" s="7" t="s">
        <v>16</v>
      </c>
      <c r="B7" s="5">
        <v>10606.5</v>
      </c>
      <c r="C7" s="5">
        <v>5105.4000000000005</v>
      </c>
      <c r="D7" s="5">
        <v>1908.8</v>
      </c>
      <c r="E7" s="5">
        <v>4241.1000000000004</v>
      </c>
      <c r="F7" s="5"/>
      <c r="G7" s="5">
        <v>437.40000000000003</v>
      </c>
      <c r="H7" s="5">
        <v>3271.6000000000004</v>
      </c>
      <c r="I7" s="5">
        <v>1878</v>
      </c>
      <c r="J7" s="5">
        <v>27448.800000000003</v>
      </c>
    </row>
    <row r="8" spans="1:10">
      <c r="A8" s="7" t="s">
        <v>185</v>
      </c>
      <c r="B8" s="5">
        <v>2000</v>
      </c>
      <c r="C8" s="5"/>
      <c r="D8" s="5"/>
      <c r="E8" s="5">
        <v>1742.8</v>
      </c>
      <c r="F8" s="5">
        <v>112</v>
      </c>
      <c r="G8" s="5">
        <v>176</v>
      </c>
      <c r="H8" s="5">
        <v>420</v>
      </c>
      <c r="I8" s="5">
        <v>2184</v>
      </c>
      <c r="J8" s="5">
        <v>6634.8</v>
      </c>
    </row>
    <row r="9" spans="1:10">
      <c r="A9" s="7" t="s">
        <v>191</v>
      </c>
      <c r="B9" s="5">
        <v>403.2</v>
      </c>
      <c r="C9" s="5">
        <v>1494.8</v>
      </c>
      <c r="D9" s="5"/>
      <c r="E9" s="5"/>
      <c r="F9" s="5"/>
      <c r="G9" s="5"/>
      <c r="H9" s="5">
        <v>412</v>
      </c>
      <c r="I9" s="5">
        <v>106.2</v>
      </c>
      <c r="J9" s="5">
        <v>2416.1999999999998</v>
      </c>
    </row>
    <row r="10" spans="1:10">
      <c r="A10" s="7" t="s">
        <v>88</v>
      </c>
      <c r="B10" s="5">
        <v>919.99999999999989</v>
      </c>
      <c r="C10" s="5"/>
      <c r="D10" s="5">
        <v>1676</v>
      </c>
      <c r="E10" s="5">
        <v>80</v>
      </c>
      <c r="F10" s="5"/>
      <c r="G10" s="5">
        <v>456</v>
      </c>
      <c r="H10" s="5">
        <v>1568.8</v>
      </c>
      <c r="I10" s="5"/>
      <c r="J10" s="5">
        <v>4700.8</v>
      </c>
    </row>
    <row r="11" spans="1:10">
      <c r="A11" s="7" t="s">
        <v>4</v>
      </c>
      <c r="B11" s="5">
        <v>6094</v>
      </c>
      <c r="C11" s="5">
        <v>486</v>
      </c>
      <c r="D11" s="5">
        <v>4400</v>
      </c>
      <c r="E11" s="5">
        <v>1893.8</v>
      </c>
      <c r="F11" s="5">
        <v>666.39999999999986</v>
      </c>
      <c r="G11" s="5">
        <v>487.59999999999997</v>
      </c>
      <c r="H11" s="5">
        <v>2156.6</v>
      </c>
      <c r="I11" s="5">
        <v>4796.3</v>
      </c>
      <c r="J11" s="5">
        <v>20980.7</v>
      </c>
    </row>
    <row r="12" spans="1:10">
      <c r="A12" s="7" t="s">
        <v>12</v>
      </c>
      <c r="B12" s="5">
        <v>5146.5999999999995</v>
      </c>
      <c r="C12" s="5">
        <v>3522.5</v>
      </c>
      <c r="D12" s="5">
        <v>9809.4</v>
      </c>
      <c r="E12" s="5">
        <v>5736.7000000000007</v>
      </c>
      <c r="F12" s="5">
        <v>3286.8</v>
      </c>
      <c r="G12" s="5">
        <v>4804.8</v>
      </c>
      <c r="H12" s="5">
        <v>8793</v>
      </c>
      <c r="I12" s="5">
        <v>3797.6</v>
      </c>
      <c r="J12" s="5">
        <v>44897.4</v>
      </c>
    </row>
    <row r="13" spans="1:10">
      <c r="A13" s="7" t="s">
        <v>149</v>
      </c>
      <c r="B13" s="5">
        <v>1810.4</v>
      </c>
      <c r="C13" s="5">
        <v>600</v>
      </c>
      <c r="D13" s="5">
        <v>2035.1999999999998</v>
      </c>
      <c r="E13" s="5">
        <v>801</v>
      </c>
      <c r="F13" s="5">
        <v>22.4</v>
      </c>
      <c r="G13" s="5">
        <v>2180.6</v>
      </c>
      <c r="H13" s="5">
        <v>2798.3999999999996</v>
      </c>
      <c r="I13" s="5">
        <v>524</v>
      </c>
      <c r="J13" s="5">
        <v>10772</v>
      </c>
    </row>
    <row r="14" spans="1:10">
      <c r="A14" s="7" t="s">
        <v>107</v>
      </c>
      <c r="B14" s="5">
        <v>203.2</v>
      </c>
      <c r="C14" s="5">
        <v>948</v>
      </c>
      <c r="D14" s="5"/>
      <c r="E14" s="5">
        <v>564.4</v>
      </c>
      <c r="F14" s="5"/>
      <c r="G14" s="5"/>
      <c r="H14" s="5">
        <v>264</v>
      </c>
      <c r="I14" s="5">
        <v>59</v>
      </c>
      <c r="J14" s="5">
        <v>2038.6</v>
      </c>
    </row>
    <row r="15" spans="1:10">
      <c r="A15" s="7" t="s">
        <v>65</v>
      </c>
      <c r="B15" s="5">
        <v>1357.2</v>
      </c>
      <c r="C15" s="5">
        <v>175.5</v>
      </c>
      <c r="D15" s="5">
        <v>1509.6</v>
      </c>
      <c r="E15" s="5">
        <v>952</v>
      </c>
      <c r="F15" s="5">
        <v>112</v>
      </c>
      <c r="G15" s="5">
        <v>440.8</v>
      </c>
      <c r="H15" s="5">
        <v>906.40000000000009</v>
      </c>
      <c r="I15" s="5">
        <v>818.40000000000009</v>
      </c>
      <c r="J15" s="5">
        <v>6271.9</v>
      </c>
    </row>
    <row r="16" spans="1:10">
      <c r="A16" s="7" t="s">
        <v>213</v>
      </c>
      <c r="B16" s="5"/>
      <c r="C16" s="5"/>
      <c r="D16" s="5"/>
      <c r="E16" s="5"/>
      <c r="F16" s="5"/>
      <c r="G16" s="5">
        <v>159</v>
      </c>
      <c r="H16" s="5">
        <v>300</v>
      </c>
      <c r="I16" s="5"/>
      <c r="J16" s="5">
        <v>459</v>
      </c>
    </row>
    <row r="17" spans="1:10">
      <c r="A17" s="7" t="s">
        <v>178</v>
      </c>
      <c r="B17" s="5">
        <v>264</v>
      </c>
      <c r="C17" s="5">
        <v>1392</v>
      </c>
      <c r="D17" s="5"/>
      <c r="E17" s="5">
        <v>442</v>
      </c>
      <c r="F17" s="5"/>
      <c r="G17" s="5">
        <v>316.8</v>
      </c>
      <c r="H17" s="5">
        <v>396</v>
      </c>
      <c r="I17" s="5">
        <v>118</v>
      </c>
      <c r="J17" s="5">
        <v>2928.8</v>
      </c>
    </row>
    <row r="18" spans="1:10">
      <c r="A18" s="7" t="s">
        <v>123</v>
      </c>
      <c r="B18" s="5">
        <v>573.20000000000005</v>
      </c>
      <c r="C18" s="5">
        <v>2370</v>
      </c>
      <c r="D18" s="5"/>
      <c r="E18" s="5">
        <v>712.1</v>
      </c>
      <c r="F18" s="5">
        <v>280.8</v>
      </c>
      <c r="G18" s="5">
        <v>1341.6000000000001</v>
      </c>
      <c r="H18" s="5"/>
      <c r="I18" s="5">
        <v>291.5</v>
      </c>
      <c r="J18" s="5">
        <v>5569.2</v>
      </c>
    </row>
    <row r="19" spans="1:10">
      <c r="A19" s="7" t="s">
        <v>81</v>
      </c>
      <c r="B19" s="5">
        <v>1274.2</v>
      </c>
      <c r="C19" s="5">
        <v>528.79999999999995</v>
      </c>
      <c r="D19" s="5"/>
      <c r="E19" s="5"/>
      <c r="F19" s="5"/>
      <c r="G19" s="5">
        <v>1535</v>
      </c>
      <c r="H19" s="5">
        <v>1603.2</v>
      </c>
      <c r="I19" s="5">
        <v>384</v>
      </c>
      <c r="J19" s="5">
        <v>5325.2</v>
      </c>
    </row>
    <row r="20" spans="1:10">
      <c r="A20" s="7" t="s">
        <v>39</v>
      </c>
      <c r="B20" s="5">
        <v>556.5</v>
      </c>
      <c r="C20" s="5"/>
      <c r="D20" s="5">
        <v>3918</v>
      </c>
      <c r="E20" s="5">
        <v>486.5</v>
      </c>
      <c r="F20" s="5">
        <v>399</v>
      </c>
      <c r="G20" s="5">
        <v>380</v>
      </c>
      <c r="H20" s="5">
        <v>1320</v>
      </c>
      <c r="I20" s="5">
        <v>619.20000000000005</v>
      </c>
      <c r="J20" s="5">
        <v>7679.2</v>
      </c>
    </row>
    <row r="21" spans="1:10">
      <c r="A21" s="7" t="s">
        <v>140</v>
      </c>
      <c r="B21" s="5">
        <v>1262.6999999999998</v>
      </c>
      <c r="C21" s="5">
        <v>1365</v>
      </c>
      <c r="D21" s="5">
        <v>1778</v>
      </c>
      <c r="E21" s="5">
        <v>801.19999999999993</v>
      </c>
      <c r="F21" s="5">
        <v>656</v>
      </c>
      <c r="G21" s="5">
        <v>154</v>
      </c>
      <c r="H21" s="5">
        <v>3826</v>
      </c>
      <c r="I21" s="5"/>
      <c r="J21" s="5">
        <v>9842.9</v>
      </c>
    </row>
    <row r="22" spans="1:10">
      <c r="A22" s="7" t="s">
        <v>75</v>
      </c>
      <c r="B22" s="5">
        <v>7544.7</v>
      </c>
      <c r="C22" s="5">
        <v>5048</v>
      </c>
      <c r="D22" s="5">
        <v>4128</v>
      </c>
      <c r="E22" s="5">
        <v>6732.7</v>
      </c>
      <c r="F22" s="5">
        <v>1580.7999999999997</v>
      </c>
      <c r="G22" s="5">
        <v>1775.1</v>
      </c>
      <c r="H22" s="5">
        <v>5146.3999999999996</v>
      </c>
      <c r="I22" s="5">
        <v>7418</v>
      </c>
      <c r="J22" s="5">
        <v>39373.699999999997</v>
      </c>
    </row>
    <row r="23" spans="1:10">
      <c r="A23" s="7" t="s">
        <v>56</v>
      </c>
      <c r="B23" s="5">
        <v>124.9</v>
      </c>
      <c r="C23" s="5">
        <v>1299</v>
      </c>
      <c r="D23" s="5">
        <v>1208</v>
      </c>
      <c r="E23" s="5">
        <v>3069.3</v>
      </c>
      <c r="F23" s="5"/>
      <c r="G23" s="5">
        <v>744</v>
      </c>
      <c r="H23" s="5">
        <v>2692.8</v>
      </c>
      <c r="I23" s="5">
        <v>990</v>
      </c>
      <c r="J23" s="5">
        <v>10128</v>
      </c>
    </row>
    <row r="24" spans="1:10">
      <c r="A24" s="7" t="s">
        <v>235</v>
      </c>
      <c r="B24" s="5">
        <v>56421.19999999999</v>
      </c>
      <c r="C24" s="5">
        <v>26234.5</v>
      </c>
      <c r="D24" s="5">
        <v>38121.399999999994</v>
      </c>
      <c r="E24" s="5">
        <v>31721.600000000002</v>
      </c>
      <c r="F24" s="5">
        <v>8437.1999999999989</v>
      </c>
      <c r="G24" s="5">
        <v>16730.8</v>
      </c>
      <c r="H24" s="5">
        <v>37368.400000000001</v>
      </c>
      <c r="I24" s="5">
        <v>25232.2</v>
      </c>
      <c r="J24" s="5">
        <v>240267.3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4"/>
  <sheetViews>
    <sheetView topLeftCell="C1" workbookViewId="0">
      <selection activeCell="R5" sqref="R5"/>
    </sheetView>
  </sheetViews>
  <sheetFormatPr defaultRowHeight="15"/>
  <cols>
    <col min="1" max="1" width="28" customWidth="1"/>
    <col min="2" max="2" width="16.28515625" bestFit="1" customWidth="1"/>
    <col min="3" max="3" width="7.85546875" customWidth="1"/>
    <col min="4" max="4" width="12" bestFit="1" customWidth="1"/>
    <col min="5" max="5" width="7.85546875" customWidth="1"/>
    <col min="6" max="6" width="10.28515625" bestFit="1" customWidth="1"/>
    <col min="7" max="7" width="8.7109375" customWidth="1"/>
    <col min="8" max="8" width="10.42578125" customWidth="1"/>
    <col min="9" max="9" width="9.5703125" customWidth="1"/>
    <col min="10" max="10" width="10.42578125" customWidth="1"/>
    <col min="11" max="11" width="9.28515625" customWidth="1"/>
    <col min="12" max="12" width="11" customWidth="1"/>
    <col min="13" max="13" width="9" customWidth="1"/>
    <col min="14" max="14" width="11.28515625" customWidth="1"/>
    <col min="15" max="15" width="10" customWidth="1"/>
    <col min="16" max="16" width="10.28515625" customWidth="1"/>
    <col min="17" max="17" width="9.85546875" customWidth="1"/>
    <col min="18" max="18" width="20.28515625" bestFit="1" customWidth="1"/>
    <col min="19" max="19" width="18.5703125" bestFit="1" customWidth="1"/>
  </cols>
  <sheetData>
    <row r="1" spans="1:19">
      <c r="A1" s="6" t="s">
        <v>223</v>
      </c>
      <c r="B1" t="s">
        <v>12</v>
      </c>
    </row>
    <row r="3" spans="1:19">
      <c r="B3" s="6" t="s">
        <v>239</v>
      </c>
    </row>
    <row r="4" spans="1:19" s="13" customFormat="1">
      <c r="B4" s="13" t="s">
        <v>34</v>
      </c>
      <c r="D4" s="13" t="s">
        <v>20</v>
      </c>
      <c r="F4" s="13" t="s">
        <v>9</v>
      </c>
      <c r="H4" s="13" t="s">
        <v>30</v>
      </c>
      <c r="J4" s="13" t="s">
        <v>6</v>
      </c>
      <c r="L4" s="13" t="s">
        <v>18</v>
      </c>
      <c r="N4" s="13" t="s">
        <v>1</v>
      </c>
      <c r="P4" s="13" t="s">
        <v>41</v>
      </c>
      <c r="R4" s="13" t="s">
        <v>242</v>
      </c>
      <c r="S4" s="13" t="s">
        <v>244</v>
      </c>
    </row>
    <row r="5" spans="1:19" ht="30">
      <c r="A5" s="6" t="s">
        <v>234</v>
      </c>
      <c r="B5" s="9" t="s">
        <v>243</v>
      </c>
      <c r="C5" s="9" t="s">
        <v>245</v>
      </c>
      <c r="D5" s="9" t="s">
        <v>243</v>
      </c>
      <c r="E5" s="9" t="s">
        <v>245</v>
      </c>
      <c r="F5" s="9" t="s">
        <v>243</v>
      </c>
      <c r="G5" s="9" t="s">
        <v>245</v>
      </c>
      <c r="H5" s="9" t="s">
        <v>243</v>
      </c>
      <c r="I5" s="9" t="s">
        <v>245</v>
      </c>
      <c r="J5" s="9" t="s">
        <v>243</v>
      </c>
      <c r="K5" s="9" t="s">
        <v>245</v>
      </c>
      <c r="L5" s="9" t="s">
        <v>243</v>
      </c>
      <c r="M5" s="9" t="s">
        <v>245</v>
      </c>
      <c r="N5" s="9" t="s">
        <v>243</v>
      </c>
      <c r="O5" s="9" t="s">
        <v>245</v>
      </c>
      <c r="P5" s="9" t="s">
        <v>243</v>
      </c>
      <c r="Q5" s="9" t="s">
        <v>245</v>
      </c>
      <c r="R5" s="9"/>
    </row>
    <row r="6" spans="1:19">
      <c r="A6" s="10" t="s">
        <v>203</v>
      </c>
      <c r="B6" s="11">
        <v>24</v>
      </c>
      <c r="C6" s="11">
        <v>247.20000000000002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>
        <v>20</v>
      </c>
      <c r="O6" s="11">
        <v>200</v>
      </c>
      <c r="P6" s="11"/>
      <c r="Q6" s="11"/>
      <c r="R6" s="11">
        <v>44</v>
      </c>
      <c r="S6" s="11">
        <v>447.20000000000005</v>
      </c>
    </row>
    <row r="7" spans="1:19">
      <c r="A7" s="12" t="s">
        <v>202</v>
      </c>
      <c r="B7" s="11">
        <v>24</v>
      </c>
      <c r="C7" s="11">
        <v>247.20000000000002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20</v>
      </c>
      <c r="O7" s="11">
        <v>200</v>
      </c>
      <c r="P7" s="11"/>
      <c r="Q7" s="11"/>
      <c r="R7" s="11">
        <v>44</v>
      </c>
      <c r="S7" s="11">
        <v>447.20000000000005</v>
      </c>
    </row>
    <row r="8" spans="1:19">
      <c r="A8" s="10" t="s">
        <v>171</v>
      </c>
      <c r="B8" s="11">
        <v>12</v>
      </c>
      <c r="C8" s="11">
        <v>101.6</v>
      </c>
      <c r="D8" s="11">
        <v>11</v>
      </c>
      <c r="E8" s="11">
        <v>182</v>
      </c>
      <c r="F8" s="11">
        <v>33</v>
      </c>
      <c r="G8" s="11">
        <v>1067.4000000000001</v>
      </c>
      <c r="H8" s="11">
        <v>4</v>
      </c>
      <c r="I8" s="11">
        <v>44.8</v>
      </c>
      <c r="J8" s="11"/>
      <c r="K8" s="11"/>
      <c r="L8" s="11">
        <v>12</v>
      </c>
      <c r="M8" s="11">
        <v>57.599999999999994</v>
      </c>
      <c r="N8" s="11">
        <v>44</v>
      </c>
      <c r="O8" s="11">
        <v>1152</v>
      </c>
      <c r="P8" s="11"/>
      <c r="Q8" s="11"/>
      <c r="R8" s="11">
        <v>116</v>
      </c>
      <c r="S8" s="11">
        <v>2605.3999999999996</v>
      </c>
    </row>
    <row r="9" spans="1:19">
      <c r="A9" s="12" t="s">
        <v>170</v>
      </c>
      <c r="B9" s="11">
        <v>12</v>
      </c>
      <c r="C9" s="11">
        <v>101.6</v>
      </c>
      <c r="D9" s="11">
        <v>11</v>
      </c>
      <c r="E9" s="11">
        <v>182</v>
      </c>
      <c r="F9" s="11">
        <v>33</v>
      </c>
      <c r="G9" s="11">
        <v>1067.4000000000001</v>
      </c>
      <c r="H9" s="11">
        <v>4</v>
      </c>
      <c r="I9" s="11">
        <v>44.8</v>
      </c>
      <c r="J9" s="11"/>
      <c r="K9" s="11"/>
      <c r="L9" s="11">
        <v>12</v>
      </c>
      <c r="M9" s="11">
        <v>57.599999999999994</v>
      </c>
      <c r="N9" s="11">
        <v>44</v>
      </c>
      <c r="O9" s="11">
        <v>1152</v>
      </c>
      <c r="P9" s="11"/>
      <c r="Q9" s="11"/>
      <c r="R9" s="11">
        <v>116</v>
      </c>
      <c r="S9" s="11">
        <v>2605.3999999999996</v>
      </c>
    </row>
    <row r="10" spans="1:19">
      <c r="A10" s="10" t="s">
        <v>103</v>
      </c>
      <c r="B10" s="11">
        <v>197</v>
      </c>
      <c r="C10" s="11">
        <v>2747.7999999999997</v>
      </c>
      <c r="D10" s="11">
        <v>70</v>
      </c>
      <c r="E10" s="11">
        <v>2240</v>
      </c>
      <c r="F10" s="11"/>
      <c r="G10" s="11"/>
      <c r="H10" s="11">
        <v>130</v>
      </c>
      <c r="I10" s="11">
        <v>2300</v>
      </c>
      <c r="J10" s="11">
        <v>9</v>
      </c>
      <c r="K10" s="11">
        <v>100.8</v>
      </c>
      <c r="L10" s="11">
        <v>136</v>
      </c>
      <c r="M10" s="11">
        <v>2247.6000000000004</v>
      </c>
      <c r="N10" s="11">
        <v>90</v>
      </c>
      <c r="O10" s="11">
        <v>1686</v>
      </c>
      <c r="P10" s="11">
        <v>81</v>
      </c>
      <c r="Q10" s="11">
        <v>1591.1999999999998</v>
      </c>
      <c r="R10" s="11">
        <v>713</v>
      </c>
      <c r="S10" s="11">
        <v>12913.400000000001</v>
      </c>
    </row>
    <row r="11" spans="1:19">
      <c r="A11" s="12" t="s">
        <v>102</v>
      </c>
      <c r="B11" s="11">
        <v>197</v>
      </c>
      <c r="C11" s="11">
        <v>2747.7999999999997</v>
      </c>
      <c r="D11" s="11">
        <v>70</v>
      </c>
      <c r="E11" s="11">
        <v>2240</v>
      </c>
      <c r="F11" s="11"/>
      <c r="G11" s="11"/>
      <c r="H11" s="11">
        <v>130</v>
      </c>
      <c r="I11" s="11">
        <v>2300</v>
      </c>
      <c r="J11" s="11">
        <v>9</v>
      </c>
      <c r="K11" s="11">
        <v>100.8</v>
      </c>
      <c r="L11" s="11">
        <v>136</v>
      </c>
      <c r="M11" s="11">
        <v>2247.6000000000004</v>
      </c>
      <c r="N11" s="11">
        <v>90</v>
      </c>
      <c r="O11" s="11">
        <v>1686</v>
      </c>
      <c r="P11" s="11">
        <v>81</v>
      </c>
      <c r="Q11" s="11">
        <v>1591.1999999999998</v>
      </c>
      <c r="R11" s="11">
        <v>713</v>
      </c>
      <c r="S11" s="11">
        <v>12913.400000000001</v>
      </c>
    </row>
    <row r="12" spans="1:19">
      <c r="A12" s="10" t="s">
        <v>119</v>
      </c>
      <c r="B12" s="11">
        <v>20</v>
      </c>
      <c r="C12" s="11">
        <v>272</v>
      </c>
      <c r="D12" s="11">
        <v>61</v>
      </c>
      <c r="E12" s="11">
        <v>1100.5</v>
      </c>
      <c r="F12" s="11"/>
      <c r="G12" s="11"/>
      <c r="H12" s="11">
        <v>34</v>
      </c>
      <c r="I12" s="11">
        <v>680.5</v>
      </c>
      <c r="J12" s="11">
        <v>50</v>
      </c>
      <c r="K12" s="11">
        <v>1330</v>
      </c>
      <c r="L12" s="11"/>
      <c r="M12" s="11"/>
      <c r="N12" s="11">
        <v>20</v>
      </c>
      <c r="O12" s="11">
        <v>544</v>
      </c>
      <c r="P12" s="11">
        <v>15</v>
      </c>
      <c r="Q12" s="11">
        <v>468</v>
      </c>
      <c r="R12" s="11">
        <v>200</v>
      </c>
      <c r="S12" s="11">
        <v>4395</v>
      </c>
    </row>
    <row r="13" spans="1:19">
      <c r="A13" s="12" t="s">
        <v>118</v>
      </c>
      <c r="B13" s="11">
        <v>20</v>
      </c>
      <c r="C13" s="11">
        <v>272</v>
      </c>
      <c r="D13" s="11">
        <v>61</v>
      </c>
      <c r="E13" s="11">
        <v>1100.5</v>
      </c>
      <c r="F13" s="11"/>
      <c r="G13" s="11"/>
      <c r="H13" s="11">
        <v>34</v>
      </c>
      <c r="I13" s="11">
        <v>680.5</v>
      </c>
      <c r="J13" s="11">
        <v>50</v>
      </c>
      <c r="K13" s="11">
        <v>1330</v>
      </c>
      <c r="L13" s="11"/>
      <c r="M13" s="11"/>
      <c r="N13" s="11">
        <v>20</v>
      </c>
      <c r="O13" s="11">
        <v>544</v>
      </c>
      <c r="P13" s="11">
        <v>15</v>
      </c>
      <c r="Q13" s="11">
        <v>468</v>
      </c>
      <c r="R13" s="11">
        <v>200</v>
      </c>
      <c r="S13" s="11">
        <v>4395</v>
      </c>
    </row>
    <row r="14" spans="1:19">
      <c r="A14" s="10" t="s">
        <v>68</v>
      </c>
      <c r="B14" s="11">
        <v>21</v>
      </c>
      <c r="C14" s="11">
        <v>252</v>
      </c>
      <c r="D14" s="11"/>
      <c r="E14" s="11"/>
      <c r="F14" s="11"/>
      <c r="G14" s="11"/>
      <c r="H14" s="11">
        <v>20</v>
      </c>
      <c r="I14" s="11">
        <v>661</v>
      </c>
      <c r="J14" s="11">
        <v>50</v>
      </c>
      <c r="K14" s="11">
        <v>780</v>
      </c>
      <c r="L14" s="11">
        <v>16</v>
      </c>
      <c r="M14" s="11">
        <v>123.2</v>
      </c>
      <c r="N14" s="11"/>
      <c r="O14" s="11"/>
      <c r="P14" s="11"/>
      <c r="Q14" s="11"/>
      <c r="R14" s="11">
        <v>107</v>
      </c>
      <c r="S14" s="11">
        <v>1816.2</v>
      </c>
    </row>
    <row r="15" spans="1:19">
      <c r="A15" s="12" t="s">
        <v>67</v>
      </c>
      <c r="B15" s="11">
        <v>21</v>
      </c>
      <c r="C15" s="11">
        <v>252</v>
      </c>
      <c r="D15" s="11"/>
      <c r="E15" s="11"/>
      <c r="F15" s="11"/>
      <c r="G15" s="11"/>
      <c r="H15" s="11">
        <v>20</v>
      </c>
      <c r="I15" s="11">
        <v>661</v>
      </c>
      <c r="J15" s="11">
        <v>50</v>
      </c>
      <c r="K15" s="11">
        <v>780</v>
      </c>
      <c r="L15" s="11">
        <v>16</v>
      </c>
      <c r="M15" s="11">
        <v>123.2</v>
      </c>
      <c r="N15" s="11"/>
      <c r="O15" s="11"/>
      <c r="P15" s="11"/>
      <c r="Q15" s="11"/>
      <c r="R15" s="11">
        <v>107</v>
      </c>
      <c r="S15" s="11">
        <v>1816.2</v>
      </c>
    </row>
    <row r="16" spans="1:19">
      <c r="A16" s="10" t="s">
        <v>112</v>
      </c>
      <c r="B16" s="11"/>
      <c r="C16" s="11"/>
      <c r="D16" s="11"/>
      <c r="E16" s="11"/>
      <c r="F16" s="11">
        <v>39</v>
      </c>
      <c r="G16" s="11">
        <v>1398</v>
      </c>
      <c r="H16" s="11">
        <v>82</v>
      </c>
      <c r="I16" s="11">
        <v>1452.8</v>
      </c>
      <c r="J16" s="11"/>
      <c r="K16" s="11"/>
      <c r="L16" s="11"/>
      <c r="M16" s="11"/>
      <c r="N16" s="11"/>
      <c r="O16" s="11"/>
      <c r="P16" s="11"/>
      <c r="Q16" s="11"/>
      <c r="R16" s="11">
        <v>121</v>
      </c>
      <c r="S16" s="11">
        <v>2850.8</v>
      </c>
    </row>
    <row r="17" spans="1:19">
      <c r="A17" s="12" t="s">
        <v>111</v>
      </c>
      <c r="B17" s="11"/>
      <c r="C17" s="11"/>
      <c r="D17" s="11"/>
      <c r="E17" s="11"/>
      <c r="F17" s="11">
        <v>39</v>
      </c>
      <c r="G17" s="11">
        <v>1398</v>
      </c>
      <c r="H17" s="11">
        <v>82</v>
      </c>
      <c r="I17" s="11">
        <v>1452.8</v>
      </c>
      <c r="J17" s="11"/>
      <c r="K17" s="11"/>
      <c r="L17" s="11"/>
      <c r="M17" s="11"/>
      <c r="N17" s="11"/>
      <c r="O17" s="11"/>
      <c r="P17" s="11"/>
      <c r="Q17" s="11"/>
      <c r="R17" s="11">
        <v>121</v>
      </c>
      <c r="S17" s="11">
        <v>2850.8</v>
      </c>
    </row>
    <row r="18" spans="1:19">
      <c r="A18" s="10" t="s">
        <v>91</v>
      </c>
      <c r="B18" s="11">
        <v>39</v>
      </c>
      <c r="C18" s="11">
        <v>580.79999999999995</v>
      </c>
      <c r="D18" s="11"/>
      <c r="E18" s="11"/>
      <c r="F18" s="11"/>
      <c r="G18" s="11"/>
      <c r="H18" s="11">
        <v>24</v>
      </c>
      <c r="I18" s="11">
        <v>597.59999999999991</v>
      </c>
      <c r="J18" s="11">
        <v>40</v>
      </c>
      <c r="K18" s="11">
        <v>288</v>
      </c>
      <c r="L18" s="11">
        <v>138</v>
      </c>
      <c r="M18" s="11">
        <v>2229.4</v>
      </c>
      <c r="N18" s="11">
        <v>151</v>
      </c>
      <c r="O18" s="11">
        <v>4335</v>
      </c>
      <c r="P18" s="11">
        <v>40</v>
      </c>
      <c r="Q18" s="11">
        <v>768</v>
      </c>
      <c r="R18" s="11">
        <v>432</v>
      </c>
      <c r="S18" s="11">
        <v>8798.7999999999993</v>
      </c>
    </row>
    <row r="19" spans="1:19">
      <c r="A19" s="12" t="s">
        <v>90</v>
      </c>
      <c r="B19" s="11">
        <v>39</v>
      </c>
      <c r="C19" s="11">
        <v>580.79999999999995</v>
      </c>
      <c r="D19" s="11"/>
      <c r="E19" s="11"/>
      <c r="F19" s="11"/>
      <c r="G19" s="11"/>
      <c r="H19" s="11">
        <v>24</v>
      </c>
      <c r="I19" s="11">
        <v>597.59999999999991</v>
      </c>
      <c r="J19" s="11">
        <v>40</v>
      </c>
      <c r="K19" s="11">
        <v>288</v>
      </c>
      <c r="L19" s="11">
        <v>138</v>
      </c>
      <c r="M19" s="11">
        <v>2229.4</v>
      </c>
      <c r="N19" s="11">
        <v>151</v>
      </c>
      <c r="O19" s="11">
        <v>4335</v>
      </c>
      <c r="P19" s="11">
        <v>40</v>
      </c>
      <c r="Q19" s="11">
        <v>768</v>
      </c>
      <c r="R19" s="11">
        <v>432</v>
      </c>
      <c r="S19" s="11">
        <v>8798.7999999999993</v>
      </c>
    </row>
    <row r="20" spans="1:19">
      <c r="A20" s="10" t="s">
        <v>11</v>
      </c>
      <c r="B20" s="11"/>
      <c r="C20" s="11"/>
      <c r="D20" s="11"/>
      <c r="E20" s="11"/>
      <c r="F20" s="11">
        <v>143</v>
      </c>
      <c r="G20" s="11">
        <v>5888.4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143</v>
      </c>
      <c r="S20" s="11">
        <v>5888.4</v>
      </c>
    </row>
    <row r="21" spans="1:19">
      <c r="A21" s="12" t="s">
        <v>10</v>
      </c>
      <c r="B21" s="11"/>
      <c r="C21" s="11"/>
      <c r="D21" s="11"/>
      <c r="E21" s="11"/>
      <c r="F21" s="11">
        <v>143</v>
      </c>
      <c r="G21" s="11">
        <v>5888.4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143</v>
      </c>
      <c r="S21" s="11">
        <v>5888.4</v>
      </c>
    </row>
    <row r="22" spans="1:19">
      <c r="A22" s="10" t="s">
        <v>152</v>
      </c>
      <c r="B22" s="11">
        <v>34</v>
      </c>
      <c r="C22" s="11">
        <v>945.19999999999993</v>
      </c>
      <c r="D22" s="11"/>
      <c r="E22" s="11"/>
      <c r="F22" s="11">
        <v>47</v>
      </c>
      <c r="G22" s="11">
        <v>1455.6</v>
      </c>
      <c r="H22" s="11"/>
      <c r="I22" s="11"/>
      <c r="J22" s="11">
        <v>45</v>
      </c>
      <c r="K22" s="11">
        <v>788</v>
      </c>
      <c r="L22" s="11">
        <v>10</v>
      </c>
      <c r="M22" s="11">
        <v>147</v>
      </c>
      <c r="N22" s="11">
        <v>50</v>
      </c>
      <c r="O22" s="11">
        <v>876</v>
      </c>
      <c r="P22" s="11">
        <v>47</v>
      </c>
      <c r="Q22" s="11">
        <v>970.4</v>
      </c>
      <c r="R22" s="11">
        <v>233</v>
      </c>
      <c r="S22" s="11">
        <v>5182.1999999999989</v>
      </c>
    </row>
    <row r="23" spans="1:19">
      <c r="A23" s="12" t="s">
        <v>151</v>
      </c>
      <c r="B23" s="11">
        <v>34</v>
      </c>
      <c r="C23" s="11">
        <v>945.19999999999993</v>
      </c>
      <c r="D23" s="11"/>
      <c r="E23" s="11"/>
      <c r="F23" s="11">
        <v>47</v>
      </c>
      <c r="G23" s="11">
        <v>1455.6</v>
      </c>
      <c r="H23" s="11"/>
      <c r="I23" s="11"/>
      <c r="J23" s="11">
        <v>45</v>
      </c>
      <c r="K23" s="11">
        <v>788</v>
      </c>
      <c r="L23" s="11">
        <v>10</v>
      </c>
      <c r="M23" s="11">
        <v>147</v>
      </c>
      <c r="N23" s="11">
        <v>50</v>
      </c>
      <c r="O23" s="11">
        <v>876</v>
      </c>
      <c r="P23" s="11">
        <v>47</v>
      </c>
      <c r="Q23" s="11">
        <v>970.4</v>
      </c>
      <c r="R23" s="11">
        <v>233</v>
      </c>
      <c r="S23" s="11">
        <v>5182.1999999999989</v>
      </c>
    </row>
    <row r="24" spans="1:19">
      <c r="A24" s="10" t="s">
        <v>235</v>
      </c>
      <c r="B24" s="11">
        <v>347</v>
      </c>
      <c r="C24" s="11">
        <v>5146.5999999999995</v>
      </c>
      <c r="D24" s="11">
        <v>142</v>
      </c>
      <c r="E24" s="11">
        <v>3522.5</v>
      </c>
      <c r="F24" s="11">
        <v>262</v>
      </c>
      <c r="G24" s="11">
        <v>9809.4</v>
      </c>
      <c r="H24" s="11">
        <v>294</v>
      </c>
      <c r="I24" s="11">
        <v>5736.7000000000007</v>
      </c>
      <c r="J24" s="11">
        <v>194</v>
      </c>
      <c r="K24" s="11">
        <v>3286.8</v>
      </c>
      <c r="L24" s="11">
        <v>312</v>
      </c>
      <c r="M24" s="11">
        <v>4804.8</v>
      </c>
      <c r="N24" s="11">
        <v>375</v>
      </c>
      <c r="O24" s="11">
        <v>8793</v>
      </c>
      <c r="P24" s="11">
        <v>183</v>
      </c>
      <c r="Q24" s="11">
        <v>3797.6</v>
      </c>
      <c r="R24" s="11">
        <v>2109</v>
      </c>
      <c r="S24" s="11">
        <v>44897.4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31" sqref="D31"/>
    </sheetView>
  </sheetViews>
  <sheetFormatPr defaultRowHeight="15"/>
  <cols>
    <col min="1" max="1" width="14.42578125" customWidth="1"/>
    <col min="2" max="2" width="16" bestFit="1" customWidth="1"/>
  </cols>
  <sheetData>
    <row r="1" spans="1:2">
      <c r="A1" s="6" t="s">
        <v>223</v>
      </c>
      <c r="B1" t="s">
        <v>12</v>
      </c>
    </row>
    <row r="3" spans="1:2">
      <c r="A3" s="6" t="s">
        <v>234</v>
      </c>
      <c r="B3" t="s">
        <v>240</v>
      </c>
    </row>
    <row r="4" spans="1:2">
      <c r="A4" s="7" t="s">
        <v>34</v>
      </c>
      <c r="B4" s="5">
        <v>5146.5999999999995</v>
      </c>
    </row>
    <row r="5" spans="1:2">
      <c r="A5" s="7" t="s">
        <v>20</v>
      </c>
      <c r="B5" s="5">
        <v>3522.5</v>
      </c>
    </row>
    <row r="6" spans="1:2">
      <c r="A6" s="7" t="s">
        <v>9</v>
      </c>
      <c r="B6" s="5">
        <v>9809.4</v>
      </c>
    </row>
    <row r="7" spans="1:2">
      <c r="A7" s="7" t="s">
        <v>30</v>
      </c>
      <c r="B7" s="5">
        <v>5736.7</v>
      </c>
    </row>
    <row r="8" spans="1:2">
      <c r="A8" s="7" t="s">
        <v>6</v>
      </c>
      <c r="B8" s="5">
        <v>3286.8</v>
      </c>
    </row>
    <row r="9" spans="1:2">
      <c r="A9" s="7" t="s">
        <v>18</v>
      </c>
      <c r="B9" s="5">
        <v>4804.8</v>
      </c>
    </row>
    <row r="10" spans="1:2">
      <c r="A10" s="7" t="s">
        <v>1</v>
      </c>
      <c r="B10" s="5">
        <v>8793</v>
      </c>
    </row>
    <row r="11" spans="1:2">
      <c r="A11" s="7" t="s">
        <v>41</v>
      </c>
      <c r="B11" s="5">
        <v>3797.6</v>
      </c>
    </row>
    <row r="12" spans="1:2">
      <c r="A12" s="7" t="s">
        <v>235</v>
      </c>
      <c r="B12" s="5">
        <v>44897.4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541"/>
  <sheetViews>
    <sheetView workbookViewId="0">
      <selection activeCell="A3" sqref="A3"/>
    </sheetView>
  </sheetViews>
  <sheetFormatPr defaultRowHeight="15"/>
  <cols>
    <col min="1" max="1" width="23.5703125" bestFit="1" customWidth="1"/>
    <col min="2" max="2" width="17.28515625" bestFit="1" customWidth="1"/>
    <col min="3" max="3" width="15.85546875" bestFit="1" customWidth="1"/>
    <col min="4" max="4" width="16" bestFit="1" customWidth="1"/>
    <col min="5" max="13" width="4" customWidth="1"/>
    <col min="14" max="14" width="2" customWidth="1"/>
    <col min="15" max="16" width="4" customWidth="1"/>
    <col min="17" max="17" width="3" customWidth="1"/>
    <col min="18" max="20" width="5" customWidth="1"/>
    <col min="21" max="21" width="3" customWidth="1"/>
    <col min="22" max="22" width="5" customWidth="1"/>
    <col min="23" max="23" width="3" customWidth="1"/>
    <col min="24" max="25" width="5" customWidth="1"/>
    <col min="26" max="26" width="3" customWidth="1"/>
    <col min="27" max="28" width="5" customWidth="1"/>
    <col min="29" max="29" width="3" customWidth="1"/>
    <col min="30" max="32" width="5" customWidth="1"/>
    <col min="33" max="33" width="3" customWidth="1"/>
    <col min="34" max="34" width="5" customWidth="1"/>
    <col min="35" max="35" width="3" customWidth="1"/>
    <col min="36" max="39" width="5" customWidth="1"/>
    <col min="40" max="40" width="3" customWidth="1"/>
    <col min="41" max="42" width="5" customWidth="1"/>
    <col min="43" max="45" width="3" customWidth="1"/>
    <col min="46" max="55" width="5" customWidth="1"/>
    <col min="56" max="56" width="3" customWidth="1"/>
    <col min="57" max="57" width="5" customWidth="1"/>
    <col min="58" max="58" width="3" customWidth="1"/>
    <col min="59" max="63" width="5" customWidth="1"/>
    <col min="64" max="65" width="3" customWidth="1"/>
    <col min="66" max="66" width="5" customWidth="1"/>
    <col min="67" max="67" width="3" customWidth="1"/>
    <col min="68" max="68" width="6" customWidth="1"/>
    <col min="69" max="69" width="11.28515625" bestFit="1" customWidth="1"/>
  </cols>
  <sheetData>
    <row r="3" spans="1:4">
      <c r="B3" s="6" t="s">
        <v>236</v>
      </c>
    </row>
    <row r="4" spans="1:4">
      <c r="A4" s="6" t="s">
        <v>234</v>
      </c>
      <c r="B4" t="s">
        <v>259</v>
      </c>
      <c r="C4" t="s">
        <v>260</v>
      </c>
      <c r="D4" t="s">
        <v>240</v>
      </c>
    </row>
    <row r="5" spans="1:4">
      <c r="A5" s="7" t="s">
        <v>179</v>
      </c>
      <c r="B5" s="5">
        <v>1054</v>
      </c>
      <c r="C5" s="5">
        <v>140</v>
      </c>
      <c r="D5" s="5">
        <v>29512</v>
      </c>
    </row>
    <row r="6" spans="1:4">
      <c r="A6" s="29">
        <v>41053</v>
      </c>
      <c r="B6" s="5">
        <v>210.8</v>
      </c>
      <c r="C6" s="5">
        <v>20</v>
      </c>
      <c r="D6" s="5">
        <v>4216</v>
      </c>
    </row>
    <row r="7" spans="1:4">
      <c r="A7" s="29">
        <v>41130</v>
      </c>
      <c r="B7" s="5">
        <v>210.8</v>
      </c>
      <c r="C7" s="5">
        <v>20</v>
      </c>
      <c r="D7" s="5">
        <v>4216</v>
      </c>
    </row>
    <row r="8" spans="1:4">
      <c r="A8" s="29">
        <v>41132</v>
      </c>
      <c r="B8" s="5">
        <v>210.8</v>
      </c>
      <c r="C8" s="5">
        <v>50</v>
      </c>
      <c r="D8" s="5">
        <v>10540</v>
      </c>
    </row>
    <row r="9" spans="1:4">
      <c r="A9" s="29">
        <v>41161</v>
      </c>
      <c r="B9" s="5">
        <v>210.8</v>
      </c>
      <c r="C9" s="5">
        <v>10</v>
      </c>
      <c r="D9" s="5">
        <v>2108</v>
      </c>
    </row>
    <row r="10" spans="1:4">
      <c r="A10" s="29">
        <v>41193</v>
      </c>
      <c r="B10" s="5">
        <v>210.8</v>
      </c>
      <c r="C10" s="5">
        <v>40</v>
      </c>
      <c r="D10" s="5">
        <v>8432</v>
      </c>
    </row>
    <row r="11" spans="1:4">
      <c r="A11" s="7" t="s">
        <v>227</v>
      </c>
      <c r="B11" s="5">
        <v>28</v>
      </c>
      <c r="C11" s="5">
        <v>130</v>
      </c>
      <c r="D11" s="5">
        <v>520</v>
      </c>
    </row>
    <row r="12" spans="1:4">
      <c r="A12" s="29">
        <v>40917</v>
      </c>
      <c r="B12" s="5">
        <v>4</v>
      </c>
      <c r="C12" s="5">
        <v>14</v>
      </c>
      <c r="D12" s="5">
        <v>56</v>
      </c>
    </row>
    <row r="13" spans="1:4">
      <c r="A13" s="29">
        <v>40929</v>
      </c>
      <c r="B13" s="5">
        <v>4</v>
      </c>
      <c r="C13" s="5">
        <v>15</v>
      </c>
      <c r="D13" s="5">
        <v>60</v>
      </c>
    </row>
    <row r="14" spans="1:4">
      <c r="A14" s="29">
        <v>40974</v>
      </c>
      <c r="B14" s="5">
        <v>4</v>
      </c>
      <c r="C14" s="5">
        <v>20</v>
      </c>
      <c r="D14" s="5">
        <v>80</v>
      </c>
    </row>
    <row r="15" spans="1:4">
      <c r="A15" s="29">
        <v>40981</v>
      </c>
      <c r="B15" s="5">
        <v>4</v>
      </c>
      <c r="C15" s="5">
        <v>22</v>
      </c>
      <c r="D15" s="5">
        <v>88</v>
      </c>
    </row>
    <row r="16" spans="1:4">
      <c r="A16" s="29">
        <v>41006</v>
      </c>
      <c r="B16" s="5">
        <v>4</v>
      </c>
      <c r="C16" s="5">
        <v>22</v>
      </c>
      <c r="D16" s="5">
        <v>88</v>
      </c>
    </row>
    <row r="17" spans="1:4">
      <c r="A17" s="29">
        <v>41131</v>
      </c>
      <c r="B17" s="5">
        <v>4</v>
      </c>
      <c r="C17" s="5">
        <v>17</v>
      </c>
      <c r="D17" s="5">
        <v>68</v>
      </c>
    </row>
    <row r="18" spans="1:4">
      <c r="A18" s="29">
        <v>41159</v>
      </c>
      <c r="B18" s="5">
        <v>4</v>
      </c>
      <c r="C18" s="5">
        <v>20</v>
      </c>
      <c r="D18" s="5">
        <v>80</v>
      </c>
    </row>
    <row r="19" spans="1:4">
      <c r="A19" s="7" t="s">
        <v>130</v>
      </c>
      <c r="B19" s="5">
        <v>44.8</v>
      </c>
      <c r="C19" s="5">
        <v>80</v>
      </c>
      <c r="D19" s="5">
        <v>896</v>
      </c>
    </row>
    <row r="20" spans="1:4">
      <c r="A20" s="29">
        <v>40989</v>
      </c>
      <c r="B20" s="5">
        <v>11.2</v>
      </c>
      <c r="C20" s="5">
        <v>20</v>
      </c>
      <c r="D20" s="5">
        <v>224</v>
      </c>
    </row>
    <row r="21" spans="1:4">
      <c r="A21" s="29">
        <v>41034</v>
      </c>
      <c r="B21" s="5">
        <v>11.2</v>
      </c>
      <c r="C21" s="5">
        <v>14</v>
      </c>
      <c r="D21" s="5">
        <v>156.79999999999998</v>
      </c>
    </row>
    <row r="22" spans="1:4">
      <c r="A22" s="29">
        <v>41159</v>
      </c>
      <c r="B22" s="5">
        <v>11.2</v>
      </c>
      <c r="C22" s="5">
        <v>10</v>
      </c>
      <c r="D22" s="5">
        <v>112</v>
      </c>
    </row>
    <row r="23" spans="1:4">
      <c r="A23" s="29">
        <v>41187</v>
      </c>
      <c r="B23" s="5">
        <v>11.2</v>
      </c>
      <c r="C23" s="5">
        <v>36</v>
      </c>
      <c r="D23" s="5">
        <v>403.2</v>
      </c>
    </row>
    <row r="24" spans="1:4">
      <c r="A24" s="7" t="s">
        <v>128</v>
      </c>
      <c r="B24" s="5">
        <v>63.2</v>
      </c>
      <c r="C24" s="5">
        <v>201</v>
      </c>
      <c r="D24" s="5">
        <v>840</v>
      </c>
    </row>
    <row r="25" spans="1:4">
      <c r="A25" s="29">
        <v>40917</v>
      </c>
      <c r="B25" s="5">
        <v>4</v>
      </c>
      <c r="C25" s="5">
        <v>10</v>
      </c>
      <c r="D25" s="5">
        <v>40</v>
      </c>
    </row>
    <row r="26" spans="1:4">
      <c r="A26" s="29">
        <v>40929</v>
      </c>
      <c r="B26" s="5">
        <v>4</v>
      </c>
      <c r="C26" s="5">
        <v>12</v>
      </c>
      <c r="D26" s="5">
        <v>48</v>
      </c>
    </row>
    <row r="27" spans="1:4">
      <c r="A27" s="29">
        <v>40974</v>
      </c>
      <c r="B27" s="5">
        <v>4</v>
      </c>
      <c r="C27" s="5">
        <v>15</v>
      </c>
      <c r="D27" s="5">
        <v>60</v>
      </c>
    </row>
    <row r="28" spans="1:4">
      <c r="A28" s="29">
        <v>40981</v>
      </c>
      <c r="B28" s="5">
        <v>12</v>
      </c>
      <c r="C28" s="5">
        <v>50</v>
      </c>
      <c r="D28" s="5">
        <v>200</v>
      </c>
    </row>
    <row r="29" spans="1:4">
      <c r="A29" s="29">
        <v>40986</v>
      </c>
      <c r="B29" s="5">
        <v>11.2</v>
      </c>
      <c r="C29" s="5">
        <v>5</v>
      </c>
      <c r="D29" s="5">
        <v>56</v>
      </c>
    </row>
    <row r="30" spans="1:4">
      <c r="A30" s="29">
        <v>41006</v>
      </c>
      <c r="B30" s="5">
        <v>4</v>
      </c>
      <c r="C30" s="5">
        <v>20</v>
      </c>
      <c r="D30" s="5">
        <v>80</v>
      </c>
    </row>
    <row r="31" spans="1:4">
      <c r="A31" s="29">
        <v>41131</v>
      </c>
      <c r="B31" s="5">
        <v>4</v>
      </c>
      <c r="C31" s="5">
        <v>13</v>
      </c>
      <c r="D31" s="5">
        <v>52</v>
      </c>
    </row>
    <row r="32" spans="1:4">
      <c r="A32" s="29">
        <v>41134</v>
      </c>
      <c r="B32" s="5">
        <v>8</v>
      </c>
      <c r="C32" s="5">
        <v>32</v>
      </c>
      <c r="D32" s="5">
        <v>128</v>
      </c>
    </row>
    <row r="33" spans="1:4">
      <c r="A33" s="29">
        <v>41159</v>
      </c>
      <c r="B33" s="5">
        <v>4</v>
      </c>
      <c r="C33" s="5">
        <v>14</v>
      </c>
      <c r="D33" s="5">
        <v>56</v>
      </c>
    </row>
    <row r="34" spans="1:4">
      <c r="A34" s="29">
        <v>41181</v>
      </c>
      <c r="B34" s="5">
        <v>4</v>
      </c>
      <c r="C34" s="5">
        <v>20</v>
      </c>
      <c r="D34" s="5">
        <v>80</v>
      </c>
    </row>
    <row r="35" spans="1:4">
      <c r="A35" s="29">
        <v>41208</v>
      </c>
      <c r="B35" s="5">
        <v>4</v>
      </c>
      <c r="C35" s="5">
        <v>10</v>
      </c>
      <c r="D35" s="5">
        <v>40</v>
      </c>
    </row>
    <row r="36" spans="1:4">
      <c r="A36" s="7" t="s">
        <v>124</v>
      </c>
      <c r="B36" s="5">
        <v>36.5</v>
      </c>
      <c r="C36" s="5">
        <v>124</v>
      </c>
      <c r="D36" s="5">
        <v>905.2</v>
      </c>
    </row>
    <row r="37" spans="1:4">
      <c r="A37" s="29">
        <v>40981</v>
      </c>
      <c r="B37" s="5">
        <v>7.3</v>
      </c>
      <c r="C37" s="5">
        <v>1</v>
      </c>
      <c r="D37" s="5">
        <v>7.3</v>
      </c>
    </row>
    <row r="38" spans="1:4">
      <c r="A38" s="29">
        <v>40983</v>
      </c>
      <c r="B38" s="5">
        <v>7.3</v>
      </c>
      <c r="C38" s="5">
        <v>18</v>
      </c>
      <c r="D38" s="5">
        <v>131.4</v>
      </c>
    </row>
    <row r="39" spans="1:4">
      <c r="A39" s="29">
        <v>41014</v>
      </c>
      <c r="B39" s="5">
        <v>7.3</v>
      </c>
      <c r="C39" s="5">
        <v>15</v>
      </c>
      <c r="D39" s="5">
        <v>109.5</v>
      </c>
    </row>
    <row r="40" spans="1:4">
      <c r="A40" s="29">
        <v>41053</v>
      </c>
      <c r="B40" s="5">
        <v>7.3</v>
      </c>
      <c r="C40" s="5">
        <v>10</v>
      </c>
      <c r="D40" s="5">
        <v>73</v>
      </c>
    </row>
    <row r="41" spans="1:4">
      <c r="A41" s="29">
        <v>41123</v>
      </c>
      <c r="B41" s="5">
        <v>7.3</v>
      </c>
      <c r="C41" s="5">
        <v>80</v>
      </c>
      <c r="D41" s="5">
        <v>584</v>
      </c>
    </row>
    <row r="42" spans="1:4">
      <c r="A42" s="7" t="s">
        <v>127</v>
      </c>
      <c r="B42" s="5">
        <v>24.8</v>
      </c>
      <c r="C42" s="5">
        <v>25</v>
      </c>
      <c r="D42" s="5">
        <v>310</v>
      </c>
    </row>
    <row r="43" spans="1:4">
      <c r="A43" s="29">
        <v>40983</v>
      </c>
      <c r="B43" s="5">
        <v>12.4</v>
      </c>
      <c r="C43" s="5">
        <v>20</v>
      </c>
      <c r="D43" s="5">
        <v>248</v>
      </c>
    </row>
    <row r="44" spans="1:4">
      <c r="A44" s="29">
        <v>41045</v>
      </c>
      <c r="B44" s="5">
        <v>12.4</v>
      </c>
      <c r="C44" s="5">
        <v>5</v>
      </c>
      <c r="D44" s="5">
        <v>62</v>
      </c>
    </row>
    <row r="45" spans="1:4">
      <c r="A45" s="7" t="s">
        <v>31</v>
      </c>
      <c r="B45" s="5">
        <v>244.79999999999995</v>
      </c>
      <c r="C45" s="5">
        <v>335</v>
      </c>
      <c r="D45" s="5">
        <v>9112</v>
      </c>
    </row>
    <row r="46" spans="1:4">
      <c r="A46" s="29">
        <v>40915</v>
      </c>
      <c r="B46" s="5">
        <v>27.2</v>
      </c>
      <c r="C46" s="5">
        <v>40</v>
      </c>
      <c r="D46" s="5">
        <v>1088</v>
      </c>
    </row>
    <row r="47" spans="1:4">
      <c r="A47" s="29">
        <v>40983</v>
      </c>
      <c r="B47" s="5">
        <v>27.2</v>
      </c>
      <c r="C47" s="5">
        <v>35</v>
      </c>
      <c r="D47" s="5">
        <v>952</v>
      </c>
    </row>
    <row r="48" spans="1:4">
      <c r="A48" s="29">
        <v>40986</v>
      </c>
      <c r="B48" s="5">
        <v>27.2</v>
      </c>
      <c r="C48" s="5">
        <v>20</v>
      </c>
      <c r="D48" s="5">
        <v>544</v>
      </c>
    </row>
    <row r="49" spans="1:4">
      <c r="A49" s="29">
        <v>41007</v>
      </c>
      <c r="B49" s="5">
        <v>27.2</v>
      </c>
      <c r="C49" s="5">
        <v>21</v>
      </c>
      <c r="D49" s="5">
        <v>571.19999999999993</v>
      </c>
    </row>
    <row r="50" spans="1:4">
      <c r="A50" s="29">
        <v>41158</v>
      </c>
      <c r="B50" s="5">
        <v>27.2</v>
      </c>
      <c r="C50" s="5">
        <v>8</v>
      </c>
      <c r="D50" s="5">
        <v>217.6</v>
      </c>
    </row>
    <row r="51" spans="1:4">
      <c r="A51" s="29">
        <v>41160</v>
      </c>
      <c r="B51" s="5">
        <v>27.2</v>
      </c>
      <c r="C51" s="5">
        <v>80</v>
      </c>
      <c r="D51" s="5">
        <v>2176</v>
      </c>
    </row>
    <row r="52" spans="1:4">
      <c r="A52" s="29">
        <v>41181</v>
      </c>
      <c r="B52" s="5">
        <v>27.2</v>
      </c>
      <c r="C52" s="5">
        <v>55</v>
      </c>
      <c r="D52" s="5">
        <v>1496</v>
      </c>
    </row>
    <row r="53" spans="1:4">
      <c r="A53" s="29">
        <v>41193</v>
      </c>
      <c r="B53" s="5">
        <v>27.2</v>
      </c>
      <c r="C53" s="5">
        <v>70</v>
      </c>
      <c r="D53" s="5">
        <v>1904</v>
      </c>
    </row>
    <row r="54" spans="1:4">
      <c r="A54" s="29">
        <v>41211</v>
      </c>
      <c r="B54" s="5">
        <v>27.2</v>
      </c>
      <c r="C54" s="5">
        <v>6</v>
      </c>
      <c r="D54" s="5">
        <v>163.19999999999999</v>
      </c>
    </row>
    <row r="55" spans="1:4">
      <c r="A55" s="7" t="s">
        <v>43</v>
      </c>
      <c r="B55" s="5">
        <v>396</v>
      </c>
      <c r="C55" s="5">
        <v>219</v>
      </c>
      <c r="D55" s="5">
        <v>9636</v>
      </c>
    </row>
    <row r="56" spans="1:4">
      <c r="A56" s="29">
        <v>40918</v>
      </c>
      <c r="B56" s="5">
        <v>44</v>
      </c>
      <c r="C56" s="5">
        <v>30</v>
      </c>
      <c r="D56" s="5">
        <v>1320</v>
      </c>
    </row>
    <row r="57" spans="1:4">
      <c r="A57" s="29">
        <v>40965</v>
      </c>
      <c r="B57" s="5">
        <v>44</v>
      </c>
      <c r="C57" s="5">
        <v>70</v>
      </c>
      <c r="D57" s="5">
        <v>3080</v>
      </c>
    </row>
    <row r="58" spans="1:4">
      <c r="A58" s="29">
        <v>40974</v>
      </c>
      <c r="B58" s="5">
        <v>44</v>
      </c>
      <c r="C58" s="5">
        <v>6</v>
      </c>
      <c r="D58" s="5">
        <v>264</v>
      </c>
    </row>
    <row r="59" spans="1:4">
      <c r="A59" s="29">
        <v>40979</v>
      </c>
      <c r="B59" s="5">
        <v>44</v>
      </c>
      <c r="C59" s="5">
        <v>15</v>
      </c>
      <c r="D59" s="5">
        <v>660</v>
      </c>
    </row>
    <row r="60" spans="1:4">
      <c r="A60" s="29">
        <v>41013</v>
      </c>
      <c r="B60" s="5">
        <v>44</v>
      </c>
      <c r="C60" s="5">
        <v>30</v>
      </c>
      <c r="D60" s="5">
        <v>1320</v>
      </c>
    </row>
    <row r="61" spans="1:4">
      <c r="A61" s="29">
        <v>41020</v>
      </c>
      <c r="B61" s="5">
        <v>44</v>
      </c>
      <c r="C61" s="5">
        <v>10</v>
      </c>
      <c r="D61" s="5">
        <v>440</v>
      </c>
    </row>
    <row r="62" spans="1:4">
      <c r="A62" s="29">
        <v>41046</v>
      </c>
      <c r="B62" s="5">
        <v>44</v>
      </c>
      <c r="C62" s="5">
        <v>40</v>
      </c>
      <c r="D62" s="5">
        <v>1760</v>
      </c>
    </row>
    <row r="63" spans="1:4">
      <c r="A63" s="29">
        <v>41052</v>
      </c>
      <c r="B63" s="5">
        <v>44</v>
      </c>
      <c r="C63" s="5">
        <v>9</v>
      </c>
      <c r="D63" s="5">
        <v>396</v>
      </c>
    </row>
    <row r="64" spans="1:4">
      <c r="A64" s="29">
        <v>41117</v>
      </c>
      <c r="B64" s="5">
        <v>44</v>
      </c>
      <c r="C64" s="5">
        <v>9</v>
      </c>
      <c r="D64" s="5">
        <v>396</v>
      </c>
    </row>
    <row r="65" spans="1:4">
      <c r="A65" s="7" t="s">
        <v>70</v>
      </c>
      <c r="B65" s="5">
        <v>72</v>
      </c>
      <c r="C65" s="5">
        <v>126</v>
      </c>
      <c r="D65" s="5">
        <v>1512</v>
      </c>
    </row>
    <row r="66" spans="1:4">
      <c r="A66" s="29">
        <v>40925</v>
      </c>
      <c r="B66" s="5">
        <v>12</v>
      </c>
      <c r="C66" s="5">
        <v>21</v>
      </c>
      <c r="D66" s="5">
        <v>252</v>
      </c>
    </row>
    <row r="67" spans="1:4">
      <c r="A67" s="29">
        <v>40931</v>
      </c>
      <c r="B67" s="5">
        <v>12</v>
      </c>
      <c r="C67" s="5">
        <v>20</v>
      </c>
      <c r="D67" s="5">
        <v>240</v>
      </c>
    </row>
    <row r="68" spans="1:4">
      <c r="A68" s="29">
        <v>41014</v>
      </c>
      <c r="B68" s="5">
        <v>12</v>
      </c>
      <c r="C68" s="5">
        <v>20</v>
      </c>
      <c r="D68" s="5">
        <v>240</v>
      </c>
    </row>
    <row r="69" spans="1:4">
      <c r="A69" s="29">
        <v>41026</v>
      </c>
      <c r="B69" s="5">
        <v>12</v>
      </c>
      <c r="C69" s="5">
        <v>5</v>
      </c>
      <c r="D69" s="5">
        <v>60</v>
      </c>
    </row>
    <row r="70" spans="1:4">
      <c r="A70" s="29">
        <v>41034</v>
      </c>
      <c r="B70" s="5">
        <v>12</v>
      </c>
      <c r="C70" s="5">
        <v>30</v>
      </c>
      <c r="D70" s="5">
        <v>360</v>
      </c>
    </row>
    <row r="71" spans="1:4">
      <c r="A71" s="29">
        <v>41211</v>
      </c>
      <c r="B71" s="5">
        <v>12</v>
      </c>
      <c r="C71" s="5">
        <v>30</v>
      </c>
      <c r="D71" s="5">
        <v>360</v>
      </c>
    </row>
    <row r="72" spans="1:4">
      <c r="A72" s="7" t="s">
        <v>231</v>
      </c>
      <c r="B72" s="5">
        <v>650</v>
      </c>
      <c r="C72" s="5">
        <v>239</v>
      </c>
      <c r="D72" s="5">
        <v>11950</v>
      </c>
    </row>
    <row r="73" spans="1:4">
      <c r="A73" s="29">
        <v>40911</v>
      </c>
      <c r="B73" s="5">
        <v>100</v>
      </c>
      <c r="C73" s="5">
        <v>24</v>
      </c>
      <c r="D73" s="5">
        <v>1200</v>
      </c>
    </row>
    <row r="74" spans="1:4">
      <c r="A74" s="29">
        <v>40914</v>
      </c>
      <c r="B74" s="5">
        <v>50</v>
      </c>
      <c r="C74" s="5">
        <v>9</v>
      </c>
      <c r="D74" s="5">
        <v>450</v>
      </c>
    </row>
    <row r="75" spans="1:4">
      <c r="A75" s="29">
        <v>40917</v>
      </c>
      <c r="B75" s="5">
        <v>50</v>
      </c>
      <c r="C75" s="5">
        <v>20</v>
      </c>
      <c r="D75" s="5">
        <v>1000</v>
      </c>
    </row>
    <row r="76" spans="1:4">
      <c r="A76" s="29">
        <v>40928</v>
      </c>
      <c r="B76" s="5">
        <v>50</v>
      </c>
      <c r="C76" s="5">
        <v>36</v>
      </c>
      <c r="D76" s="5">
        <v>1800</v>
      </c>
    </row>
    <row r="77" spans="1:4">
      <c r="A77" s="29">
        <v>40929</v>
      </c>
      <c r="B77" s="5">
        <v>50</v>
      </c>
      <c r="C77" s="5">
        <v>28</v>
      </c>
      <c r="D77" s="5">
        <v>1400</v>
      </c>
    </row>
    <row r="78" spans="1:4">
      <c r="A78" s="29">
        <v>41004</v>
      </c>
      <c r="B78" s="5">
        <v>50</v>
      </c>
      <c r="C78" s="5">
        <v>21</v>
      </c>
      <c r="D78" s="5">
        <v>1050</v>
      </c>
    </row>
    <row r="79" spans="1:4">
      <c r="A79" s="29">
        <v>41047</v>
      </c>
      <c r="B79" s="5">
        <v>50</v>
      </c>
      <c r="C79" s="5">
        <v>30</v>
      </c>
      <c r="D79" s="5">
        <v>1500</v>
      </c>
    </row>
    <row r="80" spans="1:4">
      <c r="A80" s="29">
        <v>41076</v>
      </c>
      <c r="B80" s="5">
        <v>50</v>
      </c>
      <c r="C80" s="5">
        <v>13</v>
      </c>
      <c r="D80" s="5">
        <v>650</v>
      </c>
    </row>
    <row r="81" spans="1:4">
      <c r="A81" s="29">
        <v>41080</v>
      </c>
      <c r="B81" s="5">
        <v>50</v>
      </c>
      <c r="C81" s="5">
        <v>10</v>
      </c>
      <c r="D81" s="5">
        <v>500</v>
      </c>
    </row>
    <row r="82" spans="1:4">
      <c r="A82" s="29">
        <v>41184</v>
      </c>
      <c r="B82" s="5">
        <v>50</v>
      </c>
      <c r="C82" s="5">
        <v>14</v>
      </c>
      <c r="D82" s="5">
        <v>700</v>
      </c>
    </row>
    <row r="83" spans="1:4">
      <c r="A83" s="29">
        <v>41192</v>
      </c>
      <c r="B83" s="5">
        <v>50</v>
      </c>
      <c r="C83" s="5">
        <v>20</v>
      </c>
      <c r="D83" s="5">
        <v>1000</v>
      </c>
    </row>
    <row r="84" spans="1:4">
      <c r="A84" s="29">
        <v>41205</v>
      </c>
      <c r="B84" s="5">
        <v>50</v>
      </c>
      <c r="C84" s="5">
        <v>14</v>
      </c>
      <c r="D84" s="5">
        <v>700</v>
      </c>
    </row>
    <row r="85" spans="1:4">
      <c r="A85" s="7" t="s">
        <v>132</v>
      </c>
      <c r="B85" s="5">
        <v>19.2</v>
      </c>
      <c r="C85" s="5">
        <v>45</v>
      </c>
      <c r="D85" s="5">
        <v>432</v>
      </c>
    </row>
    <row r="86" spans="1:4">
      <c r="A86" s="29">
        <v>40989</v>
      </c>
      <c r="B86" s="5">
        <v>9.6</v>
      </c>
      <c r="C86" s="5">
        <v>15</v>
      </c>
      <c r="D86" s="5">
        <v>144</v>
      </c>
    </row>
    <row r="87" spans="1:4">
      <c r="A87" s="29">
        <v>41046</v>
      </c>
      <c r="B87" s="5">
        <v>9.6</v>
      </c>
      <c r="C87" s="5">
        <v>30</v>
      </c>
      <c r="D87" s="5">
        <v>288</v>
      </c>
    </row>
    <row r="88" spans="1:4">
      <c r="A88" s="7" t="s">
        <v>93</v>
      </c>
      <c r="B88" s="5">
        <v>594</v>
      </c>
      <c r="C88" s="5">
        <v>109</v>
      </c>
      <c r="D88" s="5">
        <v>10791</v>
      </c>
    </row>
    <row r="89" spans="1:4">
      <c r="A89" s="29">
        <v>40966</v>
      </c>
      <c r="B89" s="5">
        <v>99</v>
      </c>
      <c r="C89" s="5">
        <v>10</v>
      </c>
      <c r="D89" s="5">
        <v>990</v>
      </c>
    </row>
    <row r="90" spans="1:4">
      <c r="A90" s="29">
        <v>41004</v>
      </c>
      <c r="B90" s="5">
        <v>99</v>
      </c>
      <c r="C90" s="5">
        <v>15</v>
      </c>
      <c r="D90" s="5">
        <v>1485</v>
      </c>
    </row>
    <row r="91" spans="1:4">
      <c r="A91" s="29">
        <v>41021</v>
      </c>
      <c r="B91" s="5">
        <v>99</v>
      </c>
      <c r="C91" s="5">
        <v>25</v>
      </c>
      <c r="D91" s="5">
        <v>2475</v>
      </c>
    </row>
    <row r="92" spans="1:4">
      <c r="A92" s="29">
        <v>41133</v>
      </c>
      <c r="B92" s="5">
        <v>99</v>
      </c>
      <c r="C92" s="5">
        <v>4</v>
      </c>
      <c r="D92" s="5">
        <v>396</v>
      </c>
    </row>
    <row r="93" spans="1:4">
      <c r="A93" s="29">
        <v>41161</v>
      </c>
      <c r="B93" s="5">
        <v>99</v>
      </c>
      <c r="C93" s="5">
        <v>35</v>
      </c>
      <c r="D93" s="5">
        <v>3465</v>
      </c>
    </row>
    <row r="94" spans="1:4">
      <c r="A94" s="29">
        <v>41191</v>
      </c>
      <c r="B94" s="5">
        <v>99</v>
      </c>
      <c r="C94" s="5">
        <v>20</v>
      </c>
      <c r="D94" s="5">
        <v>1980</v>
      </c>
    </row>
    <row r="95" spans="1:4">
      <c r="A95" s="7" t="s">
        <v>25</v>
      </c>
      <c r="B95" s="5">
        <v>10</v>
      </c>
      <c r="C95" s="5">
        <v>137</v>
      </c>
      <c r="D95" s="5">
        <v>274</v>
      </c>
    </row>
    <row r="96" spans="1:4">
      <c r="A96" s="29">
        <v>40915</v>
      </c>
      <c r="B96" s="5">
        <v>2</v>
      </c>
      <c r="C96" s="5">
        <v>25</v>
      </c>
      <c r="D96" s="5">
        <v>50</v>
      </c>
    </row>
    <row r="97" spans="1:4">
      <c r="A97" s="29">
        <v>40967</v>
      </c>
      <c r="B97" s="5">
        <v>2</v>
      </c>
      <c r="C97" s="5">
        <v>60</v>
      </c>
      <c r="D97" s="5">
        <v>120</v>
      </c>
    </row>
    <row r="98" spans="1:4">
      <c r="A98" s="29">
        <v>40968</v>
      </c>
      <c r="B98" s="5">
        <v>2</v>
      </c>
      <c r="C98" s="5">
        <v>24</v>
      </c>
      <c r="D98" s="5">
        <v>48</v>
      </c>
    </row>
    <row r="99" spans="1:4">
      <c r="A99" s="29">
        <v>40972</v>
      </c>
      <c r="B99" s="5">
        <v>2</v>
      </c>
      <c r="C99" s="5">
        <v>20</v>
      </c>
      <c r="D99" s="5">
        <v>40</v>
      </c>
    </row>
    <row r="100" spans="1:4">
      <c r="A100" s="29">
        <v>41087</v>
      </c>
      <c r="B100" s="5">
        <v>2</v>
      </c>
      <c r="C100" s="5">
        <v>8</v>
      </c>
      <c r="D100" s="5">
        <v>16</v>
      </c>
    </row>
    <row r="101" spans="1:4">
      <c r="A101" s="7" t="s">
        <v>101</v>
      </c>
      <c r="B101" s="5">
        <v>74.400000000000006</v>
      </c>
      <c r="C101" s="5">
        <v>69</v>
      </c>
      <c r="D101" s="5">
        <v>1711.2</v>
      </c>
    </row>
    <row r="102" spans="1:4">
      <c r="A102" s="29">
        <v>40972</v>
      </c>
      <c r="B102" s="5">
        <v>24.8</v>
      </c>
      <c r="C102" s="5">
        <v>24</v>
      </c>
      <c r="D102" s="5">
        <v>595.20000000000005</v>
      </c>
    </row>
    <row r="103" spans="1:4">
      <c r="A103" s="29">
        <v>40975</v>
      </c>
      <c r="B103" s="5">
        <v>24.8</v>
      </c>
      <c r="C103" s="5">
        <v>15</v>
      </c>
      <c r="D103" s="5">
        <v>372</v>
      </c>
    </row>
    <row r="104" spans="1:4">
      <c r="A104" s="29">
        <v>41158</v>
      </c>
      <c r="B104" s="5">
        <v>24.8</v>
      </c>
      <c r="C104" s="5">
        <v>30</v>
      </c>
      <c r="D104" s="5">
        <v>744</v>
      </c>
    </row>
    <row r="105" spans="1:4">
      <c r="A105" s="7" t="s">
        <v>230</v>
      </c>
      <c r="B105" s="5">
        <v>420</v>
      </c>
      <c r="C105" s="5">
        <v>225</v>
      </c>
      <c r="D105" s="5">
        <v>7875</v>
      </c>
    </row>
    <row r="106" spans="1:4">
      <c r="A106" s="29">
        <v>40914</v>
      </c>
      <c r="B106" s="5">
        <v>140</v>
      </c>
      <c r="C106" s="5">
        <v>62</v>
      </c>
      <c r="D106" s="5">
        <v>2170</v>
      </c>
    </row>
    <row r="107" spans="1:4">
      <c r="A107" s="29">
        <v>40923</v>
      </c>
      <c r="B107" s="5">
        <v>35</v>
      </c>
      <c r="C107" s="5">
        <v>20</v>
      </c>
      <c r="D107" s="5">
        <v>700</v>
      </c>
    </row>
    <row r="108" spans="1:4">
      <c r="A108" s="29">
        <v>40928</v>
      </c>
      <c r="B108" s="5">
        <v>35</v>
      </c>
      <c r="C108" s="5">
        <v>28</v>
      </c>
      <c r="D108" s="5">
        <v>980</v>
      </c>
    </row>
    <row r="109" spans="1:4">
      <c r="A109" s="29">
        <v>41004</v>
      </c>
      <c r="B109" s="5">
        <v>35</v>
      </c>
      <c r="C109" s="5">
        <v>20</v>
      </c>
      <c r="D109" s="5">
        <v>700</v>
      </c>
    </row>
    <row r="110" spans="1:4">
      <c r="A110" s="29">
        <v>41019</v>
      </c>
      <c r="B110" s="5">
        <v>35</v>
      </c>
      <c r="C110" s="5">
        <v>20</v>
      </c>
      <c r="D110" s="5">
        <v>700</v>
      </c>
    </row>
    <row r="111" spans="1:4">
      <c r="A111" s="29">
        <v>41052</v>
      </c>
      <c r="B111" s="5">
        <v>35</v>
      </c>
      <c r="C111" s="5">
        <v>10</v>
      </c>
      <c r="D111" s="5">
        <v>350</v>
      </c>
    </row>
    <row r="112" spans="1:4">
      <c r="A112" s="29">
        <v>41187</v>
      </c>
      <c r="B112" s="5">
        <v>70</v>
      </c>
      <c r="C112" s="5">
        <v>51</v>
      </c>
      <c r="D112" s="5">
        <v>1785</v>
      </c>
    </row>
    <row r="113" spans="1:4">
      <c r="A113" s="29">
        <v>41210</v>
      </c>
      <c r="B113" s="5">
        <v>35</v>
      </c>
      <c r="C113" s="5">
        <v>14</v>
      </c>
      <c r="D113" s="5">
        <v>490</v>
      </c>
    </row>
    <row r="114" spans="1:4">
      <c r="A114" s="7" t="s">
        <v>228</v>
      </c>
      <c r="B114" s="5">
        <v>220</v>
      </c>
      <c r="C114" s="5">
        <v>178</v>
      </c>
      <c r="D114" s="5">
        <v>3916</v>
      </c>
    </row>
    <row r="115" spans="1:4">
      <c r="A115" s="29">
        <v>40914</v>
      </c>
      <c r="B115" s="5">
        <v>22</v>
      </c>
      <c r="C115" s="5">
        <v>25</v>
      </c>
      <c r="D115" s="5">
        <v>550</v>
      </c>
    </row>
    <row r="116" spans="1:4">
      <c r="A116" s="29">
        <v>40921</v>
      </c>
      <c r="B116" s="5">
        <v>22</v>
      </c>
      <c r="C116" s="5">
        <v>15</v>
      </c>
      <c r="D116" s="5">
        <v>330</v>
      </c>
    </row>
    <row r="117" spans="1:4">
      <c r="A117" s="29">
        <v>40922</v>
      </c>
      <c r="B117" s="5">
        <v>22</v>
      </c>
      <c r="C117" s="5">
        <v>25</v>
      </c>
      <c r="D117" s="5">
        <v>550</v>
      </c>
    </row>
    <row r="118" spans="1:4">
      <c r="A118" s="29">
        <v>41003</v>
      </c>
      <c r="B118" s="5">
        <v>22</v>
      </c>
      <c r="C118" s="5">
        <v>25</v>
      </c>
      <c r="D118" s="5">
        <v>550</v>
      </c>
    </row>
    <row r="119" spans="1:4">
      <c r="A119" s="29">
        <v>41019</v>
      </c>
      <c r="B119" s="5">
        <v>22</v>
      </c>
      <c r="C119" s="5">
        <v>15</v>
      </c>
      <c r="D119" s="5">
        <v>330</v>
      </c>
    </row>
    <row r="120" spans="1:4">
      <c r="A120" s="29">
        <v>41052</v>
      </c>
      <c r="B120" s="5">
        <v>22</v>
      </c>
      <c r="C120" s="5">
        <v>25</v>
      </c>
      <c r="D120" s="5">
        <v>550</v>
      </c>
    </row>
    <row r="121" spans="1:4">
      <c r="A121" s="29">
        <v>41130</v>
      </c>
      <c r="B121" s="5">
        <v>22</v>
      </c>
      <c r="C121" s="5">
        <v>14</v>
      </c>
      <c r="D121" s="5">
        <v>308</v>
      </c>
    </row>
    <row r="122" spans="1:4">
      <c r="A122" s="29">
        <v>41187</v>
      </c>
      <c r="B122" s="5">
        <v>44</v>
      </c>
      <c r="C122" s="5">
        <v>20</v>
      </c>
      <c r="D122" s="5">
        <v>440</v>
      </c>
    </row>
    <row r="123" spans="1:4">
      <c r="A123" s="29">
        <v>41210</v>
      </c>
      <c r="B123" s="5">
        <v>22</v>
      </c>
      <c r="C123" s="5">
        <v>14</v>
      </c>
      <c r="D123" s="5">
        <v>308</v>
      </c>
    </row>
    <row r="124" spans="1:4">
      <c r="A124" s="7" t="s">
        <v>53</v>
      </c>
      <c r="B124" s="5">
        <v>70.2</v>
      </c>
      <c r="C124" s="5">
        <v>40</v>
      </c>
      <c r="D124" s="5">
        <v>1404</v>
      </c>
    </row>
    <row r="125" spans="1:4">
      <c r="A125" s="29">
        <v>40922</v>
      </c>
      <c r="B125" s="5">
        <v>35.1</v>
      </c>
      <c r="C125" s="5">
        <v>25</v>
      </c>
      <c r="D125" s="5">
        <v>877.5</v>
      </c>
    </row>
    <row r="126" spans="1:4">
      <c r="A126" s="29">
        <v>40986</v>
      </c>
      <c r="B126" s="5">
        <v>35.1</v>
      </c>
      <c r="C126" s="5">
        <v>15</v>
      </c>
      <c r="D126" s="5">
        <v>526.5</v>
      </c>
    </row>
    <row r="127" spans="1:4">
      <c r="A127" s="7" t="s">
        <v>98</v>
      </c>
      <c r="B127" s="5">
        <v>220.8</v>
      </c>
      <c r="C127" s="5">
        <v>136</v>
      </c>
      <c r="D127" s="5">
        <v>5004.7999999999993</v>
      </c>
    </row>
    <row r="128" spans="1:4">
      <c r="A128" s="29">
        <v>40968</v>
      </c>
      <c r="B128" s="5">
        <v>36.799999999999997</v>
      </c>
      <c r="C128" s="5">
        <v>25</v>
      </c>
      <c r="D128" s="5">
        <v>919.99999999999989</v>
      </c>
    </row>
    <row r="129" spans="1:4">
      <c r="A129" s="29">
        <v>41007</v>
      </c>
      <c r="B129" s="5">
        <v>36.799999999999997</v>
      </c>
      <c r="C129" s="5">
        <v>15</v>
      </c>
      <c r="D129" s="5">
        <v>552</v>
      </c>
    </row>
    <row r="130" spans="1:4">
      <c r="A130" s="29">
        <v>41018</v>
      </c>
      <c r="B130" s="5">
        <v>36.799999999999997</v>
      </c>
      <c r="C130" s="5">
        <v>12</v>
      </c>
      <c r="D130" s="5">
        <v>441.59999999999997</v>
      </c>
    </row>
    <row r="131" spans="1:4">
      <c r="A131" s="29">
        <v>41027</v>
      </c>
      <c r="B131" s="5">
        <v>36.799999999999997</v>
      </c>
      <c r="C131" s="5">
        <v>20</v>
      </c>
      <c r="D131" s="5">
        <v>736</v>
      </c>
    </row>
    <row r="132" spans="1:4">
      <c r="A132" s="29">
        <v>41031</v>
      </c>
      <c r="B132" s="5">
        <v>36.799999999999997</v>
      </c>
      <c r="C132" s="5">
        <v>24</v>
      </c>
      <c r="D132" s="5">
        <v>883.19999999999993</v>
      </c>
    </row>
    <row r="133" spans="1:4">
      <c r="A133" s="29">
        <v>41087</v>
      </c>
      <c r="B133" s="5">
        <v>36.799999999999997</v>
      </c>
      <c r="C133" s="5">
        <v>40</v>
      </c>
      <c r="D133" s="5">
        <v>1472</v>
      </c>
    </row>
    <row r="134" spans="1:4">
      <c r="A134" s="7" t="s">
        <v>46</v>
      </c>
      <c r="B134" s="5">
        <v>97.300000000000011</v>
      </c>
      <c r="C134" s="5">
        <v>252</v>
      </c>
      <c r="D134" s="5">
        <v>3502.8</v>
      </c>
    </row>
    <row r="135" spans="1:4">
      <c r="A135" s="29">
        <v>40918</v>
      </c>
      <c r="B135" s="5">
        <v>13.9</v>
      </c>
      <c r="C135" s="5">
        <v>35</v>
      </c>
      <c r="D135" s="5">
        <v>486.5</v>
      </c>
    </row>
    <row r="136" spans="1:4">
      <c r="A136" s="29">
        <v>40929</v>
      </c>
      <c r="B136" s="5">
        <v>13.9</v>
      </c>
      <c r="C136" s="5">
        <v>60</v>
      </c>
      <c r="D136" s="5">
        <v>834</v>
      </c>
    </row>
    <row r="137" spans="1:4">
      <c r="A137" s="29">
        <v>40989</v>
      </c>
      <c r="B137" s="5">
        <v>13.9</v>
      </c>
      <c r="C137" s="5">
        <v>40</v>
      </c>
      <c r="D137" s="5">
        <v>556</v>
      </c>
    </row>
    <row r="138" spans="1:4">
      <c r="A138" s="29">
        <v>41011</v>
      </c>
      <c r="B138" s="5">
        <v>13.9</v>
      </c>
      <c r="C138" s="5">
        <v>30</v>
      </c>
      <c r="D138" s="5">
        <v>417</v>
      </c>
    </row>
    <row r="139" spans="1:4">
      <c r="A139" s="29">
        <v>41028</v>
      </c>
      <c r="B139" s="5">
        <v>13.9</v>
      </c>
      <c r="C139" s="5">
        <v>10</v>
      </c>
      <c r="D139" s="5">
        <v>139</v>
      </c>
    </row>
    <row r="140" spans="1:4">
      <c r="A140" s="29">
        <v>41046</v>
      </c>
      <c r="B140" s="5">
        <v>13.9</v>
      </c>
      <c r="C140" s="5">
        <v>21</v>
      </c>
      <c r="D140" s="5">
        <v>291.90000000000003</v>
      </c>
    </row>
    <row r="141" spans="1:4">
      <c r="A141" s="29">
        <v>41160</v>
      </c>
      <c r="B141" s="5">
        <v>13.9</v>
      </c>
      <c r="C141" s="5">
        <v>56</v>
      </c>
      <c r="D141" s="5">
        <v>778.4</v>
      </c>
    </row>
    <row r="142" spans="1:4">
      <c r="A142" s="7" t="s">
        <v>89</v>
      </c>
      <c r="B142" s="5">
        <v>88.2</v>
      </c>
      <c r="C142" s="5">
        <v>204</v>
      </c>
      <c r="D142" s="5">
        <v>2998.8</v>
      </c>
    </row>
    <row r="143" spans="1:4">
      <c r="A143" s="29">
        <v>40935</v>
      </c>
      <c r="B143" s="5">
        <v>14.7</v>
      </c>
      <c r="C143" s="5">
        <v>50</v>
      </c>
      <c r="D143" s="5">
        <v>735</v>
      </c>
    </row>
    <row r="144" spans="1:4">
      <c r="A144" s="29">
        <v>40972</v>
      </c>
      <c r="B144" s="5">
        <v>14.7</v>
      </c>
      <c r="C144" s="5">
        <v>60</v>
      </c>
      <c r="D144" s="5">
        <v>882</v>
      </c>
    </row>
    <row r="145" spans="1:4">
      <c r="A145" s="29">
        <v>40987</v>
      </c>
      <c r="B145" s="5">
        <v>14.7</v>
      </c>
      <c r="C145" s="5">
        <v>40</v>
      </c>
      <c r="D145" s="5">
        <v>588</v>
      </c>
    </row>
    <row r="146" spans="1:4">
      <c r="A146" s="29">
        <v>41017</v>
      </c>
      <c r="B146" s="5">
        <v>14.7</v>
      </c>
      <c r="C146" s="5">
        <v>10</v>
      </c>
      <c r="D146" s="5">
        <v>147</v>
      </c>
    </row>
    <row r="147" spans="1:4">
      <c r="A147" s="29">
        <v>41019</v>
      </c>
      <c r="B147" s="5">
        <v>14.7</v>
      </c>
      <c r="C147" s="5">
        <v>40</v>
      </c>
      <c r="D147" s="5">
        <v>588</v>
      </c>
    </row>
    <row r="148" spans="1:4">
      <c r="A148" s="29">
        <v>41125</v>
      </c>
      <c r="B148" s="5">
        <v>14.7</v>
      </c>
      <c r="C148" s="5">
        <v>4</v>
      </c>
      <c r="D148" s="5">
        <v>58.8</v>
      </c>
    </row>
    <row r="149" spans="1:4">
      <c r="A149" s="7" t="s">
        <v>172</v>
      </c>
      <c r="B149" s="5">
        <v>33.599999999999994</v>
      </c>
      <c r="C149" s="5">
        <v>64</v>
      </c>
      <c r="D149" s="5">
        <v>716.8</v>
      </c>
    </row>
    <row r="150" spans="1:4">
      <c r="A150" s="29">
        <v>41045</v>
      </c>
      <c r="B150" s="5">
        <v>11.2</v>
      </c>
      <c r="C150" s="5">
        <v>4</v>
      </c>
      <c r="D150" s="5">
        <v>44.8</v>
      </c>
    </row>
    <row r="151" spans="1:4">
      <c r="A151" s="29">
        <v>41125</v>
      </c>
      <c r="B151" s="5">
        <v>11.2</v>
      </c>
      <c r="C151" s="5">
        <v>10</v>
      </c>
      <c r="D151" s="5">
        <v>112</v>
      </c>
    </row>
    <row r="152" spans="1:4">
      <c r="A152" s="29">
        <v>41184</v>
      </c>
      <c r="B152" s="5">
        <v>11.2</v>
      </c>
      <c r="C152" s="5">
        <v>50</v>
      </c>
      <c r="D152" s="5">
        <v>560</v>
      </c>
    </row>
    <row r="153" spans="1:4">
      <c r="A153" s="7" t="s">
        <v>17</v>
      </c>
      <c r="B153" s="5">
        <v>61.600000000000009</v>
      </c>
      <c r="C153" s="5">
        <v>114</v>
      </c>
      <c r="D153" s="5">
        <v>877.80000000000007</v>
      </c>
    </row>
    <row r="154" spans="1:4">
      <c r="A154" s="29">
        <v>40914</v>
      </c>
      <c r="B154" s="5">
        <v>7.7</v>
      </c>
      <c r="C154" s="5">
        <v>10</v>
      </c>
      <c r="D154" s="5">
        <v>77</v>
      </c>
    </row>
    <row r="155" spans="1:4">
      <c r="A155" s="29">
        <v>40925</v>
      </c>
      <c r="B155" s="5">
        <v>7.7</v>
      </c>
      <c r="C155" s="5">
        <v>16</v>
      </c>
      <c r="D155" s="5">
        <v>123.2</v>
      </c>
    </row>
    <row r="156" spans="1:4">
      <c r="A156" s="29">
        <v>40930</v>
      </c>
      <c r="B156" s="5">
        <v>7.7</v>
      </c>
      <c r="C156" s="5">
        <v>25</v>
      </c>
      <c r="D156" s="5">
        <v>192.5</v>
      </c>
    </row>
    <row r="157" spans="1:4">
      <c r="A157" s="29">
        <v>41035</v>
      </c>
      <c r="B157" s="5">
        <v>7.7</v>
      </c>
      <c r="C157" s="5">
        <v>10</v>
      </c>
      <c r="D157" s="5">
        <v>77</v>
      </c>
    </row>
    <row r="158" spans="1:4">
      <c r="A158" s="29">
        <v>41039</v>
      </c>
      <c r="B158" s="5">
        <v>7.7</v>
      </c>
      <c r="C158" s="5">
        <v>20</v>
      </c>
      <c r="D158" s="5">
        <v>154</v>
      </c>
    </row>
    <row r="159" spans="1:4">
      <c r="A159" s="29">
        <v>41087</v>
      </c>
      <c r="B159" s="5">
        <v>7.7</v>
      </c>
      <c r="C159" s="5">
        <v>12</v>
      </c>
      <c r="D159" s="5">
        <v>92.4</v>
      </c>
    </row>
    <row r="160" spans="1:4">
      <c r="A160" s="29">
        <v>41130</v>
      </c>
      <c r="B160" s="5">
        <v>7.7</v>
      </c>
      <c r="C160" s="5">
        <v>13</v>
      </c>
      <c r="D160" s="5">
        <v>100.10000000000001</v>
      </c>
    </row>
    <row r="161" spans="1:4">
      <c r="A161" s="29">
        <v>41210</v>
      </c>
      <c r="B161" s="5">
        <v>7.7</v>
      </c>
      <c r="C161" s="5">
        <v>8</v>
      </c>
      <c r="D161" s="5">
        <v>61.6</v>
      </c>
    </row>
    <row r="162" spans="1:4">
      <c r="A162" s="7" t="s">
        <v>192</v>
      </c>
      <c r="B162" s="5">
        <v>64</v>
      </c>
      <c r="C162" s="5">
        <v>140</v>
      </c>
      <c r="D162" s="5">
        <v>4480</v>
      </c>
    </row>
    <row r="163" spans="1:4">
      <c r="A163" s="29">
        <v>41120</v>
      </c>
      <c r="B163" s="5">
        <v>32</v>
      </c>
      <c r="C163" s="5">
        <v>70</v>
      </c>
      <c r="D163" s="5">
        <v>2240</v>
      </c>
    </row>
    <row r="164" spans="1:4">
      <c r="A164" s="29">
        <v>41123</v>
      </c>
      <c r="B164" s="5">
        <v>32</v>
      </c>
      <c r="C164" s="5">
        <v>70</v>
      </c>
      <c r="D164" s="5">
        <v>2240</v>
      </c>
    </row>
    <row r="165" spans="1:4">
      <c r="A165" s="7" t="s">
        <v>29</v>
      </c>
      <c r="B165" s="5">
        <v>259.2</v>
      </c>
      <c r="C165" s="5">
        <v>78</v>
      </c>
      <c r="D165" s="5">
        <v>5054.3999999999996</v>
      </c>
    </row>
    <row r="166" spans="1:4">
      <c r="A166" s="29">
        <v>40915</v>
      </c>
      <c r="B166" s="5">
        <v>64.8</v>
      </c>
      <c r="C166" s="5">
        <v>40</v>
      </c>
      <c r="D166" s="5">
        <v>2592</v>
      </c>
    </row>
    <row r="167" spans="1:4">
      <c r="A167" s="29">
        <v>40969</v>
      </c>
      <c r="B167" s="5">
        <v>64.8</v>
      </c>
      <c r="C167" s="5">
        <v>6</v>
      </c>
      <c r="D167" s="5">
        <v>388.79999999999995</v>
      </c>
    </row>
    <row r="168" spans="1:4">
      <c r="A168" s="29">
        <v>41005</v>
      </c>
      <c r="B168" s="5">
        <v>64.8</v>
      </c>
      <c r="C168" s="5">
        <v>20</v>
      </c>
      <c r="D168" s="5">
        <v>1296</v>
      </c>
    </row>
    <row r="169" spans="1:4">
      <c r="A169" s="29">
        <v>41193</v>
      </c>
      <c r="B169" s="5">
        <v>64.8</v>
      </c>
      <c r="C169" s="5">
        <v>12</v>
      </c>
      <c r="D169" s="5">
        <v>777.59999999999991</v>
      </c>
    </row>
    <row r="170" spans="1:4">
      <c r="A170" s="7" t="s">
        <v>137</v>
      </c>
      <c r="B170" s="5">
        <v>106.4</v>
      </c>
      <c r="C170" s="5">
        <v>110</v>
      </c>
      <c r="D170" s="5">
        <v>2926</v>
      </c>
    </row>
    <row r="171" spans="1:4">
      <c r="A171" s="29">
        <v>41003</v>
      </c>
      <c r="B171" s="5">
        <v>26.6</v>
      </c>
      <c r="C171" s="5">
        <v>10</v>
      </c>
      <c r="D171" s="5">
        <v>266</v>
      </c>
    </row>
    <row r="172" spans="1:4">
      <c r="A172" s="29">
        <v>41119</v>
      </c>
      <c r="B172" s="5">
        <v>26.6</v>
      </c>
      <c r="C172" s="5">
        <v>50</v>
      </c>
      <c r="D172" s="5">
        <v>1330</v>
      </c>
    </row>
    <row r="173" spans="1:4">
      <c r="A173" s="29">
        <v>41188</v>
      </c>
      <c r="B173" s="5">
        <v>26.6</v>
      </c>
      <c r="C173" s="5">
        <v>35</v>
      </c>
      <c r="D173" s="5">
        <v>931</v>
      </c>
    </row>
    <row r="174" spans="1:4">
      <c r="A174" s="29">
        <v>41192</v>
      </c>
      <c r="B174" s="5">
        <v>26.6</v>
      </c>
      <c r="C174" s="5">
        <v>15</v>
      </c>
      <c r="D174" s="5">
        <v>399</v>
      </c>
    </row>
    <row r="175" spans="1:4">
      <c r="A175" s="7" t="s">
        <v>168</v>
      </c>
      <c r="B175" s="5">
        <v>11.2</v>
      </c>
      <c r="C175" s="5">
        <v>28</v>
      </c>
      <c r="D175" s="5">
        <v>156.80000000000001</v>
      </c>
    </row>
    <row r="176" spans="1:4">
      <c r="A176" s="29">
        <v>41042</v>
      </c>
      <c r="B176" s="5">
        <v>5.6</v>
      </c>
      <c r="C176" s="5">
        <v>20</v>
      </c>
      <c r="D176" s="5">
        <v>112</v>
      </c>
    </row>
    <row r="177" spans="1:4">
      <c r="A177" s="29">
        <v>41079</v>
      </c>
      <c r="B177" s="5">
        <v>5.6</v>
      </c>
      <c r="C177" s="5">
        <v>8</v>
      </c>
      <c r="D177" s="5">
        <v>44.8</v>
      </c>
    </row>
    <row r="178" spans="1:4">
      <c r="A178" s="7" t="s">
        <v>226</v>
      </c>
      <c r="B178" s="5">
        <v>66</v>
      </c>
      <c r="C178" s="5">
        <v>120</v>
      </c>
      <c r="D178" s="5">
        <v>660</v>
      </c>
    </row>
    <row r="179" spans="1:4">
      <c r="A179" s="29">
        <v>40916</v>
      </c>
      <c r="B179" s="5">
        <v>5.5</v>
      </c>
      <c r="C179" s="5">
        <v>10</v>
      </c>
      <c r="D179" s="5">
        <v>55</v>
      </c>
    </row>
    <row r="180" spans="1:4">
      <c r="A180" s="29">
        <v>40922</v>
      </c>
      <c r="B180" s="5">
        <v>5.5</v>
      </c>
      <c r="C180" s="5">
        <v>12</v>
      </c>
      <c r="D180" s="5">
        <v>66</v>
      </c>
    </row>
    <row r="181" spans="1:4">
      <c r="A181" s="29">
        <v>41006</v>
      </c>
      <c r="B181" s="5">
        <v>5.5</v>
      </c>
      <c r="C181" s="5">
        <v>7</v>
      </c>
      <c r="D181" s="5">
        <v>38.5</v>
      </c>
    </row>
    <row r="182" spans="1:4">
      <c r="A182" s="29">
        <v>41007</v>
      </c>
      <c r="B182" s="5">
        <v>5.5</v>
      </c>
      <c r="C182" s="5">
        <v>6</v>
      </c>
      <c r="D182" s="5">
        <v>33</v>
      </c>
    </row>
    <row r="183" spans="1:4">
      <c r="A183" s="29">
        <v>41012</v>
      </c>
      <c r="B183" s="5">
        <v>5.5</v>
      </c>
      <c r="C183" s="5">
        <v>8</v>
      </c>
      <c r="D183" s="5">
        <v>44</v>
      </c>
    </row>
    <row r="184" spans="1:4">
      <c r="A184" s="29">
        <v>41021</v>
      </c>
      <c r="B184" s="5">
        <v>5.5</v>
      </c>
      <c r="C184" s="5">
        <v>14</v>
      </c>
      <c r="D184" s="5">
        <v>77</v>
      </c>
    </row>
    <row r="185" spans="1:4">
      <c r="A185" s="29">
        <v>41045</v>
      </c>
      <c r="B185" s="5">
        <v>5.5</v>
      </c>
      <c r="C185" s="5">
        <v>13</v>
      </c>
      <c r="D185" s="5">
        <v>71.5</v>
      </c>
    </row>
    <row r="186" spans="1:4">
      <c r="A186" s="29">
        <v>41125</v>
      </c>
      <c r="B186" s="5">
        <v>11</v>
      </c>
      <c r="C186" s="5">
        <v>14</v>
      </c>
      <c r="D186" s="5">
        <v>77</v>
      </c>
    </row>
    <row r="187" spans="1:4">
      <c r="A187" s="29">
        <v>41181</v>
      </c>
      <c r="B187" s="5">
        <v>5.5</v>
      </c>
      <c r="C187" s="5">
        <v>15</v>
      </c>
      <c r="D187" s="5">
        <v>82.5</v>
      </c>
    </row>
    <row r="188" spans="1:4">
      <c r="A188" s="29">
        <v>41185</v>
      </c>
      <c r="B188" s="5">
        <v>5.5</v>
      </c>
      <c r="C188" s="5">
        <v>4</v>
      </c>
      <c r="D188" s="5">
        <v>22</v>
      </c>
    </row>
    <row r="189" spans="1:4">
      <c r="A189" s="29">
        <v>41208</v>
      </c>
      <c r="B189" s="5">
        <v>5.5</v>
      </c>
      <c r="C189" s="5">
        <v>17</v>
      </c>
      <c r="D189" s="5">
        <v>93.5</v>
      </c>
    </row>
    <row r="190" spans="1:4">
      <c r="A190" s="7" t="s">
        <v>47</v>
      </c>
      <c r="B190" s="5">
        <v>106.4</v>
      </c>
      <c r="C190" s="5">
        <v>201</v>
      </c>
      <c r="D190" s="5">
        <v>3055.2</v>
      </c>
    </row>
    <row r="191" spans="1:4">
      <c r="A191" s="29">
        <v>40918</v>
      </c>
      <c r="B191" s="5">
        <v>15.2</v>
      </c>
      <c r="C191" s="5">
        <v>20</v>
      </c>
      <c r="D191" s="5">
        <v>304</v>
      </c>
    </row>
    <row r="192" spans="1:4">
      <c r="A192" s="29">
        <v>40923</v>
      </c>
      <c r="B192" s="5">
        <v>15.2</v>
      </c>
      <c r="C192" s="5">
        <v>50</v>
      </c>
      <c r="D192" s="5">
        <v>760</v>
      </c>
    </row>
    <row r="193" spans="1:4">
      <c r="A193" s="29">
        <v>40930</v>
      </c>
      <c r="B193" s="5">
        <v>15.2</v>
      </c>
      <c r="C193" s="5">
        <v>35</v>
      </c>
      <c r="D193" s="5">
        <v>532</v>
      </c>
    </row>
    <row r="194" spans="1:4">
      <c r="A194" s="29">
        <v>41013</v>
      </c>
      <c r="B194" s="5">
        <v>15.2</v>
      </c>
      <c r="C194" s="5">
        <v>40</v>
      </c>
      <c r="D194" s="5">
        <v>608</v>
      </c>
    </row>
    <row r="195" spans="1:4">
      <c r="A195" s="29">
        <v>41049</v>
      </c>
      <c r="B195" s="5">
        <v>15.2</v>
      </c>
      <c r="C195" s="5">
        <v>25</v>
      </c>
      <c r="D195" s="5">
        <v>380</v>
      </c>
    </row>
    <row r="196" spans="1:4">
      <c r="A196" s="29">
        <v>41080</v>
      </c>
      <c r="B196" s="5">
        <v>15.2</v>
      </c>
      <c r="C196" s="5">
        <v>7</v>
      </c>
      <c r="D196" s="5">
        <v>106.39999999999999</v>
      </c>
    </row>
    <row r="197" spans="1:4">
      <c r="A197" s="29">
        <v>41118</v>
      </c>
      <c r="B197" s="5">
        <v>15.2</v>
      </c>
      <c r="C197" s="5">
        <v>24</v>
      </c>
      <c r="D197" s="5">
        <v>364.79999999999995</v>
      </c>
    </row>
    <row r="198" spans="1:4">
      <c r="A198" s="7" t="s">
        <v>62</v>
      </c>
      <c r="B198" s="5">
        <v>32</v>
      </c>
      <c r="C198" s="5">
        <v>45</v>
      </c>
      <c r="D198" s="5">
        <v>360</v>
      </c>
    </row>
    <row r="199" spans="1:4">
      <c r="A199" s="29">
        <v>40924</v>
      </c>
      <c r="B199" s="5">
        <v>8</v>
      </c>
      <c r="C199" s="5">
        <v>10</v>
      </c>
      <c r="D199" s="5">
        <v>80</v>
      </c>
    </row>
    <row r="200" spans="1:4">
      <c r="A200" s="29">
        <v>40925</v>
      </c>
      <c r="B200" s="5">
        <v>8</v>
      </c>
      <c r="C200" s="5">
        <v>20</v>
      </c>
      <c r="D200" s="5">
        <v>160</v>
      </c>
    </row>
    <row r="201" spans="1:4">
      <c r="A201" s="29">
        <v>41076</v>
      </c>
      <c r="B201" s="5">
        <v>8</v>
      </c>
      <c r="C201" s="5">
        <v>10</v>
      </c>
      <c r="D201" s="5">
        <v>80</v>
      </c>
    </row>
    <row r="202" spans="1:4">
      <c r="A202" s="29">
        <v>41188</v>
      </c>
      <c r="B202" s="5">
        <v>8</v>
      </c>
      <c r="C202" s="5">
        <v>5</v>
      </c>
      <c r="D202" s="5">
        <v>40</v>
      </c>
    </row>
    <row r="203" spans="1:4">
      <c r="A203" s="7" t="s">
        <v>32</v>
      </c>
      <c r="B203" s="5">
        <v>110</v>
      </c>
      <c r="C203" s="5">
        <v>352</v>
      </c>
      <c r="D203" s="5">
        <v>3520</v>
      </c>
    </row>
    <row r="204" spans="1:4">
      <c r="A204" s="29">
        <v>40916</v>
      </c>
      <c r="B204" s="5">
        <v>10</v>
      </c>
      <c r="C204" s="5">
        <v>20</v>
      </c>
      <c r="D204" s="5">
        <v>200</v>
      </c>
    </row>
    <row r="205" spans="1:4">
      <c r="A205" s="29">
        <v>40969</v>
      </c>
      <c r="B205" s="5">
        <v>10</v>
      </c>
      <c r="C205" s="5">
        <v>40</v>
      </c>
      <c r="D205" s="5">
        <v>400</v>
      </c>
    </row>
    <row r="206" spans="1:4">
      <c r="A206" s="29">
        <v>40972</v>
      </c>
      <c r="B206" s="5">
        <v>10</v>
      </c>
      <c r="C206" s="5">
        <v>15</v>
      </c>
      <c r="D206" s="5">
        <v>150</v>
      </c>
    </row>
    <row r="207" spans="1:4">
      <c r="A207" s="29">
        <v>41047</v>
      </c>
      <c r="B207" s="5">
        <v>10</v>
      </c>
      <c r="C207" s="5">
        <v>4</v>
      </c>
      <c r="D207" s="5">
        <v>40</v>
      </c>
    </row>
    <row r="208" spans="1:4">
      <c r="A208" s="29">
        <v>41080</v>
      </c>
      <c r="B208" s="5">
        <v>10</v>
      </c>
      <c r="C208" s="5">
        <v>25</v>
      </c>
      <c r="D208" s="5">
        <v>250</v>
      </c>
    </row>
    <row r="209" spans="1:4">
      <c r="A209" s="29">
        <v>41118</v>
      </c>
      <c r="B209" s="5">
        <v>10</v>
      </c>
      <c r="C209" s="5">
        <v>56</v>
      </c>
      <c r="D209" s="5">
        <v>560</v>
      </c>
    </row>
    <row r="210" spans="1:4">
      <c r="A210" s="29">
        <v>41157</v>
      </c>
      <c r="B210" s="5">
        <v>10</v>
      </c>
      <c r="C210" s="5">
        <v>30</v>
      </c>
      <c r="D210" s="5">
        <v>300</v>
      </c>
    </row>
    <row r="211" spans="1:4">
      <c r="A211" s="29">
        <v>41160</v>
      </c>
      <c r="B211" s="5">
        <v>10</v>
      </c>
      <c r="C211" s="5">
        <v>70</v>
      </c>
      <c r="D211" s="5">
        <v>700</v>
      </c>
    </row>
    <row r="212" spans="1:4">
      <c r="A212" s="29">
        <v>41185</v>
      </c>
      <c r="B212" s="5">
        <v>10</v>
      </c>
      <c r="C212" s="5">
        <v>20</v>
      </c>
      <c r="D212" s="5">
        <v>200</v>
      </c>
    </row>
    <row r="213" spans="1:4">
      <c r="A213" s="29">
        <v>41204</v>
      </c>
      <c r="B213" s="5">
        <v>10</v>
      </c>
      <c r="C213" s="5">
        <v>30</v>
      </c>
      <c r="D213" s="5">
        <v>300</v>
      </c>
    </row>
    <row r="214" spans="1:4">
      <c r="A214" s="29">
        <v>41208</v>
      </c>
      <c r="B214" s="5">
        <v>10</v>
      </c>
      <c r="C214" s="5">
        <v>42</v>
      </c>
      <c r="D214" s="5">
        <v>420</v>
      </c>
    </row>
    <row r="215" spans="1:4">
      <c r="A215" s="7" t="s">
        <v>188</v>
      </c>
      <c r="B215" s="5">
        <v>14.4</v>
      </c>
      <c r="C215" s="5">
        <v>65</v>
      </c>
      <c r="D215" s="5">
        <v>468</v>
      </c>
    </row>
    <row r="216" spans="1:4">
      <c r="A216" s="29">
        <v>41082</v>
      </c>
      <c r="B216" s="5">
        <v>7.2</v>
      </c>
      <c r="C216" s="5">
        <v>40</v>
      </c>
      <c r="D216" s="5">
        <v>288</v>
      </c>
    </row>
    <row r="217" spans="1:4">
      <c r="A217" s="29">
        <v>41126</v>
      </c>
      <c r="B217" s="5">
        <v>7.2</v>
      </c>
      <c r="C217" s="5">
        <v>25</v>
      </c>
      <c r="D217" s="5">
        <v>180</v>
      </c>
    </row>
    <row r="218" spans="1:4">
      <c r="A218" s="7" t="s">
        <v>233</v>
      </c>
      <c r="B218" s="5">
        <v>182</v>
      </c>
      <c r="C218" s="5">
        <v>252</v>
      </c>
      <c r="D218" s="5">
        <v>3528</v>
      </c>
    </row>
    <row r="219" spans="1:4">
      <c r="A219" s="29">
        <v>40928</v>
      </c>
      <c r="B219" s="5">
        <v>14</v>
      </c>
      <c r="C219" s="5">
        <v>10</v>
      </c>
      <c r="D219" s="5">
        <v>140</v>
      </c>
    </row>
    <row r="220" spans="1:4">
      <c r="A220" s="29">
        <v>41003</v>
      </c>
      <c r="B220" s="5">
        <v>14</v>
      </c>
      <c r="C220" s="5">
        <v>15</v>
      </c>
      <c r="D220" s="5">
        <v>210</v>
      </c>
    </row>
    <row r="221" spans="1:4">
      <c r="A221" s="29">
        <v>41017</v>
      </c>
      <c r="B221" s="5">
        <v>14</v>
      </c>
      <c r="C221" s="5">
        <v>5</v>
      </c>
      <c r="D221" s="5">
        <v>70</v>
      </c>
    </row>
    <row r="222" spans="1:4">
      <c r="A222" s="29">
        <v>41042</v>
      </c>
      <c r="B222" s="5">
        <v>14</v>
      </c>
      <c r="C222" s="5">
        <v>15</v>
      </c>
      <c r="D222" s="5">
        <v>210</v>
      </c>
    </row>
    <row r="223" spans="1:4">
      <c r="A223" s="29">
        <v>41053</v>
      </c>
      <c r="B223" s="5">
        <v>14</v>
      </c>
      <c r="C223" s="5">
        <v>4</v>
      </c>
      <c r="D223" s="5">
        <v>56</v>
      </c>
    </row>
    <row r="224" spans="1:4">
      <c r="A224" s="29">
        <v>41079</v>
      </c>
      <c r="B224" s="5">
        <v>14</v>
      </c>
      <c r="C224" s="5">
        <v>40</v>
      </c>
      <c r="D224" s="5">
        <v>560</v>
      </c>
    </row>
    <row r="225" spans="1:4">
      <c r="A225" s="29">
        <v>41082</v>
      </c>
      <c r="B225" s="5">
        <v>14</v>
      </c>
      <c r="C225" s="5">
        <v>70</v>
      </c>
      <c r="D225" s="5">
        <v>980</v>
      </c>
    </row>
    <row r="226" spans="1:4">
      <c r="A226" s="29">
        <v>41119</v>
      </c>
      <c r="B226" s="5">
        <v>14</v>
      </c>
      <c r="C226" s="5">
        <v>12</v>
      </c>
      <c r="D226" s="5">
        <v>168</v>
      </c>
    </row>
    <row r="227" spans="1:4">
      <c r="A227" s="29">
        <v>41124</v>
      </c>
      <c r="B227" s="5">
        <v>14</v>
      </c>
      <c r="C227" s="5">
        <v>15</v>
      </c>
      <c r="D227" s="5">
        <v>210</v>
      </c>
    </row>
    <row r="228" spans="1:4">
      <c r="A228" s="29">
        <v>41126</v>
      </c>
      <c r="B228" s="5">
        <v>14</v>
      </c>
      <c r="C228" s="5">
        <v>25</v>
      </c>
      <c r="D228" s="5">
        <v>350</v>
      </c>
    </row>
    <row r="229" spans="1:4">
      <c r="A229" s="29">
        <v>41188</v>
      </c>
      <c r="B229" s="5">
        <v>14</v>
      </c>
      <c r="C229" s="5">
        <v>28</v>
      </c>
      <c r="D229" s="5">
        <v>392</v>
      </c>
    </row>
    <row r="230" spans="1:4">
      <c r="A230" s="29">
        <v>41191</v>
      </c>
      <c r="B230" s="5">
        <v>14</v>
      </c>
      <c r="C230" s="5">
        <v>3</v>
      </c>
      <c r="D230" s="5">
        <v>42</v>
      </c>
    </row>
    <row r="231" spans="1:4">
      <c r="A231" s="29">
        <v>41192</v>
      </c>
      <c r="B231" s="5">
        <v>14</v>
      </c>
      <c r="C231" s="5">
        <v>10</v>
      </c>
      <c r="D231" s="5">
        <v>140</v>
      </c>
    </row>
    <row r="232" spans="1:4">
      <c r="A232" s="7" t="s">
        <v>117</v>
      </c>
      <c r="B232" s="5">
        <v>12</v>
      </c>
      <c r="C232" s="5">
        <v>25</v>
      </c>
      <c r="D232" s="5">
        <v>300</v>
      </c>
    </row>
    <row r="233" spans="1:4">
      <c r="A233" s="29">
        <v>40979</v>
      </c>
      <c r="B233" s="5">
        <v>12</v>
      </c>
      <c r="C233" s="5">
        <v>25</v>
      </c>
      <c r="D233" s="5">
        <v>300</v>
      </c>
    </row>
    <row r="234" spans="1:4">
      <c r="A234" s="7" t="s">
        <v>0</v>
      </c>
      <c r="B234" s="5">
        <v>81.2</v>
      </c>
      <c r="C234" s="5">
        <v>110</v>
      </c>
      <c r="D234" s="5">
        <v>1814.3999999999999</v>
      </c>
    </row>
    <row r="235" spans="1:4">
      <c r="A235" s="29">
        <v>40910</v>
      </c>
      <c r="B235" s="5">
        <v>14</v>
      </c>
      <c r="C235" s="5">
        <v>12</v>
      </c>
      <c r="D235" s="5">
        <v>168</v>
      </c>
    </row>
    <row r="236" spans="1:4">
      <c r="A236" s="29">
        <v>41011</v>
      </c>
      <c r="B236" s="5">
        <v>16.8</v>
      </c>
      <c r="C236" s="5">
        <v>12</v>
      </c>
      <c r="D236" s="5">
        <v>201.60000000000002</v>
      </c>
    </row>
    <row r="237" spans="1:4">
      <c r="A237" s="29">
        <v>41049</v>
      </c>
      <c r="B237" s="5">
        <v>16.8</v>
      </c>
      <c r="C237" s="5">
        <v>50</v>
      </c>
      <c r="D237" s="5">
        <v>840</v>
      </c>
    </row>
    <row r="238" spans="1:4">
      <c r="A238" s="29">
        <v>41132</v>
      </c>
      <c r="B238" s="5">
        <v>16.8</v>
      </c>
      <c r="C238" s="5">
        <v>12</v>
      </c>
      <c r="D238" s="5">
        <v>201.60000000000002</v>
      </c>
    </row>
    <row r="239" spans="1:4">
      <c r="A239" s="29">
        <v>41186</v>
      </c>
      <c r="B239" s="5">
        <v>16.8</v>
      </c>
      <c r="C239" s="5">
        <v>24</v>
      </c>
      <c r="D239" s="5">
        <v>403.20000000000005</v>
      </c>
    </row>
    <row r="240" spans="1:4">
      <c r="A240" s="7" t="s">
        <v>78</v>
      </c>
      <c r="B240" s="5">
        <v>144.9</v>
      </c>
      <c r="C240" s="5">
        <v>152</v>
      </c>
      <c r="D240" s="5">
        <v>3146.3999999999996</v>
      </c>
    </row>
    <row r="241" spans="1:4">
      <c r="A241" s="29">
        <v>40929</v>
      </c>
      <c r="B241" s="5">
        <v>20.7</v>
      </c>
      <c r="C241" s="5">
        <v>60</v>
      </c>
      <c r="D241" s="5">
        <v>1242</v>
      </c>
    </row>
    <row r="242" spans="1:4">
      <c r="A242" s="29">
        <v>40982</v>
      </c>
      <c r="B242" s="5">
        <v>20.7</v>
      </c>
      <c r="C242" s="5">
        <v>6</v>
      </c>
      <c r="D242" s="5">
        <v>124.19999999999999</v>
      </c>
    </row>
    <row r="243" spans="1:4">
      <c r="A243" s="29">
        <v>41024</v>
      </c>
      <c r="B243" s="5">
        <v>20.7</v>
      </c>
      <c r="C243" s="5">
        <v>10</v>
      </c>
      <c r="D243" s="5">
        <v>207</v>
      </c>
    </row>
    <row r="244" spans="1:4">
      <c r="A244" s="29">
        <v>41049</v>
      </c>
      <c r="B244" s="5">
        <v>20.7</v>
      </c>
      <c r="C244" s="5">
        <v>35</v>
      </c>
      <c r="D244" s="5">
        <v>724.5</v>
      </c>
    </row>
    <row r="245" spans="1:4">
      <c r="A245" s="29">
        <v>41053</v>
      </c>
      <c r="B245" s="5">
        <v>20.7</v>
      </c>
      <c r="C245" s="5">
        <v>8</v>
      </c>
      <c r="D245" s="5">
        <v>165.6</v>
      </c>
    </row>
    <row r="246" spans="1:4">
      <c r="A246" s="29">
        <v>41083</v>
      </c>
      <c r="B246" s="5">
        <v>20.7</v>
      </c>
      <c r="C246" s="5">
        <v>15</v>
      </c>
      <c r="D246" s="5">
        <v>310.5</v>
      </c>
    </row>
    <row r="247" spans="1:4">
      <c r="A247" s="29">
        <v>41211</v>
      </c>
      <c r="B247" s="5">
        <v>20.7</v>
      </c>
      <c r="C247" s="5">
        <v>18</v>
      </c>
      <c r="D247" s="5">
        <v>372.59999999999997</v>
      </c>
    </row>
    <row r="248" spans="1:4">
      <c r="A248" s="7" t="s">
        <v>104</v>
      </c>
      <c r="B248" s="5">
        <v>137.6</v>
      </c>
      <c r="C248" s="5">
        <v>156</v>
      </c>
      <c r="D248" s="5">
        <v>2683.2</v>
      </c>
    </row>
    <row r="249" spans="1:4">
      <c r="A249" s="29">
        <v>40973</v>
      </c>
      <c r="B249" s="5">
        <v>17.2</v>
      </c>
      <c r="C249" s="5">
        <v>20</v>
      </c>
      <c r="D249" s="5">
        <v>344</v>
      </c>
    </row>
    <row r="250" spans="1:4">
      <c r="A250" s="29">
        <v>41020</v>
      </c>
      <c r="B250" s="5">
        <v>17.2</v>
      </c>
      <c r="C250" s="5">
        <v>2</v>
      </c>
      <c r="D250" s="5">
        <v>34.4</v>
      </c>
    </row>
    <row r="251" spans="1:4">
      <c r="A251" s="29">
        <v>41027</v>
      </c>
      <c r="B251" s="5">
        <v>17.2</v>
      </c>
      <c r="C251" s="5">
        <v>3</v>
      </c>
      <c r="D251" s="5">
        <v>51.599999999999994</v>
      </c>
    </row>
    <row r="252" spans="1:4">
      <c r="A252" s="29">
        <v>41041</v>
      </c>
      <c r="B252" s="5">
        <v>17.2</v>
      </c>
      <c r="C252" s="5">
        <v>30</v>
      </c>
      <c r="D252" s="5">
        <v>516</v>
      </c>
    </row>
    <row r="253" spans="1:4">
      <c r="A253" s="29">
        <v>41076</v>
      </c>
      <c r="B253" s="5">
        <v>17.2</v>
      </c>
      <c r="C253" s="5">
        <v>40</v>
      </c>
      <c r="D253" s="5">
        <v>688</v>
      </c>
    </row>
    <row r="254" spans="1:4">
      <c r="A254" s="29">
        <v>41185</v>
      </c>
      <c r="B254" s="5">
        <v>17.2</v>
      </c>
      <c r="C254" s="5">
        <v>5</v>
      </c>
      <c r="D254" s="5">
        <v>86</v>
      </c>
    </row>
    <row r="255" spans="1:4">
      <c r="A255" s="29">
        <v>41204</v>
      </c>
      <c r="B255" s="5">
        <v>17.2</v>
      </c>
      <c r="C255" s="5">
        <v>50</v>
      </c>
      <c r="D255" s="5">
        <v>860</v>
      </c>
    </row>
    <row r="256" spans="1:4">
      <c r="A256" s="29">
        <v>41209</v>
      </c>
      <c r="B256" s="5">
        <v>17.2</v>
      </c>
      <c r="C256" s="5">
        <v>6</v>
      </c>
      <c r="D256" s="5">
        <v>103.19999999999999</v>
      </c>
    </row>
    <row r="257" spans="1:4">
      <c r="A257" s="7" t="s">
        <v>85</v>
      </c>
      <c r="B257" s="5">
        <v>30.4</v>
      </c>
      <c r="C257" s="5">
        <v>12</v>
      </c>
      <c r="D257" s="5">
        <v>364.79999999999995</v>
      </c>
    </row>
    <row r="258" spans="1:4">
      <c r="A258" s="29">
        <v>40932</v>
      </c>
      <c r="B258" s="5">
        <v>30.4</v>
      </c>
      <c r="C258" s="5">
        <v>12</v>
      </c>
      <c r="D258" s="5">
        <v>364.79999999999995</v>
      </c>
    </row>
    <row r="259" spans="1:4">
      <c r="A259" s="7" t="s">
        <v>145</v>
      </c>
      <c r="B259" s="5">
        <v>200</v>
      </c>
      <c r="C259" s="5">
        <v>97</v>
      </c>
      <c r="D259" s="5">
        <v>4850</v>
      </c>
    </row>
    <row r="260" spans="1:4">
      <c r="A260" s="29">
        <v>41006</v>
      </c>
      <c r="B260" s="5">
        <v>50</v>
      </c>
      <c r="C260" s="5">
        <v>12</v>
      </c>
      <c r="D260" s="5">
        <v>600</v>
      </c>
    </row>
    <row r="261" spans="1:4">
      <c r="A261" s="29">
        <v>41021</v>
      </c>
      <c r="B261" s="5">
        <v>50</v>
      </c>
      <c r="C261" s="5">
        <v>25</v>
      </c>
      <c r="D261" s="5">
        <v>1250</v>
      </c>
    </row>
    <row r="262" spans="1:4">
      <c r="A262" s="29">
        <v>41075</v>
      </c>
      <c r="B262" s="5">
        <v>50</v>
      </c>
      <c r="C262" s="5">
        <v>40</v>
      </c>
      <c r="D262" s="5">
        <v>2000</v>
      </c>
    </row>
    <row r="263" spans="1:4">
      <c r="A263" s="29">
        <v>41087</v>
      </c>
      <c r="B263" s="5">
        <v>50</v>
      </c>
      <c r="C263" s="5">
        <v>20</v>
      </c>
      <c r="D263" s="5">
        <v>1000</v>
      </c>
    </row>
    <row r="264" spans="1:4">
      <c r="A264" s="7" t="s">
        <v>180</v>
      </c>
      <c r="B264" s="5">
        <v>74.699999999999989</v>
      </c>
      <c r="C264" s="5">
        <v>90</v>
      </c>
      <c r="D264" s="5">
        <v>2241</v>
      </c>
    </row>
    <row r="265" spans="1:4">
      <c r="A265" s="29">
        <v>41054</v>
      </c>
      <c r="B265" s="5">
        <v>24.9</v>
      </c>
      <c r="C265" s="5">
        <v>50</v>
      </c>
      <c r="D265" s="5">
        <v>1245</v>
      </c>
    </row>
    <row r="266" spans="1:4">
      <c r="A266" s="29">
        <v>41082</v>
      </c>
      <c r="B266" s="5">
        <v>24.9</v>
      </c>
      <c r="C266" s="5">
        <v>24</v>
      </c>
      <c r="D266" s="5">
        <v>597.59999999999991</v>
      </c>
    </row>
    <row r="267" spans="1:4">
      <c r="A267" s="29">
        <v>41158</v>
      </c>
      <c r="B267" s="5">
        <v>24.9</v>
      </c>
      <c r="C267" s="5">
        <v>16</v>
      </c>
      <c r="D267" s="5">
        <v>398.4</v>
      </c>
    </row>
    <row r="268" spans="1:4">
      <c r="A268" s="7" t="s">
        <v>61</v>
      </c>
      <c r="B268" s="5">
        <v>76.800000000000011</v>
      </c>
      <c r="C268" s="5">
        <v>52</v>
      </c>
      <c r="D268" s="5">
        <v>1331.1999999999998</v>
      </c>
    </row>
    <row r="269" spans="1:4">
      <c r="A269" s="29">
        <v>40923</v>
      </c>
      <c r="B269" s="5">
        <v>25.6</v>
      </c>
      <c r="C269" s="5">
        <v>6</v>
      </c>
      <c r="D269" s="5">
        <v>153.60000000000002</v>
      </c>
    </row>
    <row r="270" spans="1:4">
      <c r="A270" s="29">
        <v>41033</v>
      </c>
      <c r="B270" s="5">
        <v>25.6</v>
      </c>
      <c r="C270" s="5">
        <v>40</v>
      </c>
      <c r="D270" s="5">
        <v>1024</v>
      </c>
    </row>
    <row r="271" spans="1:4">
      <c r="A271" s="29">
        <v>41080</v>
      </c>
      <c r="B271" s="5">
        <v>25.6</v>
      </c>
      <c r="C271" s="5">
        <v>6</v>
      </c>
      <c r="D271" s="5">
        <v>153.60000000000002</v>
      </c>
    </row>
    <row r="272" spans="1:4">
      <c r="A272" s="7" t="s">
        <v>60</v>
      </c>
      <c r="B272" s="5">
        <v>51</v>
      </c>
      <c r="C272" s="5">
        <v>97</v>
      </c>
      <c r="D272" s="5">
        <v>1649</v>
      </c>
    </row>
    <row r="273" spans="1:4">
      <c r="A273" s="29">
        <v>40923</v>
      </c>
      <c r="B273" s="5">
        <v>17</v>
      </c>
      <c r="C273" s="5">
        <v>65</v>
      </c>
      <c r="D273" s="5">
        <v>1105</v>
      </c>
    </row>
    <row r="274" spans="1:4">
      <c r="A274" s="29">
        <v>40928</v>
      </c>
      <c r="B274" s="5">
        <v>17</v>
      </c>
      <c r="C274" s="5">
        <v>12</v>
      </c>
      <c r="D274" s="5">
        <v>204</v>
      </c>
    </row>
    <row r="275" spans="1:4">
      <c r="A275" s="29">
        <v>41004</v>
      </c>
      <c r="B275" s="5">
        <v>17</v>
      </c>
      <c r="C275" s="5">
        <v>20</v>
      </c>
      <c r="D275" s="5">
        <v>340</v>
      </c>
    </row>
    <row r="276" spans="1:4">
      <c r="A276" s="7" t="s">
        <v>109</v>
      </c>
      <c r="B276" s="5">
        <v>14.399999999999999</v>
      </c>
      <c r="C276" s="5">
        <v>42</v>
      </c>
      <c r="D276" s="5">
        <v>201.6</v>
      </c>
    </row>
    <row r="277" spans="1:4">
      <c r="A277" s="29">
        <v>40975</v>
      </c>
      <c r="B277" s="5">
        <v>4.8</v>
      </c>
      <c r="C277" s="5">
        <v>10</v>
      </c>
      <c r="D277" s="5">
        <v>48</v>
      </c>
    </row>
    <row r="278" spans="1:4">
      <c r="A278" s="29">
        <v>41004</v>
      </c>
      <c r="B278" s="5">
        <v>4.8</v>
      </c>
      <c r="C278" s="5">
        <v>20</v>
      </c>
      <c r="D278" s="5">
        <v>96</v>
      </c>
    </row>
    <row r="279" spans="1:4">
      <c r="A279" s="29">
        <v>41047</v>
      </c>
      <c r="B279" s="5">
        <v>4.8</v>
      </c>
      <c r="C279" s="5">
        <v>12</v>
      </c>
      <c r="D279" s="5">
        <v>57.599999999999994</v>
      </c>
    </row>
    <row r="280" spans="1:4">
      <c r="A280" s="7" t="s">
        <v>8</v>
      </c>
      <c r="B280" s="5">
        <v>212</v>
      </c>
      <c r="C280" s="5">
        <v>145</v>
      </c>
      <c r="D280" s="5">
        <v>6148</v>
      </c>
    </row>
    <row r="281" spans="1:4">
      <c r="A281" s="29">
        <v>40911</v>
      </c>
      <c r="B281" s="5">
        <v>42.4</v>
      </c>
      <c r="C281" s="5">
        <v>40</v>
      </c>
      <c r="D281" s="5">
        <v>1696</v>
      </c>
    </row>
    <row r="282" spans="1:4">
      <c r="A282" s="29">
        <v>40914</v>
      </c>
      <c r="B282" s="5">
        <v>42.4</v>
      </c>
      <c r="C282" s="5">
        <v>35</v>
      </c>
      <c r="D282" s="5">
        <v>1484</v>
      </c>
    </row>
    <row r="283" spans="1:4">
      <c r="A283" s="29">
        <v>41004</v>
      </c>
      <c r="B283" s="5">
        <v>42.4</v>
      </c>
      <c r="C283" s="5">
        <v>2</v>
      </c>
      <c r="D283" s="5">
        <v>84.8</v>
      </c>
    </row>
    <row r="284" spans="1:4">
      <c r="A284" s="29">
        <v>41080</v>
      </c>
      <c r="B284" s="5">
        <v>42.4</v>
      </c>
      <c r="C284" s="5">
        <v>48</v>
      </c>
      <c r="D284" s="5">
        <v>2035.1999999999998</v>
      </c>
    </row>
    <row r="285" spans="1:4">
      <c r="A285" s="29">
        <v>41184</v>
      </c>
      <c r="B285" s="5">
        <v>42.4</v>
      </c>
      <c r="C285" s="5">
        <v>20</v>
      </c>
      <c r="D285" s="5">
        <v>848</v>
      </c>
    </row>
    <row r="286" spans="1:4">
      <c r="A286" s="7" t="s">
        <v>71</v>
      </c>
      <c r="B286" s="5">
        <v>72</v>
      </c>
      <c r="C286" s="5">
        <v>204</v>
      </c>
      <c r="D286" s="5">
        <v>2937.6</v>
      </c>
    </row>
    <row r="287" spans="1:4">
      <c r="A287" s="29">
        <v>40925</v>
      </c>
      <c r="B287" s="5">
        <v>14.4</v>
      </c>
      <c r="C287" s="5">
        <v>20</v>
      </c>
      <c r="D287" s="5">
        <v>288</v>
      </c>
    </row>
    <row r="288" spans="1:4">
      <c r="A288" s="29">
        <v>40981</v>
      </c>
      <c r="B288" s="5">
        <v>14.4</v>
      </c>
      <c r="C288" s="5">
        <v>4</v>
      </c>
      <c r="D288" s="5">
        <v>57.6</v>
      </c>
    </row>
    <row r="289" spans="1:4">
      <c r="A289" s="29">
        <v>40988</v>
      </c>
      <c r="B289" s="5">
        <v>14.4</v>
      </c>
      <c r="C289" s="5">
        <v>100</v>
      </c>
      <c r="D289" s="5">
        <v>1440</v>
      </c>
    </row>
    <row r="290" spans="1:4">
      <c r="A290" s="29">
        <v>41041</v>
      </c>
      <c r="B290" s="5">
        <v>14.4</v>
      </c>
      <c r="C290" s="5">
        <v>10</v>
      </c>
      <c r="D290" s="5">
        <v>144</v>
      </c>
    </row>
    <row r="291" spans="1:4">
      <c r="A291" s="29">
        <v>41046</v>
      </c>
      <c r="B291" s="5">
        <v>14.4</v>
      </c>
      <c r="C291" s="5">
        <v>70</v>
      </c>
      <c r="D291" s="5">
        <v>1008</v>
      </c>
    </row>
    <row r="292" spans="1:4">
      <c r="A292" s="7" t="s">
        <v>7</v>
      </c>
      <c r="B292" s="5">
        <v>312.80000000000007</v>
      </c>
      <c r="C292" s="5">
        <v>215</v>
      </c>
      <c r="D292" s="5">
        <v>6012</v>
      </c>
    </row>
    <row r="293" spans="1:4">
      <c r="A293" s="29">
        <v>40910</v>
      </c>
      <c r="B293" s="5">
        <v>34.799999999999997</v>
      </c>
      <c r="C293" s="5">
        <v>5</v>
      </c>
      <c r="D293" s="5">
        <v>174</v>
      </c>
    </row>
    <row r="294" spans="1:4">
      <c r="A294" s="29">
        <v>40966</v>
      </c>
      <c r="B294" s="5">
        <v>27.8</v>
      </c>
      <c r="C294" s="5">
        <v>4</v>
      </c>
      <c r="D294" s="5">
        <v>111.2</v>
      </c>
    </row>
    <row r="295" spans="1:4">
      <c r="A295" s="29">
        <v>40967</v>
      </c>
      <c r="B295" s="5">
        <v>27.8</v>
      </c>
      <c r="C295" s="5">
        <v>20</v>
      </c>
      <c r="D295" s="5">
        <v>556</v>
      </c>
    </row>
    <row r="296" spans="1:4">
      <c r="A296" s="29">
        <v>40969</v>
      </c>
      <c r="B296" s="5">
        <v>27.8</v>
      </c>
      <c r="C296" s="5">
        <v>24</v>
      </c>
      <c r="D296" s="5">
        <v>667.2</v>
      </c>
    </row>
    <row r="297" spans="1:4">
      <c r="A297" s="29">
        <v>40973</v>
      </c>
      <c r="B297" s="5">
        <v>27.8</v>
      </c>
      <c r="C297" s="5">
        <v>7</v>
      </c>
      <c r="D297" s="5">
        <v>194.6</v>
      </c>
    </row>
    <row r="298" spans="1:4">
      <c r="A298" s="29">
        <v>40983</v>
      </c>
      <c r="B298" s="5">
        <v>27.8</v>
      </c>
      <c r="C298" s="5">
        <v>3</v>
      </c>
      <c r="D298" s="5">
        <v>83.4</v>
      </c>
    </row>
    <row r="299" spans="1:4">
      <c r="A299" s="29">
        <v>41012</v>
      </c>
      <c r="B299" s="5">
        <v>27.8</v>
      </c>
      <c r="C299" s="5">
        <v>20</v>
      </c>
      <c r="D299" s="5">
        <v>556</v>
      </c>
    </row>
    <row r="300" spans="1:4">
      <c r="A300" s="29">
        <v>41047</v>
      </c>
      <c r="B300" s="5">
        <v>27.8</v>
      </c>
      <c r="C300" s="5">
        <v>40</v>
      </c>
      <c r="D300" s="5">
        <v>1112</v>
      </c>
    </row>
    <row r="301" spans="1:4">
      <c r="A301" s="29">
        <v>41074</v>
      </c>
      <c r="B301" s="5">
        <v>27.8</v>
      </c>
      <c r="C301" s="5">
        <v>25</v>
      </c>
      <c r="D301" s="5">
        <v>695</v>
      </c>
    </row>
    <row r="302" spans="1:4">
      <c r="A302" s="29">
        <v>41082</v>
      </c>
      <c r="B302" s="5">
        <v>27.8</v>
      </c>
      <c r="C302" s="5">
        <v>25</v>
      </c>
      <c r="D302" s="5">
        <v>695</v>
      </c>
    </row>
    <row r="303" spans="1:4">
      <c r="A303" s="29">
        <v>41193</v>
      </c>
      <c r="B303" s="5">
        <v>27.8</v>
      </c>
      <c r="C303" s="5">
        <v>42</v>
      </c>
      <c r="D303" s="5">
        <v>1167.6000000000001</v>
      </c>
    </row>
    <row r="304" spans="1:4">
      <c r="A304" s="7" t="s">
        <v>35</v>
      </c>
      <c r="B304" s="5">
        <v>64</v>
      </c>
      <c r="C304" s="5">
        <v>120</v>
      </c>
      <c r="D304" s="5">
        <v>1920</v>
      </c>
    </row>
    <row r="305" spans="1:4">
      <c r="A305" s="29">
        <v>40916</v>
      </c>
      <c r="B305" s="5">
        <v>16</v>
      </c>
      <c r="C305" s="5">
        <v>40</v>
      </c>
      <c r="D305" s="5">
        <v>640</v>
      </c>
    </row>
    <row r="306" spans="1:4">
      <c r="A306" s="29">
        <v>41004</v>
      </c>
      <c r="B306" s="5">
        <v>16</v>
      </c>
      <c r="C306" s="5">
        <v>15</v>
      </c>
      <c r="D306" s="5">
        <v>240</v>
      </c>
    </row>
    <row r="307" spans="1:4">
      <c r="A307" s="29">
        <v>41020</v>
      </c>
      <c r="B307" s="5">
        <v>16</v>
      </c>
      <c r="C307" s="5">
        <v>30</v>
      </c>
      <c r="D307" s="5">
        <v>480</v>
      </c>
    </row>
    <row r="308" spans="1:4">
      <c r="A308" s="29">
        <v>41181</v>
      </c>
      <c r="B308" s="5">
        <v>16</v>
      </c>
      <c r="C308" s="5">
        <v>35</v>
      </c>
      <c r="D308" s="5">
        <v>560</v>
      </c>
    </row>
    <row r="309" spans="1:4">
      <c r="A309" s="7" t="s">
        <v>77</v>
      </c>
      <c r="B309" s="5">
        <v>182.4</v>
      </c>
      <c r="C309" s="5">
        <v>76</v>
      </c>
      <c r="D309" s="5">
        <v>2310.3999999999996</v>
      </c>
    </row>
    <row r="310" spans="1:4">
      <c r="A310" s="29">
        <v>40928</v>
      </c>
      <c r="B310" s="5">
        <v>30.4</v>
      </c>
      <c r="C310" s="5">
        <v>2</v>
      </c>
      <c r="D310" s="5">
        <v>60.8</v>
      </c>
    </row>
    <row r="311" spans="1:4">
      <c r="A311" s="29">
        <v>41010</v>
      </c>
      <c r="B311" s="5">
        <v>30.4</v>
      </c>
      <c r="C311" s="5">
        <v>4</v>
      </c>
      <c r="D311" s="5">
        <v>121.6</v>
      </c>
    </row>
    <row r="312" spans="1:4">
      <c r="A312" s="29">
        <v>41017</v>
      </c>
      <c r="B312" s="5">
        <v>30.4</v>
      </c>
      <c r="C312" s="5">
        <v>20</v>
      </c>
      <c r="D312" s="5">
        <v>608</v>
      </c>
    </row>
    <row r="313" spans="1:4">
      <c r="A313" s="29">
        <v>41053</v>
      </c>
      <c r="B313" s="5">
        <v>30.4</v>
      </c>
      <c r="C313" s="5">
        <v>12</v>
      </c>
      <c r="D313" s="5">
        <v>364.79999999999995</v>
      </c>
    </row>
    <row r="314" spans="1:4">
      <c r="A314" s="29">
        <v>41124</v>
      </c>
      <c r="B314" s="5">
        <v>30.4</v>
      </c>
      <c r="C314" s="5">
        <v>20</v>
      </c>
      <c r="D314" s="5">
        <v>608</v>
      </c>
    </row>
    <row r="315" spans="1:4">
      <c r="A315" s="29">
        <v>41191</v>
      </c>
      <c r="B315" s="5">
        <v>30.4</v>
      </c>
      <c r="C315" s="5">
        <v>18</v>
      </c>
      <c r="D315" s="5">
        <v>547.19999999999993</v>
      </c>
    </row>
    <row r="316" spans="1:4">
      <c r="A316" s="7" t="s">
        <v>5</v>
      </c>
      <c r="B316" s="5">
        <v>54.600000000000009</v>
      </c>
      <c r="C316" s="5">
        <v>37</v>
      </c>
      <c r="D316" s="5">
        <v>400.40000000000003</v>
      </c>
    </row>
    <row r="317" spans="1:4">
      <c r="A317" s="29">
        <v>40910</v>
      </c>
      <c r="B317" s="5">
        <v>9.8000000000000007</v>
      </c>
      <c r="C317" s="5">
        <v>10</v>
      </c>
      <c r="D317" s="5">
        <v>98</v>
      </c>
    </row>
    <row r="318" spans="1:4">
      <c r="A318" s="29">
        <v>41027</v>
      </c>
      <c r="B318" s="5">
        <v>11.2</v>
      </c>
      <c r="C318" s="5">
        <v>2</v>
      </c>
      <c r="D318" s="5">
        <v>22.4</v>
      </c>
    </row>
    <row r="319" spans="1:4">
      <c r="A319" s="29">
        <v>41028</v>
      </c>
      <c r="B319" s="5">
        <v>11.2</v>
      </c>
      <c r="C319" s="5">
        <v>6</v>
      </c>
      <c r="D319" s="5">
        <v>67.199999999999989</v>
      </c>
    </row>
    <row r="320" spans="1:4">
      <c r="A320" s="29">
        <v>41075</v>
      </c>
      <c r="B320" s="5">
        <v>11.2</v>
      </c>
      <c r="C320" s="5">
        <v>10</v>
      </c>
      <c r="D320" s="5">
        <v>112</v>
      </c>
    </row>
    <row r="321" spans="1:4">
      <c r="A321" s="29">
        <v>41123</v>
      </c>
      <c r="B321" s="5">
        <v>11.2</v>
      </c>
      <c r="C321" s="5">
        <v>9</v>
      </c>
      <c r="D321" s="5">
        <v>100.8</v>
      </c>
    </row>
    <row r="322" spans="1:4">
      <c r="A322" s="7" t="s">
        <v>49</v>
      </c>
      <c r="B322" s="5">
        <v>131</v>
      </c>
      <c r="C322" s="5">
        <v>101</v>
      </c>
      <c r="D322" s="5">
        <v>2646.2</v>
      </c>
    </row>
    <row r="323" spans="1:4">
      <c r="A323" s="29">
        <v>40921</v>
      </c>
      <c r="B323" s="5">
        <v>26.2</v>
      </c>
      <c r="C323" s="5">
        <v>15</v>
      </c>
      <c r="D323" s="5">
        <v>393</v>
      </c>
    </row>
    <row r="324" spans="1:4">
      <c r="A324" s="29">
        <v>40987</v>
      </c>
      <c r="B324" s="5">
        <v>26.2</v>
      </c>
      <c r="C324" s="5">
        <v>36</v>
      </c>
      <c r="D324" s="5">
        <v>943.19999999999993</v>
      </c>
    </row>
    <row r="325" spans="1:4">
      <c r="A325" s="29">
        <v>41024</v>
      </c>
      <c r="B325" s="5">
        <v>26.2</v>
      </c>
      <c r="C325" s="5">
        <v>10</v>
      </c>
      <c r="D325" s="5">
        <v>262</v>
      </c>
    </row>
    <row r="326" spans="1:4">
      <c r="A326" s="29">
        <v>41031</v>
      </c>
      <c r="B326" s="5">
        <v>26.2</v>
      </c>
      <c r="C326" s="5">
        <v>20</v>
      </c>
      <c r="D326" s="5">
        <v>524</v>
      </c>
    </row>
    <row r="327" spans="1:4">
      <c r="A327" s="29">
        <v>41211</v>
      </c>
      <c r="B327" s="5">
        <v>26.2</v>
      </c>
      <c r="C327" s="5">
        <v>20</v>
      </c>
      <c r="D327" s="5">
        <v>524</v>
      </c>
    </row>
    <row r="328" spans="1:4">
      <c r="A328" s="7" t="s">
        <v>24</v>
      </c>
      <c r="B328" s="5">
        <v>16.8</v>
      </c>
      <c r="C328" s="5">
        <v>6</v>
      </c>
      <c r="D328" s="5">
        <v>100.80000000000001</v>
      </c>
    </row>
    <row r="329" spans="1:4">
      <c r="A329" s="29">
        <v>40914</v>
      </c>
      <c r="B329" s="5">
        <v>16.8</v>
      </c>
      <c r="C329" s="5">
        <v>6</v>
      </c>
      <c r="D329" s="5">
        <v>100.80000000000001</v>
      </c>
    </row>
    <row r="330" spans="1:4">
      <c r="A330" s="7" t="s">
        <v>23</v>
      </c>
      <c r="B330" s="5">
        <v>93.6</v>
      </c>
      <c r="C330" s="5">
        <v>133</v>
      </c>
      <c r="D330" s="5">
        <v>2074.8000000000002</v>
      </c>
    </row>
    <row r="331" spans="1:4">
      <c r="A331" s="29">
        <v>40914</v>
      </c>
      <c r="B331" s="5">
        <v>15.6</v>
      </c>
      <c r="C331" s="5">
        <v>15</v>
      </c>
      <c r="D331" s="5">
        <v>234</v>
      </c>
    </row>
    <row r="332" spans="1:4">
      <c r="A332" s="29">
        <v>40925</v>
      </c>
      <c r="B332" s="5">
        <v>15.6</v>
      </c>
      <c r="C332" s="5">
        <v>50</v>
      </c>
      <c r="D332" s="5">
        <v>780</v>
      </c>
    </row>
    <row r="333" spans="1:4">
      <c r="A333" s="29">
        <v>40982</v>
      </c>
      <c r="B333" s="5">
        <v>15.6</v>
      </c>
      <c r="C333" s="5">
        <v>2</v>
      </c>
      <c r="D333" s="5">
        <v>31.2</v>
      </c>
    </row>
    <row r="334" spans="1:4">
      <c r="A334" s="29">
        <v>41048</v>
      </c>
      <c r="B334" s="5">
        <v>15.6</v>
      </c>
      <c r="C334" s="5">
        <v>16</v>
      </c>
      <c r="D334" s="5">
        <v>249.6</v>
      </c>
    </row>
    <row r="335" spans="1:4">
      <c r="A335" s="29">
        <v>41134</v>
      </c>
      <c r="B335" s="5">
        <v>15.6</v>
      </c>
      <c r="C335" s="5">
        <v>25</v>
      </c>
      <c r="D335" s="5">
        <v>390</v>
      </c>
    </row>
    <row r="336" spans="1:4">
      <c r="A336" s="29">
        <v>41188</v>
      </c>
      <c r="B336" s="5">
        <v>15.6</v>
      </c>
      <c r="C336" s="5">
        <v>25</v>
      </c>
      <c r="D336" s="5">
        <v>390</v>
      </c>
    </row>
    <row r="337" spans="1:4">
      <c r="A337" s="7" t="s">
        <v>129</v>
      </c>
      <c r="B337" s="5">
        <v>86.4</v>
      </c>
      <c r="C337" s="5">
        <v>125</v>
      </c>
      <c r="D337" s="5">
        <v>1800</v>
      </c>
    </row>
    <row r="338" spans="1:4">
      <c r="A338" s="29">
        <v>40987</v>
      </c>
      <c r="B338" s="5">
        <v>14.4</v>
      </c>
      <c r="C338" s="5">
        <v>45</v>
      </c>
      <c r="D338" s="5">
        <v>648</v>
      </c>
    </row>
    <row r="339" spans="1:4">
      <c r="A339" s="29">
        <v>41007</v>
      </c>
      <c r="B339" s="5">
        <v>14.4</v>
      </c>
      <c r="C339" s="5">
        <v>18</v>
      </c>
      <c r="D339" s="5">
        <v>259.2</v>
      </c>
    </row>
    <row r="340" spans="1:4">
      <c r="A340" s="29">
        <v>41038</v>
      </c>
      <c r="B340" s="5">
        <v>14.4</v>
      </c>
      <c r="C340" s="5">
        <v>20</v>
      </c>
      <c r="D340" s="5">
        <v>288</v>
      </c>
    </row>
    <row r="341" spans="1:4">
      <c r="A341" s="29">
        <v>41126</v>
      </c>
      <c r="B341" s="5">
        <v>14.4</v>
      </c>
      <c r="C341" s="5">
        <v>15</v>
      </c>
      <c r="D341" s="5">
        <v>216</v>
      </c>
    </row>
    <row r="342" spans="1:4">
      <c r="A342" s="29">
        <v>41133</v>
      </c>
      <c r="B342" s="5">
        <v>14.4</v>
      </c>
      <c r="C342" s="5">
        <v>12</v>
      </c>
      <c r="D342" s="5">
        <v>172.8</v>
      </c>
    </row>
    <row r="343" spans="1:4">
      <c r="A343" s="29">
        <v>41192</v>
      </c>
      <c r="B343" s="5">
        <v>14.4</v>
      </c>
      <c r="C343" s="5">
        <v>15</v>
      </c>
      <c r="D343" s="5">
        <v>216</v>
      </c>
    </row>
    <row r="344" spans="1:4">
      <c r="A344" s="7" t="s">
        <v>40</v>
      </c>
      <c r="B344" s="5">
        <v>76.8</v>
      </c>
      <c r="C344" s="5">
        <v>93</v>
      </c>
      <c r="D344" s="5">
        <v>1785.6</v>
      </c>
    </row>
    <row r="345" spans="1:4">
      <c r="A345" s="29">
        <v>40917</v>
      </c>
      <c r="B345" s="5">
        <v>19.2</v>
      </c>
      <c r="C345" s="5">
        <v>21</v>
      </c>
      <c r="D345" s="5">
        <v>403.2</v>
      </c>
    </row>
    <row r="346" spans="1:4">
      <c r="A346" s="29">
        <v>40981</v>
      </c>
      <c r="B346" s="5">
        <v>19.2</v>
      </c>
      <c r="C346" s="5">
        <v>20</v>
      </c>
      <c r="D346" s="5">
        <v>384</v>
      </c>
    </row>
    <row r="347" spans="1:4">
      <c r="A347" s="29">
        <v>41118</v>
      </c>
      <c r="B347" s="5">
        <v>19.2</v>
      </c>
      <c r="C347" s="5">
        <v>40</v>
      </c>
      <c r="D347" s="5">
        <v>768</v>
      </c>
    </row>
    <row r="348" spans="1:4">
      <c r="A348" s="29">
        <v>41137</v>
      </c>
      <c r="B348" s="5">
        <v>19.2</v>
      </c>
      <c r="C348" s="5">
        <v>12</v>
      </c>
      <c r="D348" s="5">
        <v>230.39999999999998</v>
      </c>
    </row>
    <row r="349" spans="1:4">
      <c r="A349" s="7" t="s">
        <v>92</v>
      </c>
      <c r="B349" s="5">
        <v>86.4</v>
      </c>
      <c r="C349" s="5">
        <v>111</v>
      </c>
      <c r="D349" s="5">
        <v>1598.3999999999999</v>
      </c>
    </row>
    <row r="350" spans="1:4">
      <c r="A350" s="29">
        <v>40965</v>
      </c>
      <c r="B350" s="5">
        <v>14.4</v>
      </c>
      <c r="C350" s="5">
        <v>15</v>
      </c>
      <c r="D350" s="5">
        <v>216</v>
      </c>
    </row>
    <row r="351" spans="1:4">
      <c r="A351" s="29">
        <v>40972</v>
      </c>
      <c r="B351" s="5">
        <v>14.4</v>
      </c>
      <c r="C351" s="5">
        <v>33</v>
      </c>
      <c r="D351" s="5">
        <v>475.2</v>
      </c>
    </row>
    <row r="352" spans="1:4">
      <c r="A352" s="29">
        <v>41039</v>
      </c>
      <c r="B352" s="5">
        <v>14.4</v>
      </c>
      <c r="C352" s="5">
        <v>6</v>
      </c>
      <c r="D352" s="5">
        <v>86.4</v>
      </c>
    </row>
    <row r="353" spans="1:4">
      <c r="A353" s="29">
        <v>41040</v>
      </c>
      <c r="B353" s="5">
        <v>14.4</v>
      </c>
      <c r="C353" s="5">
        <v>30</v>
      </c>
      <c r="D353" s="5">
        <v>432</v>
      </c>
    </row>
    <row r="354" spans="1:4">
      <c r="A354" s="29">
        <v>41119</v>
      </c>
      <c r="B354" s="5">
        <v>14.4</v>
      </c>
      <c r="C354" s="5">
        <v>15</v>
      </c>
      <c r="D354" s="5">
        <v>216</v>
      </c>
    </row>
    <row r="355" spans="1:4">
      <c r="A355" s="29">
        <v>41185</v>
      </c>
      <c r="B355" s="5">
        <v>14.4</v>
      </c>
      <c r="C355" s="5">
        <v>12</v>
      </c>
      <c r="D355" s="5">
        <v>172.8</v>
      </c>
    </row>
    <row r="356" spans="1:4">
      <c r="A356" s="7" t="s">
        <v>76</v>
      </c>
      <c r="B356" s="5">
        <v>24</v>
      </c>
      <c r="C356" s="5">
        <v>15</v>
      </c>
      <c r="D356" s="5">
        <v>360</v>
      </c>
    </row>
    <row r="357" spans="1:4">
      <c r="A357" s="29">
        <v>40928</v>
      </c>
      <c r="B357" s="5">
        <v>24</v>
      </c>
      <c r="C357" s="5">
        <v>15</v>
      </c>
      <c r="D357" s="5">
        <v>360</v>
      </c>
    </row>
    <row r="358" spans="1:4">
      <c r="A358" s="7" t="s">
        <v>133</v>
      </c>
      <c r="B358" s="5">
        <v>53.099999999999994</v>
      </c>
      <c r="C358" s="5">
        <v>154</v>
      </c>
      <c r="D358" s="5">
        <v>908.60000000000014</v>
      </c>
    </row>
    <row r="359" spans="1:4">
      <c r="A359" s="29">
        <v>41000</v>
      </c>
      <c r="B359" s="5">
        <v>5.9</v>
      </c>
      <c r="C359" s="5">
        <v>10</v>
      </c>
      <c r="D359" s="5">
        <v>59</v>
      </c>
    </row>
    <row r="360" spans="1:4">
      <c r="A360" s="29">
        <v>41024</v>
      </c>
      <c r="B360" s="5">
        <v>5.9</v>
      </c>
      <c r="C360" s="5">
        <v>5</v>
      </c>
      <c r="D360" s="5">
        <v>29.5</v>
      </c>
    </row>
    <row r="361" spans="1:4">
      <c r="A361" s="29">
        <v>41074</v>
      </c>
      <c r="B361" s="5">
        <v>5.9</v>
      </c>
      <c r="C361" s="5">
        <v>15</v>
      </c>
      <c r="D361" s="5">
        <v>88.5</v>
      </c>
    </row>
    <row r="362" spans="1:4">
      <c r="A362" s="29">
        <v>41127</v>
      </c>
      <c r="B362" s="5">
        <v>5.9</v>
      </c>
      <c r="C362" s="5">
        <v>24</v>
      </c>
      <c r="D362" s="5">
        <v>141.60000000000002</v>
      </c>
    </row>
    <row r="363" spans="1:4">
      <c r="A363" s="29">
        <v>41131</v>
      </c>
      <c r="B363" s="5">
        <v>5.9</v>
      </c>
      <c r="C363" s="5">
        <v>20</v>
      </c>
      <c r="D363" s="5">
        <v>118</v>
      </c>
    </row>
    <row r="364" spans="1:4">
      <c r="A364" s="29">
        <v>41161</v>
      </c>
      <c r="B364" s="5">
        <v>5.9</v>
      </c>
      <c r="C364" s="5">
        <v>28</v>
      </c>
      <c r="D364" s="5">
        <v>165.20000000000002</v>
      </c>
    </row>
    <row r="365" spans="1:4">
      <c r="A365" s="29">
        <v>41184</v>
      </c>
      <c r="B365" s="5">
        <v>5.9</v>
      </c>
      <c r="C365" s="5">
        <v>24</v>
      </c>
      <c r="D365" s="5">
        <v>141.60000000000002</v>
      </c>
    </row>
    <row r="366" spans="1:4">
      <c r="A366" s="29">
        <v>41187</v>
      </c>
      <c r="B366" s="5">
        <v>5.9</v>
      </c>
      <c r="C366" s="5">
        <v>18</v>
      </c>
      <c r="D366" s="5">
        <v>106.2</v>
      </c>
    </row>
    <row r="367" spans="1:4">
      <c r="A367" s="29">
        <v>41205</v>
      </c>
      <c r="B367" s="5">
        <v>5.9</v>
      </c>
      <c r="C367" s="5">
        <v>10</v>
      </c>
      <c r="D367" s="5">
        <v>59</v>
      </c>
    </row>
    <row r="368" spans="1:4">
      <c r="A368" s="7" t="s">
        <v>161</v>
      </c>
      <c r="B368" s="5">
        <v>40</v>
      </c>
      <c r="C368" s="5">
        <v>36</v>
      </c>
      <c r="D368" s="5">
        <v>720</v>
      </c>
    </row>
    <row r="369" spans="1:4">
      <c r="A369" s="29">
        <v>41027</v>
      </c>
      <c r="B369" s="5">
        <v>20</v>
      </c>
      <c r="C369" s="5">
        <v>30</v>
      </c>
      <c r="D369" s="5">
        <v>600</v>
      </c>
    </row>
    <row r="370" spans="1:4">
      <c r="A370" s="29">
        <v>41047</v>
      </c>
      <c r="B370" s="5">
        <v>20</v>
      </c>
      <c r="C370" s="5">
        <v>6</v>
      </c>
      <c r="D370" s="5">
        <v>120</v>
      </c>
    </row>
    <row r="371" spans="1:4">
      <c r="A371" s="7" t="s">
        <v>115</v>
      </c>
      <c r="B371" s="5">
        <v>140.4</v>
      </c>
      <c r="C371" s="5">
        <v>109</v>
      </c>
      <c r="D371" s="5">
        <v>3825.9</v>
      </c>
    </row>
    <row r="372" spans="1:4">
      <c r="A372" s="29">
        <v>40979</v>
      </c>
      <c r="B372" s="5">
        <v>35.1</v>
      </c>
      <c r="C372" s="5">
        <v>8</v>
      </c>
      <c r="D372" s="5">
        <v>280.8</v>
      </c>
    </row>
    <row r="373" spans="1:4">
      <c r="A373" s="29">
        <v>41006</v>
      </c>
      <c r="B373" s="5">
        <v>35.1</v>
      </c>
      <c r="C373" s="5">
        <v>5</v>
      </c>
      <c r="D373" s="5">
        <v>175.5</v>
      </c>
    </row>
    <row r="374" spans="1:4">
      <c r="A374" s="29">
        <v>41046</v>
      </c>
      <c r="B374" s="5">
        <v>35.1</v>
      </c>
      <c r="C374" s="5">
        <v>80</v>
      </c>
      <c r="D374" s="5">
        <v>2808</v>
      </c>
    </row>
    <row r="375" spans="1:4">
      <c r="A375" s="29">
        <v>41210</v>
      </c>
      <c r="B375" s="5">
        <v>35.1</v>
      </c>
      <c r="C375" s="5">
        <v>16</v>
      </c>
      <c r="D375" s="5">
        <v>561.6</v>
      </c>
    </row>
    <row r="376" spans="1:4">
      <c r="A376" s="7" t="s">
        <v>186</v>
      </c>
      <c r="B376" s="5">
        <v>151.99999999999994</v>
      </c>
      <c r="C376" s="5">
        <v>339</v>
      </c>
      <c r="D376" s="5">
        <v>2576.4000000000005</v>
      </c>
    </row>
    <row r="377" spans="1:4">
      <c r="A377" s="29">
        <v>40928</v>
      </c>
      <c r="B377" s="5">
        <v>7.6</v>
      </c>
      <c r="C377" s="5">
        <v>10</v>
      </c>
      <c r="D377" s="5">
        <v>76</v>
      </c>
    </row>
    <row r="378" spans="1:4">
      <c r="A378" s="29">
        <v>41003</v>
      </c>
      <c r="B378" s="5">
        <v>7.6</v>
      </c>
      <c r="C378" s="5">
        <v>15</v>
      </c>
      <c r="D378" s="5">
        <v>114</v>
      </c>
    </row>
    <row r="379" spans="1:4">
      <c r="A379" s="29">
        <v>41010</v>
      </c>
      <c r="B379" s="5">
        <v>15.2</v>
      </c>
      <c r="C379" s="5">
        <v>40</v>
      </c>
      <c r="D379" s="5">
        <v>304</v>
      </c>
    </row>
    <row r="380" spans="1:4">
      <c r="A380" s="29">
        <v>41017</v>
      </c>
      <c r="B380" s="5">
        <v>7.6</v>
      </c>
      <c r="C380" s="5">
        <v>5</v>
      </c>
      <c r="D380" s="5">
        <v>38</v>
      </c>
    </row>
    <row r="381" spans="1:4">
      <c r="A381" s="29">
        <v>41027</v>
      </c>
      <c r="B381" s="5">
        <v>7.6</v>
      </c>
      <c r="C381" s="5">
        <v>10</v>
      </c>
      <c r="D381" s="5">
        <v>76</v>
      </c>
    </row>
    <row r="382" spans="1:4">
      <c r="A382" s="29">
        <v>41028</v>
      </c>
      <c r="B382" s="5">
        <v>15.2</v>
      </c>
      <c r="C382" s="5">
        <v>6</v>
      </c>
      <c r="D382" s="5">
        <v>45.599999999999994</v>
      </c>
    </row>
    <row r="383" spans="1:4">
      <c r="A383" s="29">
        <v>41042</v>
      </c>
      <c r="B383" s="5">
        <v>7.6</v>
      </c>
      <c r="C383" s="5">
        <v>15</v>
      </c>
      <c r="D383" s="5">
        <v>114</v>
      </c>
    </row>
    <row r="384" spans="1:4">
      <c r="A384" s="29">
        <v>41053</v>
      </c>
      <c r="B384" s="5">
        <v>7.6</v>
      </c>
      <c r="C384" s="5">
        <v>4</v>
      </c>
      <c r="D384" s="5">
        <v>30.4</v>
      </c>
    </row>
    <row r="385" spans="1:4">
      <c r="A385" s="29">
        <v>41075</v>
      </c>
      <c r="B385" s="5">
        <v>15.2</v>
      </c>
      <c r="C385" s="5">
        <v>31</v>
      </c>
      <c r="D385" s="5">
        <v>235.6</v>
      </c>
    </row>
    <row r="386" spans="1:4">
      <c r="A386" s="29">
        <v>41079</v>
      </c>
      <c r="B386" s="5">
        <v>7.6</v>
      </c>
      <c r="C386" s="5">
        <v>40</v>
      </c>
      <c r="D386" s="5">
        <v>304</v>
      </c>
    </row>
    <row r="387" spans="1:4">
      <c r="A387" s="29">
        <v>41082</v>
      </c>
      <c r="B387" s="5">
        <v>7.6</v>
      </c>
      <c r="C387" s="5">
        <v>70</v>
      </c>
      <c r="D387" s="5">
        <v>532</v>
      </c>
    </row>
    <row r="388" spans="1:4">
      <c r="A388" s="29">
        <v>41119</v>
      </c>
      <c r="B388" s="5">
        <v>7.6</v>
      </c>
      <c r="C388" s="5">
        <v>12</v>
      </c>
      <c r="D388" s="5">
        <v>91.199999999999989</v>
      </c>
    </row>
    <row r="389" spans="1:4">
      <c r="A389" s="29">
        <v>41124</v>
      </c>
      <c r="B389" s="5">
        <v>7.6</v>
      </c>
      <c r="C389" s="5">
        <v>15</v>
      </c>
      <c r="D389" s="5">
        <v>114</v>
      </c>
    </row>
    <row r="390" spans="1:4">
      <c r="A390" s="29">
        <v>41126</v>
      </c>
      <c r="B390" s="5">
        <v>7.6</v>
      </c>
      <c r="C390" s="5">
        <v>25</v>
      </c>
      <c r="D390" s="5">
        <v>190</v>
      </c>
    </row>
    <row r="391" spans="1:4">
      <c r="A391" s="29">
        <v>41188</v>
      </c>
      <c r="B391" s="5">
        <v>7.6</v>
      </c>
      <c r="C391" s="5">
        <v>28</v>
      </c>
      <c r="D391" s="5">
        <v>212.79999999999998</v>
      </c>
    </row>
    <row r="392" spans="1:4">
      <c r="A392" s="29">
        <v>41191</v>
      </c>
      <c r="B392" s="5">
        <v>7.6</v>
      </c>
      <c r="C392" s="5">
        <v>3</v>
      </c>
      <c r="D392" s="5">
        <v>22.799999999999997</v>
      </c>
    </row>
    <row r="393" spans="1:4">
      <c r="A393" s="29">
        <v>41192</v>
      </c>
      <c r="B393" s="5">
        <v>7.6</v>
      </c>
      <c r="C393" s="5">
        <v>10</v>
      </c>
      <c r="D393" s="5">
        <v>76</v>
      </c>
    </row>
    <row r="394" spans="1:4">
      <c r="A394" s="7" t="s">
        <v>13</v>
      </c>
      <c r="B394" s="5">
        <v>74.400000000000006</v>
      </c>
      <c r="C394" s="5">
        <v>43</v>
      </c>
      <c r="D394" s="5">
        <v>799.8</v>
      </c>
    </row>
    <row r="395" spans="1:4">
      <c r="A395" s="29">
        <v>40911</v>
      </c>
      <c r="B395" s="5">
        <v>18.600000000000001</v>
      </c>
      <c r="C395" s="5">
        <v>9</v>
      </c>
      <c r="D395" s="5">
        <v>167.4</v>
      </c>
    </row>
    <row r="396" spans="1:4">
      <c r="A396" s="29">
        <v>41047</v>
      </c>
      <c r="B396" s="5">
        <v>18.600000000000001</v>
      </c>
      <c r="C396" s="5">
        <v>9</v>
      </c>
      <c r="D396" s="5">
        <v>167.4</v>
      </c>
    </row>
    <row r="397" spans="1:4">
      <c r="A397" s="29">
        <v>41076</v>
      </c>
      <c r="B397" s="5">
        <v>18.600000000000001</v>
      </c>
      <c r="C397" s="5">
        <v>10</v>
      </c>
      <c r="D397" s="5">
        <v>186</v>
      </c>
    </row>
    <row r="398" spans="1:4">
      <c r="A398" s="29">
        <v>41205</v>
      </c>
      <c r="B398" s="5">
        <v>18.600000000000001</v>
      </c>
      <c r="C398" s="5">
        <v>15</v>
      </c>
      <c r="D398" s="5">
        <v>279</v>
      </c>
    </row>
    <row r="399" spans="1:4">
      <c r="A399" s="7" t="s">
        <v>165</v>
      </c>
      <c r="B399" s="5">
        <v>42.4</v>
      </c>
      <c r="C399" s="5">
        <v>155</v>
      </c>
      <c r="D399" s="5">
        <v>1643</v>
      </c>
    </row>
    <row r="400" spans="1:4">
      <c r="A400" s="29">
        <v>41033</v>
      </c>
      <c r="B400" s="5">
        <v>10.6</v>
      </c>
      <c r="C400" s="5">
        <v>30</v>
      </c>
      <c r="D400" s="5">
        <v>318</v>
      </c>
    </row>
    <row r="401" spans="1:4">
      <c r="A401" s="29">
        <v>41049</v>
      </c>
      <c r="B401" s="5">
        <v>10.6</v>
      </c>
      <c r="C401" s="5">
        <v>30</v>
      </c>
      <c r="D401" s="5">
        <v>318</v>
      </c>
    </row>
    <row r="402" spans="1:4">
      <c r="A402" s="29">
        <v>41204</v>
      </c>
      <c r="B402" s="5">
        <v>21.2</v>
      </c>
      <c r="C402" s="5">
        <v>95</v>
      </c>
      <c r="D402" s="5">
        <v>1007</v>
      </c>
    </row>
    <row r="403" spans="1:4">
      <c r="A403" s="7" t="s">
        <v>120</v>
      </c>
      <c r="B403" s="5">
        <v>43.400000000000006</v>
      </c>
      <c r="C403" s="5">
        <v>120</v>
      </c>
      <c r="D403" s="5">
        <v>744</v>
      </c>
    </row>
    <row r="404" spans="1:4">
      <c r="A404" s="29">
        <v>40981</v>
      </c>
      <c r="B404" s="5">
        <v>6.2</v>
      </c>
      <c r="C404" s="5">
        <v>30</v>
      </c>
      <c r="D404" s="5">
        <v>186</v>
      </c>
    </row>
    <row r="405" spans="1:4">
      <c r="A405" s="29">
        <v>41006</v>
      </c>
      <c r="B405" s="5">
        <v>6.2</v>
      </c>
      <c r="C405" s="5">
        <v>6</v>
      </c>
      <c r="D405" s="5">
        <v>37.200000000000003</v>
      </c>
    </row>
    <row r="406" spans="1:4">
      <c r="A406" s="29">
        <v>41007</v>
      </c>
      <c r="B406" s="5">
        <v>6.2</v>
      </c>
      <c r="C406" s="5">
        <v>6</v>
      </c>
      <c r="D406" s="5">
        <v>37.200000000000003</v>
      </c>
    </row>
    <row r="407" spans="1:4">
      <c r="A407" s="29">
        <v>41031</v>
      </c>
      <c r="B407" s="5">
        <v>6.2</v>
      </c>
      <c r="C407" s="5">
        <v>10</v>
      </c>
      <c r="D407" s="5">
        <v>62</v>
      </c>
    </row>
    <row r="408" spans="1:4">
      <c r="A408" s="29">
        <v>41048</v>
      </c>
      <c r="B408" s="5">
        <v>6.2</v>
      </c>
      <c r="C408" s="5">
        <v>50</v>
      </c>
      <c r="D408" s="5">
        <v>310</v>
      </c>
    </row>
    <row r="409" spans="1:4">
      <c r="A409" s="29">
        <v>41125</v>
      </c>
      <c r="B409" s="5">
        <v>6.2</v>
      </c>
      <c r="C409" s="5">
        <v>6</v>
      </c>
      <c r="D409" s="5">
        <v>37.200000000000003</v>
      </c>
    </row>
    <row r="410" spans="1:4">
      <c r="A410" s="29">
        <v>41185</v>
      </c>
      <c r="B410" s="5">
        <v>6.2</v>
      </c>
      <c r="C410" s="5">
        <v>12</v>
      </c>
      <c r="D410" s="5">
        <v>74.400000000000006</v>
      </c>
    </row>
    <row r="411" spans="1:4">
      <c r="A411" s="7" t="s">
        <v>116</v>
      </c>
      <c r="B411" s="5">
        <v>62</v>
      </c>
      <c r="C411" s="5">
        <v>138</v>
      </c>
      <c r="D411" s="5">
        <v>2139</v>
      </c>
    </row>
    <row r="412" spans="1:4">
      <c r="A412" s="29">
        <v>40979</v>
      </c>
      <c r="B412" s="5">
        <v>15.5</v>
      </c>
      <c r="C412" s="5">
        <v>16</v>
      </c>
      <c r="D412" s="5">
        <v>248</v>
      </c>
    </row>
    <row r="413" spans="1:4">
      <c r="A413" s="29">
        <v>40986</v>
      </c>
      <c r="B413" s="5">
        <v>15.5</v>
      </c>
      <c r="C413" s="5">
        <v>21</v>
      </c>
      <c r="D413" s="5">
        <v>325.5</v>
      </c>
    </row>
    <row r="414" spans="1:4">
      <c r="A414" s="29">
        <v>41004</v>
      </c>
      <c r="B414" s="5">
        <v>15.5</v>
      </c>
      <c r="C414" s="5">
        <v>24</v>
      </c>
      <c r="D414" s="5">
        <v>372</v>
      </c>
    </row>
    <row r="415" spans="1:4">
      <c r="A415" s="29">
        <v>41130</v>
      </c>
      <c r="B415" s="5">
        <v>15.5</v>
      </c>
      <c r="C415" s="5">
        <v>77</v>
      </c>
      <c r="D415" s="5">
        <v>1193.5</v>
      </c>
    </row>
    <row r="416" spans="1:4">
      <c r="A416" s="7" t="s">
        <v>48</v>
      </c>
      <c r="B416" s="5">
        <v>121.60000000000001</v>
      </c>
      <c r="C416" s="5">
        <v>193</v>
      </c>
      <c r="D416" s="5">
        <v>2933.6</v>
      </c>
    </row>
    <row r="417" spans="1:4">
      <c r="A417" s="29">
        <v>40918</v>
      </c>
      <c r="B417" s="5">
        <v>15.2</v>
      </c>
      <c r="C417" s="5">
        <v>25</v>
      </c>
      <c r="D417" s="5">
        <v>380</v>
      </c>
    </row>
    <row r="418" spans="1:4">
      <c r="A418" s="29">
        <v>40968</v>
      </c>
      <c r="B418" s="5">
        <v>15.2</v>
      </c>
      <c r="C418" s="5">
        <v>30</v>
      </c>
      <c r="D418" s="5">
        <v>456</v>
      </c>
    </row>
    <row r="419" spans="1:4">
      <c r="A419" s="29">
        <v>41013</v>
      </c>
      <c r="B419" s="5">
        <v>15.2</v>
      </c>
      <c r="C419" s="5">
        <v>40</v>
      </c>
      <c r="D419" s="5">
        <v>608</v>
      </c>
    </row>
    <row r="420" spans="1:4">
      <c r="A420" s="29">
        <v>41032</v>
      </c>
      <c r="B420" s="5">
        <v>15.2</v>
      </c>
      <c r="C420" s="5">
        <v>12</v>
      </c>
      <c r="D420" s="5">
        <v>182.39999999999998</v>
      </c>
    </row>
    <row r="421" spans="1:4">
      <c r="A421" s="29">
        <v>41082</v>
      </c>
      <c r="B421" s="5">
        <v>15.2</v>
      </c>
      <c r="C421" s="5">
        <v>20</v>
      </c>
      <c r="D421" s="5">
        <v>304</v>
      </c>
    </row>
    <row r="422" spans="1:4">
      <c r="A422" s="29">
        <v>41118</v>
      </c>
      <c r="B422" s="5">
        <v>15.2</v>
      </c>
      <c r="C422" s="5">
        <v>40</v>
      </c>
      <c r="D422" s="5">
        <v>608</v>
      </c>
    </row>
    <row r="423" spans="1:4">
      <c r="A423" s="29">
        <v>41159</v>
      </c>
      <c r="B423" s="5">
        <v>15.2</v>
      </c>
      <c r="C423" s="5">
        <v>20</v>
      </c>
      <c r="D423" s="5">
        <v>304</v>
      </c>
    </row>
    <row r="424" spans="1:4">
      <c r="A424" s="29">
        <v>41192</v>
      </c>
      <c r="B424" s="5">
        <v>15.2</v>
      </c>
      <c r="C424" s="5">
        <v>6</v>
      </c>
      <c r="D424" s="5">
        <v>91.199999999999989</v>
      </c>
    </row>
    <row r="425" spans="1:4">
      <c r="A425" s="7" t="s">
        <v>150</v>
      </c>
      <c r="B425" s="5">
        <v>193.6</v>
      </c>
      <c r="C425" s="5">
        <v>243</v>
      </c>
      <c r="D425" s="5">
        <v>3603</v>
      </c>
    </row>
    <row r="426" spans="1:4">
      <c r="A426" s="29">
        <v>40914</v>
      </c>
      <c r="B426" s="5">
        <v>30</v>
      </c>
      <c r="C426" s="5">
        <v>35</v>
      </c>
      <c r="D426" s="5">
        <v>525</v>
      </c>
    </row>
    <row r="427" spans="1:4">
      <c r="A427" s="29">
        <v>40921</v>
      </c>
      <c r="B427" s="5">
        <v>15</v>
      </c>
      <c r="C427" s="5">
        <v>14</v>
      </c>
      <c r="D427" s="5">
        <v>210</v>
      </c>
    </row>
    <row r="428" spans="1:4">
      <c r="A428" s="29">
        <v>40922</v>
      </c>
      <c r="B428" s="5">
        <v>15</v>
      </c>
      <c r="C428" s="5">
        <v>15</v>
      </c>
      <c r="D428" s="5">
        <v>225</v>
      </c>
    </row>
    <row r="429" spans="1:4">
      <c r="A429" s="29">
        <v>41003</v>
      </c>
      <c r="B429" s="5">
        <v>15</v>
      </c>
      <c r="C429" s="5">
        <v>25</v>
      </c>
      <c r="D429" s="5">
        <v>375</v>
      </c>
    </row>
    <row r="430" spans="1:4">
      <c r="A430" s="29">
        <v>41017</v>
      </c>
      <c r="B430" s="5">
        <v>13.6</v>
      </c>
      <c r="C430" s="5">
        <v>30</v>
      </c>
      <c r="D430" s="5">
        <v>408</v>
      </c>
    </row>
    <row r="431" spans="1:4">
      <c r="A431" s="29">
        <v>41019</v>
      </c>
      <c r="B431" s="5">
        <v>15</v>
      </c>
      <c r="C431" s="5">
        <v>14</v>
      </c>
      <c r="D431" s="5">
        <v>210</v>
      </c>
    </row>
    <row r="432" spans="1:4">
      <c r="A432" s="29">
        <v>41052</v>
      </c>
      <c r="B432" s="5">
        <v>15</v>
      </c>
      <c r="C432" s="5">
        <v>15</v>
      </c>
      <c r="D432" s="5">
        <v>225</v>
      </c>
    </row>
    <row r="433" spans="1:4">
      <c r="A433" s="29">
        <v>41130</v>
      </c>
      <c r="B433" s="5">
        <v>15</v>
      </c>
      <c r="C433" s="5">
        <v>10</v>
      </c>
      <c r="D433" s="5">
        <v>150</v>
      </c>
    </row>
    <row r="434" spans="1:4">
      <c r="A434" s="29">
        <v>41187</v>
      </c>
      <c r="B434" s="5">
        <v>45</v>
      </c>
      <c r="C434" s="5">
        <v>75</v>
      </c>
      <c r="D434" s="5">
        <v>1125</v>
      </c>
    </row>
    <row r="435" spans="1:4">
      <c r="A435" s="29">
        <v>41210</v>
      </c>
      <c r="B435" s="5">
        <v>15</v>
      </c>
      <c r="C435" s="5">
        <v>10</v>
      </c>
      <c r="D435" s="5">
        <v>150</v>
      </c>
    </row>
    <row r="436" spans="1:4">
      <c r="A436" s="7" t="s">
        <v>160</v>
      </c>
      <c r="B436" s="5">
        <v>88</v>
      </c>
      <c r="C436" s="5">
        <v>107</v>
      </c>
      <c r="D436" s="5">
        <v>1883.2</v>
      </c>
    </row>
    <row r="437" spans="1:4">
      <c r="A437" s="29">
        <v>41027</v>
      </c>
      <c r="B437" s="5">
        <v>17.600000000000001</v>
      </c>
      <c r="C437" s="5">
        <v>20</v>
      </c>
      <c r="D437" s="5">
        <v>352</v>
      </c>
    </row>
    <row r="438" spans="1:4">
      <c r="A438" s="29">
        <v>41048</v>
      </c>
      <c r="B438" s="5">
        <v>17.600000000000001</v>
      </c>
      <c r="C438" s="5">
        <v>24</v>
      </c>
      <c r="D438" s="5">
        <v>422.40000000000003</v>
      </c>
    </row>
    <row r="439" spans="1:4">
      <c r="A439" s="29">
        <v>41081</v>
      </c>
      <c r="B439" s="5">
        <v>17.600000000000001</v>
      </c>
      <c r="C439" s="5">
        <v>18</v>
      </c>
      <c r="D439" s="5">
        <v>316.8</v>
      </c>
    </row>
    <row r="440" spans="1:4">
      <c r="A440" s="29">
        <v>41086</v>
      </c>
      <c r="B440" s="5">
        <v>17.600000000000001</v>
      </c>
      <c r="C440" s="5">
        <v>10</v>
      </c>
      <c r="D440" s="5">
        <v>176</v>
      </c>
    </row>
    <row r="441" spans="1:4">
      <c r="A441" s="29">
        <v>41120</v>
      </c>
      <c r="B441" s="5">
        <v>17.600000000000001</v>
      </c>
      <c r="C441" s="5">
        <v>35</v>
      </c>
      <c r="D441" s="5">
        <v>616</v>
      </c>
    </row>
    <row r="442" spans="1:4">
      <c r="A442" s="7" t="s">
        <v>146</v>
      </c>
      <c r="B442" s="5">
        <v>172.8</v>
      </c>
      <c r="C442" s="5">
        <v>91</v>
      </c>
      <c r="D442" s="5">
        <v>2620.8000000000002</v>
      </c>
    </row>
    <row r="443" spans="1:4">
      <c r="A443" s="29">
        <v>41011</v>
      </c>
      <c r="B443" s="5">
        <v>28.8</v>
      </c>
      <c r="C443" s="5">
        <v>15</v>
      </c>
      <c r="D443" s="5">
        <v>432</v>
      </c>
    </row>
    <row r="444" spans="1:4">
      <c r="A444" s="29">
        <v>41026</v>
      </c>
      <c r="B444" s="5">
        <v>28.8</v>
      </c>
      <c r="C444" s="5">
        <v>1</v>
      </c>
      <c r="D444" s="5">
        <v>28.8</v>
      </c>
    </row>
    <row r="445" spans="1:4">
      <c r="A445" s="29">
        <v>41028</v>
      </c>
      <c r="B445" s="5">
        <v>28.8</v>
      </c>
      <c r="C445" s="5">
        <v>7</v>
      </c>
      <c r="D445" s="5">
        <v>201.6</v>
      </c>
    </row>
    <row r="446" spans="1:4">
      <c r="A446" s="29">
        <v>41130</v>
      </c>
      <c r="B446" s="5">
        <v>28.8</v>
      </c>
      <c r="C446" s="5">
        <v>18</v>
      </c>
      <c r="D446" s="5">
        <v>518.4</v>
      </c>
    </row>
    <row r="447" spans="1:4">
      <c r="A447" s="29">
        <v>41157</v>
      </c>
      <c r="B447" s="5">
        <v>28.8</v>
      </c>
      <c r="C447" s="5">
        <v>20</v>
      </c>
      <c r="D447" s="5">
        <v>576</v>
      </c>
    </row>
    <row r="448" spans="1:4">
      <c r="A448" s="29">
        <v>41185</v>
      </c>
      <c r="B448" s="5">
        <v>28.8</v>
      </c>
      <c r="C448" s="5">
        <v>30</v>
      </c>
      <c r="D448" s="5">
        <v>864</v>
      </c>
    </row>
    <row r="449" spans="1:4">
      <c r="A449" s="7" t="s">
        <v>52</v>
      </c>
      <c r="B449" s="5">
        <v>52</v>
      </c>
      <c r="C449" s="5">
        <v>49</v>
      </c>
      <c r="D449" s="5">
        <v>509.6</v>
      </c>
    </row>
    <row r="450" spans="1:4">
      <c r="A450" s="29">
        <v>40921</v>
      </c>
      <c r="B450" s="5">
        <v>10.4</v>
      </c>
      <c r="C450" s="5">
        <v>12</v>
      </c>
      <c r="D450" s="5">
        <v>124.80000000000001</v>
      </c>
    </row>
    <row r="451" spans="1:4">
      <c r="A451" s="29">
        <v>40922</v>
      </c>
      <c r="B451" s="5">
        <v>10.4</v>
      </c>
      <c r="C451" s="5">
        <v>15</v>
      </c>
      <c r="D451" s="5">
        <v>156</v>
      </c>
    </row>
    <row r="452" spans="1:4">
      <c r="A452" s="29">
        <v>41004</v>
      </c>
      <c r="B452" s="5">
        <v>10.4</v>
      </c>
      <c r="C452" s="5">
        <v>10</v>
      </c>
      <c r="D452" s="5">
        <v>104</v>
      </c>
    </row>
    <row r="453" spans="1:4">
      <c r="A453" s="29">
        <v>41187</v>
      </c>
      <c r="B453" s="5">
        <v>20.8</v>
      </c>
      <c r="C453" s="5">
        <v>12</v>
      </c>
      <c r="D453" s="5">
        <v>124.8</v>
      </c>
    </row>
    <row r="454" spans="1:4">
      <c r="A454" s="7" t="s">
        <v>141</v>
      </c>
      <c r="B454" s="5">
        <v>8</v>
      </c>
      <c r="C454" s="5">
        <v>30</v>
      </c>
      <c r="D454" s="5">
        <v>240</v>
      </c>
    </row>
    <row r="455" spans="1:4">
      <c r="A455" s="29">
        <v>41003</v>
      </c>
      <c r="B455" s="5">
        <v>8</v>
      </c>
      <c r="C455" s="5">
        <v>30</v>
      </c>
      <c r="D455" s="5">
        <v>240</v>
      </c>
    </row>
    <row r="456" spans="1:4">
      <c r="A456" s="7" t="s">
        <v>19</v>
      </c>
      <c r="B456" s="5">
        <v>134.4</v>
      </c>
      <c r="C456" s="5">
        <v>155</v>
      </c>
      <c r="D456" s="5">
        <v>2604</v>
      </c>
    </row>
    <row r="457" spans="1:4">
      <c r="A457" s="29">
        <v>40914</v>
      </c>
      <c r="B457" s="5">
        <v>33.6</v>
      </c>
      <c r="C457" s="5">
        <v>35</v>
      </c>
      <c r="D457" s="5">
        <v>588</v>
      </c>
    </row>
    <row r="458" spans="1:4">
      <c r="A458" s="29">
        <v>41019</v>
      </c>
      <c r="B458" s="5">
        <v>16.8</v>
      </c>
      <c r="C458" s="5">
        <v>30</v>
      </c>
      <c r="D458" s="5">
        <v>504</v>
      </c>
    </row>
    <row r="459" spans="1:4">
      <c r="A459" s="29">
        <v>41052</v>
      </c>
      <c r="B459" s="5">
        <v>16.8</v>
      </c>
      <c r="C459" s="5">
        <v>40</v>
      </c>
      <c r="D459" s="5">
        <v>672</v>
      </c>
    </row>
    <row r="460" spans="1:4">
      <c r="A460" s="29">
        <v>41130</v>
      </c>
      <c r="B460" s="5">
        <v>16.8</v>
      </c>
      <c r="C460" s="5">
        <v>10</v>
      </c>
      <c r="D460" s="5">
        <v>168</v>
      </c>
    </row>
    <row r="461" spans="1:4">
      <c r="A461" s="29">
        <v>41187</v>
      </c>
      <c r="B461" s="5">
        <v>33.6</v>
      </c>
      <c r="C461" s="5">
        <v>20</v>
      </c>
      <c r="D461" s="5">
        <v>336</v>
      </c>
    </row>
    <row r="462" spans="1:4">
      <c r="A462" s="29">
        <v>41210</v>
      </c>
      <c r="B462" s="5">
        <v>16.8</v>
      </c>
      <c r="C462" s="5">
        <v>20</v>
      </c>
      <c r="D462" s="5">
        <v>336</v>
      </c>
    </row>
    <row r="463" spans="1:4">
      <c r="A463" s="7" t="s">
        <v>66</v>
      </c>
      <c r="B463" s="5">
        <v>41.6</v>
      </c>
      <c r="C463" s="5">
        <v>29</v>
      </c>
      <c r="D463" s="5">
        <v>603.19999999999993</v>
      </c>
    </row>
    <row r="464" spans="1:4">
      <c r="A464" s="29">
        <v>40924</v>
      </c>
      <c r="B464" s="5">
        <v>20.8</v>
      </c>
      <c r="C464" s="5">
        <v>1</v>
      </c>
      <c r="D464" s="5">
        <v>20.8</v>
      </c>
    </row>
    <row r="465" spans="1:4">
      <c r="A465" s="29">
        <v>41082</v>
      </c>
      <c r="B465" s="5">
        <v>20.8</v>
      </c>
      <c r="C465" s="5">
        <v>28</v>
      </c>
      <c r="D465" s="5">
        <v>582.4</v>
      </c>
    </row>
    <row r="466" spans="1:4">
      <c r="A466" s="7" t="s">
        <v>82</v>
      </c>
      <c r="B466" s="5">
        <v>249.59999999999997</v>
      </c>
      <c r="C466" s="5">
        <v>234</v>
      </c>
      <c r="D466" s="5">
        <v>7300.8</v>
      </c>
    </row>
    <row r="467" spans="1:4">
      <c r="A467" s="29">
        <v>40931</v>
      </c>
      <c r="B467" s="5">
        <v>31.2</v>
      </c>
      <c r="C467" s="5">
        <v>30</v>
      </c>
      <c r="D467" s="5">
        <v>936</v>
      </c>
    </row>
    <row r="468" spans="1:4">
      <c r="A468" s="29">
        <v>40980</v>
      </c>
      <c r="B468" s="5">
        <v>31.2</v>
      </c>
      <c r="C468" s="5">
        <v>15</v>
      </c>
      <c r="D468" s="5">
        <v>468</v>
      </c>
    </row>
    <row r="469" spans="1:4">
      <c r="A469" s="29">
        <v>41007</v>
      </c>
      <c r="B469" s="5">
        <v>31.2</v>
      </c>
      <c r="C469" s="5">
        <v>15</v>
      </c>
      <c r="D469" s="5">
        <v>468</v>
      </c>
    </row>
    <row r="470" spans="1:4">
      <c r="A470" s="29">
        <v>41018</v>
      </c>
      <c r="B470" s="5">
        <v>31.2</v>
      </c>
      <c r="C470" s="5">
        <v>40</v>
      </c>
      <c r="D470" s="5">
        <v>1248</v>
      </c>
    </row>
    <row r="471" spans="1:4">
      <c r="A471" s="29">
        <v>41040</v>
      </c>
      <c r="B471" s="5">
        <v>31.2</v>
      </c>
      <c r="C471" s="5">
        <v>8</v>
      </c>
      <c r="D471" s="5">
        <v>249.6</v>
      </c>
    </row>
    <row r="472" spans="1:4">
      <c r="A472" s="29">
        <v>41083</v>
      </c>
      <c r="B472" s="5">
        <v>31.2</v>
      </c>
      <c r="C472" s="5">
        <v>20</v>
      </c>
      <c r="D472" s="5">
        <v>624</v>
      </c>
    </row>
    <row r="473" spans="1:4">
      <c r="A473" s="29">
        <v>41086</v>
      </c>
      <c r="B473" s="5">
        <v>31.2</v>
      </c>
      <c r="C473" s="5">
        <v>70</v>
      </c>
      <c r="D473" s="5">
        <v>2184</v>
      </c>
    </row>
    <row r="474" spans="1:4">
      <c r="A474" s="29">
        <v>41124</v>
      </c>
      <c r="B474" s="5">
        <v>31.2</v>
      </c>
      <c r="C474" s="5">
        <v>36</v>
      </c>
      <c r="D474" s="5">
        <v>1123.2</v>
      </c>
    </row>
    <row r="475" spans="1:4">
      <c r="A475" s="7" t="s">
        <v>69</v>
      </c>
      <c r="B475" s="5">
        <v>354.59999999999997</v>
      </c>
      <c r="C475" s="5">
        <v>220</v>
      </c>
      <c r="D475" s="5">
        <v>8668</v>
      </c>
    </row>
    <row r="476" spans="1:4">
      <c r="A476" s="29">
        <v>40925</v>
      </c>
      <c r="B476" s="5">
        <v>39.4</v>
      </c>
      <c r="C476" s="5">
        <v>15</v>
      </c>
      <c r="D476" s="5">
        <v>591</v>
      </c>
    </row>
    <row r="477" spans="1:4">
      <c r="A477" s="29">
        <v>40976</v>
      </c>
      <c r="B477" s="5">
        <v>39.4</v>
      </c>
      <c r="C477" s="5">
        <v>12</v>
      </c>
      <c r="D477" s="5">
        <v>472.79999999999995</v>
      </c>
    </row>
    <row r="478" spans="1:4">
      <c r="A478" s="29">
        <v>40988</v>
      </c>
      <c r="B478" s="5">
        <v>39.4</v>
      </c>
      <c r="C478" s="5">
        <v>40</v>
      </c>
      <c r="D478" s="5">
        <v>1576</v>
      </c>
    </row>
    <row r="479" spans="1:4">
      <c r="A479" s="29">
        <v>41013</v>
      </c>
      <c r="B479" s="5">
        <v>39.4</v>
      </c>
      <c r="C479" s="5">
        <v>15</v>
      </c>
      <c r="D479" s="5">
        <v>591</v>
      </c>
    </row>
    <row r="480" spans="1:4">
      <c r="A480" s="29">
        <v>41025</v>
      </c>
      <c r="B480" s="5">
        <v>39.4</v>
      </c>
      <c r="C480" s="5">
        <v>10</v>
      </c>
      <c r="D480" s="5">
        <v>394</v>
      </c>
    </row>
    <row r="481" spans="1:4">
      <c r="A481" s="29">
        <v>41028</v>
      </c>
      <c r="B481" s="5">
        <v>39.4</v>
      </c>
      <c r="C481" s="5">
        <v>5</v>
      </c>
      <c r="D481" s="5">
        <v>197</v>
      </c>
    </row>
    <row r="482" spans="1:4">
      <c r="A482" s="29">
        <v>41033</v>
      </c>
      <c r="B482" s="5">
        <v>39.4</v>
      </c>
      <c r="C482" s="5">
        <v>25</v>
      </c>
      <c r="D482" s="5">
        <v>985</v>
      </c>
    </row>
    <row r="483" spans="1:4">
      <c r="A483" s="29">
        <v>41035</v>
      </c>
      <c r="B483" s="5">
        <v>39.4</v>
      </c>
      <c r="C483" s="5">
        <v>70</v>
      </c>
      <c r="D483" s="5">
        <v>2758</v>
      </c>
    </row>
    <row r="484" spans="1:4">
      <c r="A484" s="29">
        <v>41086</v>
      </c>
      <c r="B484" s="5">
        <v>39.4</v>
      </c>
      <c r="C484" s="5">
        <v>28</v>
      </c>
      <c r="D484" s="5">
        <v>1103.2</v>
      </c>
    </row>
    <row r="485" spans="1:4">
      <c r="A485" s="7" t="s">
        <v>42</v>
      </c>
      <c r="B485" s="5">
        <v>32</v>
      </c>
      <c r="C485" s="5">
        <v>91</v>
      </c>
      <c r="D485" s="5">
        <v>728</v>
      </c>
    </row>
    <row r="486" spans="1:4">
      <c r="A486" s="29">
        <v>40917</v>
      </c>
      <c r="B486" s="5">
        <v>8</v>
      </c>
      <c r="C486" s="5">
        <v>21</v>
      </c>
      <c r="D486" s="5">
        <v>168</v>
      </c>
    </row>
    <row r="487" spans="1:4">
      <c r="A487" s="29">
        <v>40929</v>
      </c>
      <c r="B487" s="5">
        <v>8</v>
      </c>
      <c r="C487" s="5">
        <v>36</v>
      </c>
      <c r="D487" s="5">
        <v>288</v>
      </c>
    </row>
    <row r="488" spans="1:4">
      <c r="A488" s="29">
        <v>41192</v>
      </c>
      <c r="B488" s="5">
        <v>8</v>
      </c>
      <c r="C488" s="5">
        <v>20</v>
      </c>
      <c r="D488" s="5">
        <v>160</v>
      </c>
    </row>
    <row r="489" spans="1:4">
      <c r="A489" s="29">
        <v>41211</v>
      </c>
      <c r="B489" s="5">
        <v>8</v>
      </c>
      <c r="C489" s="5">
        <v>14</v>
      </c>
      <c r="D489" s="5">
        <v>112</v>
      </c>
    </row>
    <row r="490" spans="1:4">
      <c r="A490" s="7" t="s">
        <v>33</v>
      </c>
      <c r="B490" s="5">
        <v>115.20000000000002</v>
      </c>
      <c r="C490" s="5">
        <v>266</v>
      </c>
      <c r="D490" s="5">
        <v>3830.4</v>
      </c>
    </row>
    <row r="491" spans="1:4">
      <c r="A491" s="29">
        <v>40916</v>
      </c>
      <c r="B491" s="5">
        <v>14.4</v>
      </c>
      <c r="C491" s="5">
        <v>42</v>
      </c>
      <c r="D491" s="5">
        <v>604.80000000000007</v>
      </c>
    </row>
    <row r="492" spans="1:4">
      <c r="A492" s="29">
        <v>40922</v>
      </c>
      <c r="B492" s="5">
        <v>14.4</v>
      </c>
      <c r="C492" s="5">
        <v>6</v>
      </c>
      <c r="D492" s="5">
        <v>86.4</v>
      </c>
    </row>
    <row r="493" spans="1:4">
      <c r="A493" s="29">
        <v>41012</v>
      </c>
      <c r="B493" s="5">
        <v>14.4</v>
      </c>
      <c r="C493" s="5">
        <v>60</v>
      </c>
      <c r="D493" s="5">
        <v>864</v>
      </c>
    </row>
    <row r="494" spans="1:4">
      <c r="A494" s="29">
        <v>41021</v>
      </c>
      <c r="B494" s="5">
        <v>14.4</v>
      </c>
      <c r="C494" s="5">
        <v>30</v>
      </c>
      <c r="D494" s="5">
        <v>432</v>
      </c>
    </row>
    <row r="495" spans="1:4">
      <c r="A495" s="29">
        <v>41045</v>
      </c>
      <c r="B495" s="5">
        <v>14.4</v>
      </c>
      <c r="C495" s="5">
        <v>4</v>
      </c>
      <c r="D495" s="5">
        <v>57.6</v>
      </c>
    </row>
    <row r="496" spans="1:4">
      <c r="A496" s="29">
        <v>41125</v>
      </c>
      <c r="B496" s="5">
        <v>14.4</v>
      </c>
      <c r="C496" s="5">
        <v>50</v>
      </c>
      <c r="D496" s="5">
        <v>720</v>
      </c>
    </row>
    <row r="497" spans="1:4">
      <c r="A497" s="29">
        <v>41181</v>
      </c>
      <c r="B497" s="5">
        <v>14.4</v>
      </c>
      <c r="C497" s="5">
        <v>54</v>
      </c>
      <c r="D497" s="5">
        <v>777.6</v>
      </c>
    </row>
    <row r="498" spans="1:4">
      <c r="A498" s="29">
        <v>41208</v>
      </c>
      <c r="B498" s="5">
        <v>14.4</v>
      </c>
      <c r="C498" s="5">
        <v>20</v>
      </c>
      <c r="D498" s="5">
        <v>288</v>
      </c>
    </row>
    <row r="499" spans="1:4">
      <c r="A499" s="7" t="s">
        <v>136</v>
      </c>
      <c r="B499" s="5">
        <v>70</v>
      </c>
      <c r="C499" s="5">
        <v>65</v>
      </c>
      <c r="D499" s="5">
        <v>650</v>
      </c>
    </row>
    <row r="500" spans="1:4">
      <c r="A500" s="29">
        <v>41000</v>
      </c>
      <c r="B500" s="5">
        <v>10</v>
      </c>
      <c r="C500" s="5">
        <v>3</v>
      </c>
      <c r="D500" s="5">
        <v>30</v>
      </c>
    </row>
    <row r="501" spans="1:4">
      <c r="A501" s="29">
        <v>41017</v>
      </c>
      <c r="B501" s="5">
        <v>10</v>
      </c>
      <c r="C501" s="5">
        <v>20</v>
      </c>
      <c r="D501" s="5">
        <v>200</v>
      </c>
    </row>
    <row r="502" spans="1:4">
      <c r="A502" s="29">
        <v>41019</v>
      </c>
      <c r="B502" s="5">
        <v>10</v>
      </c>
      <c r="C502" s="5">
        <v>15</v>
      </c>
      <c r="D502" s="5">
        <v>150</v>
      </c>
    </row>
    <row r="503" spans="1:4">
      <c r="A503" s="29">
        <v>41025</v>
      </c>
      <c r="B503" s="5">
        <v>10</v>
      </c>
      <c r="C503" s="5">
        <v>3</v>
      </c>
      <c r="D503" s="5">
        <v>30</v>
      </c>
    </row>
    <row r="504" spans="1:4">
      <c r="A504" s="29">
        <v>41052</v>
      </c>
      <c r="B504" s="5">
        <v>10</v>
      </c>
      <c r="C504" s="5">
        <v>10</v>
      </c>
      <c r="D504" s="5">
        <v>100</v>
      </c>
    </row>
    <row r="505" spans="1:4">
      <c r="A505" s="29">
        <v>41079</v>
      </c>
      <c r="B505" s="5">
        <v>10</v>
      </c>
      <c r="C505" s="5">
        <v>10</v>
      </c>
      <c r="D505" s="5">
        <v>100</v>
      </c>
    </row>
    <row r="506" spans="1:4">
      <c r="A506" s="29">
        <v>41119</v>
      </c>
      <c r="B506" s="5">
        <v>10</v>
      </c>
      <c r="C506" s="5">
        <v>4</v>
      </c>
      <c r="D506" s="5">
        <v>40</v>
      </c>
    </row>
    <row r="507" spans="1:4">
      <c r="A507" s="7" t="s">
        <v>229</v>
      </c>
      <c r="B507" s="5">
        <v>230</v>
      </c>
      <c r="C507" s="5">
        <v>169</v>
      </c>
      <c r="D507" s="5">
        <v>3887</v>
      </c>
    </row>
    <row r="508" spans="1:4">
      <c r="A508" s="29">
        <v>40914</v>
      </c>
      <c r="B508" s="5">
        <v>92</v>
      </c>
      <c r="C508" s="5">
        <v>66</v>
      </c>
      <c r="D508" s="5">
        <v>1518</v>
      </c>
    </row>
    <row r="509" spans="1:4">
      <c r="A509" s="29">
        <v>41019</v>
      </c>
      <c r="B509" s="5">
        <v>23</v>
      </c>
      <c r="C509" s="5">
        <v>10</v>
      </c>
      <c r="D509" s="5">
        <v>230</v>
      </c>
    </row>
    <row r="510" spans="1:4">
      <c r="A510" s="29">
        <v>41052</v>
      </c>
      <c r="B510" s="5">
        <v>23</v>
      </c>
      <c r="C510" s="5">
        <v>14</v>
      </c>
      <c r="D510" s="5">
        <v>322</v>
      </c>
    </row>
    <row r="511" spans="1:4">
      <c r="A511" s="29">
        <v>41187</v>
      </c>
      <c r="B511" s="5">
        <v>69</v>
      </c>
      <c r="C511" s="5">
        <v>54</v>
      </c>
      <c r="D511" s="5">
        <v>1242</v>
      </c>
    </row>
    <row r="512" spans="1:4">
      <c r="A512" s="29">
        <v>41210</v>
      </c>
      <c r="B512" s="5">
        <v>23</v>
      </c>
      <c r="C512" s="5">
        <v>25</v>
      </c>
      <c r="D512" s="5">
        <v>575</v>
      </c>
    </row>
    <row r="513" spans="1:4">
      <c r="A513" s="7" t="s">
        <v>110</v>
      </c>
      <c r="B513" s="5">
        <v>254.8</v>
      </c>
      <c r="C513" s="5">
        <v>129</v>
      </c>
      <c r="D513" s="5">
        <v>4695.5999999999995</v>
      </c>
    </row>
    <row r="514" spans="1:4">
      <c r="A514" s="29">
        <v>40976</v>
      </c>
      <c r="B514" s="5">
        <v>36.4</v>
      </c>
      <c r="C514" s="5">
        <v>20</v>
      </c>
      <c r="D514" s="5">
        <v>728</v>
      </c>
    </row>
    <row r="515" spans="1:4">
      <c r="A515" s="29">
        <v>41018</v>
      </c>
      <c r="B515" s="5">
        <v>36.4</v>
      </c>
      <c r="C515" s="5">
        <v>28</v>
      </c>
      <c r="D515" s="5">
        <v>1019.1999999999999</v>
      </c>
    </row>
    <row r="516" spans="1:4">
      <c r="A516" s="29">
        <v>41031</v>
      </c>
      <c r="B516" s="5">
        <v>36.4</v>
      </c>
      <c r="C516" s="5">
        <v>4</v>
      </c>
      <c r="D516" s="5">
        <v>145.6</v>
      </c>
    </row>
    <row r="517" spans="1:4">
      <c r="A517" s="29">
        <v>41040</v>
      </c>
      <c r="B517" s="5">
        <v>36.4</v>
      </c>
      <c r="C517" s="5">
        <v>14</v>
      </c>
      <c r="D517" s="5">
        <v>509.59999999999997</v>
      </c>
    </row>
    <row r="518" spans="1:4">
      <c r="A518" s="29">
        <v>41161</v>
      </c>
      <c r="B518" s="5">
        <v>36.4</v>
      </c>
      <c r="C518" s="5">
        <v>30</v>
      </c>
      <c r="D518" s="5">
        <v>1092</v>
      </c>
    </row>
    <row r="519" spans="1:4">
      <c r="A519" s="29">
        <v>41188</v>
      </c>
      <c r="B519" s="5">
        <v>36.4</v>
      </c>
      <c r="C519" s="5">
        <v>13</v>
      </c>
      <c r="D519" s="5">
        <v>473.2</v>
      </c>
    </row>
    <row r="520" spans="1:4">
      <c r="A520" s="29">
        <v>41208</v>
      </c>
      <c r="B520" s="5">
        <v>36.4</v>
      </c>
      <c r="C520" s="5">
        <v>20</v>
      </c>
      <c r="D520" s="5">
        <v>728</v>
      </c>
    </row>
    <row r="521" spans="1:4">
      <c r="A521" s="7" t="s">
        <v>36</v>
      </c>
      <c r="B521" s="5">
        <v>32.400000000000006</v>
      </c>
      <c r="C521" s="5">
        <v>128</v>
      </c>
      <c r="D521" s="5">
        <v>460.8</v>
      </c>
    </row>
    <row r="522" spans="1:4">
      <c r="A522" s="29">
        <v>40917</v>
      </c>
      <c r="B522" s="5">
        <v>3.6</v>
      </c>
      <c r="C522" s="5">
        <v>15</v>
      </c>
      <c r="D522" s="5">
        <v>54</v>
      </c>
    </row>
    <row r="523" spans="1:4">
      <c r="A523" s="29">
        <v>40929</v>
      </c>
      <c r="B523" s="5">
        <v>3.6</v>
      </c>
      <c r="C523" s="5">
        <v>28</v>
      </c>
      <c r="D523" s="5">
        <v>100.8</v>
      </c>
    </row>
    <row r="524" spans="1:4">
      <c r="A524" s="29">
        <v>40974</v>
      </c>
      <c r="B524" s="5">
        <v>3.6</v>
      </c>
      <c r="C524" s="5">
        <v>12</v>
      </c>
      <c r="D524" s="5">
        <v>43.2</v>
      </c>
    </row>
    <row r="525" spans="1:4">
      <c r="A525" s="29">
        <v>40981</v>
      </c>
      <c r="B525" s="5">
        <v>7.2</v>
      </c>
      <c r="C525" s="5">
        <v>18</v>
      </c>
      <c r="D525" s="5">
        <v>64.800000000000011</v>
      </c>
    </row>
    <row r="526" spans="1:4">
      <c r="A526" s="29">
        <v>41006</v>
      </c>
      <c r="B526" s="5">
        <v>3.6</v>
      </c>
      <c r="C526" s="5">
        <v>10</v>
      </c>
      <c r="D526" s="5">
        <v>36</v>
      </c>
    </row>
    <row r="527" spans="1:4">
      <c r="A527" s="29">
        <v>41131</v>
      </c>
      <c r="B527" s="5">
        <v>3.6</v>
      </c>
      <c r="C527" s="5">
        <v>10</v>
      </c>
      <c r="D527" s="5">
        <v>36</v>
      </c>
    </row>
    <row r="528" spans="1:4">
      <c r="A528" s="29">
        <v>41134</v>
      </c>
      <c r="B528" s="5">
        <v>3.6</v>
      </c>
      <c r="C528" s="5">
        <v>25</v>
      </c>
      <c r="D528" s="5">
        <v>90</v>
      </c>
    </row>
    <row r="529" spans="1:4">
      <c r="A529" s="29">
        <v>41159</v>
      </c>
      <c r="B529" s="5">
        <v>3.6</v>
      </c>
      <c r="C529" s="5">
        <v>10</v>
      </c>
      <c r="D529" s="5">
        <v>36</v>
      </c>
    </row>
    <row r="530" spans="1:4">
      <c r="A530" s="7" t="s">
        <v>232</v>
      </c>
      <c r="B530" s="5">
        <v>176</v>
      </c>
      <c r="C530" s="5">
        <v>178</v>
      </c>
      <c r="D530" s="5">
        <v>3916</v>
      </c>
    </row>
    <row r="531" spans="1:4">
      <c r="A531" s="29">
        <v>40976</v>
      </c>
      <c r="B531" s="5">
        <v>22</v>
      </c>
      <c r="C531" s="5">
        <v>1</v>
      </c>
      <c r="D531" s="5">
        <v>22</v>
      </c>
    </row>
    <row r="532" spans="1:4">
      <c r="A532" s="29">
        <v>41018</v>
      </c>
      <c r="B532" s="5">
        <v>22</v>
      </c>
      <c r="C532" s="5">
        <v>25</v>
      </c>
      <c r="D532" s="5">
        <v>550</v>
      </c>
    </row>
    <row r="533" spans="1:4">
      <c r="A533" s="29">
        <v>41031</v>
      </c>
      <c r="B533" s="5">
        <v>22</v>
      </c>
      <c r="C533" s="5">
        <v>80</v>
      </c>
      <c r="D533" s="5">
        <v>1760</v>
      </c>
    </row>
    <row r="534" spans="1:4">
      <c r="A534" s="29">
        <v>41040</v>
      </c>
      <c r="B534" s="5">
        <v>22</v>
      </c>
      <c r="C534" s="5">
        <v>15</v>
      </c>
      <c r="D534" s="5">
        <v>330</v>
      </c>
    </row>
    <row r="535" spans="1:4">
      <c r="A535" s="29">
        <v>41161</v>
      </c>
      <c r="B535" s="5">
        <v>22</v>
      </c>
      <c r="C535" s="5">
        <v>18</v>
      </c>
      <c r="D535" s="5">
        <v>396</v>
      </c>
    </row>
    <row r="536" spans="1:4">
      <c r="A536" s="29">
        <v>41188</v>
      </c>
      <c r="B536" s="5">
        <v>22</v>
      </c>
      <c r="C536" s="5">
        <v>15</v>
      </c>
      <c r="D536" s="5">
        <v>330</v>
      </c>
    </row>
    <row r="537" spans="1:4">
      <c r="A537" s="29">
        <v>41208</v>
      </c>
      <c r="B537" s="5">
        <v>22</v>
      </c>
      <c r="C537" s="5">
        <v>10</v>
      </c>
      <c r="D537" s="5">
        <v>220</v>
      </c>
    </row>
    <row r="538" spans="1:4">
      <c r="A538" s="29">
        <v>41211</v>
      </c>
      <c r="B538" s="5">
        <v>22</v>
      </c>
      <c r="C538" s="5">
        <v>14</v>
      </c>
      <c r="D538" s="5">
        <v>308</v>
      </c>
    </row>
    <row r="539" spans="1:4">
      <c r="A539" s="7" t="s">
        <v>196</v>
      </c>
      <c r="B539" s="5">
        <v>13</v>
      </c>
      <c r="C539" s="5">
        <v>15</v>
      </c>
      <c r="D539" s="5">
        <v>195</v>
      </c>
    </row>
    <row r="540" spans="1:4">
      <c r="A540" s="29">
        <v>41130</v>
      </c>
      <c r="B540" s="5">
        <v>13</v>
      </c>
      <c r="C540" s="5">
        <v>15</v>
      </c>
      <c r="D540" s="5">
        <v>195</v>
      </c>
    </row>
    <row r="541" spans="1:4">
      <c r="A541" s="7" t="s">
        <v>235</v>
      </c>
      <c r="B541" s="5">
        <v>10658.099999999997</v>
      </c>
      <c r="C541" s="5">
        <v>10283</v>
      </c>
      <c r="D541" s="5">
        <v>240267.3000000001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22"/>
  <sheetViews>
    <sheetView tabSelected="1" workbookViewId="0">
      <pane ySplit="1" topLeftCell="A494" activePane="bottomLeft" state="frozen"/>
      <selection pane="bottomLeft" activeCell="M515" sqref="M515"/>
    </sheetView>
  </sheetViews>
  <sheetFormatPr defaultRowHeight="15"/>
  <cols>
    <col min="1" max="1" width="10.5703125" customWidth="1"/>
    <col min="2" max="2" width="25.28515625" customWidth="1"/>
    <col min="3" max="3" width="16.140625" customWidth="1"/>
    <col min="4" max="4" width="13.7109375" customWidth="1"/>
    <col min="5" max="5" width="17.85546875" customWidth="1"/>
    <col min="6" max="6" width="20.5703125" customWidth="1"/>
    <col min="7" max="7" width="16.140625" customWidth="1"/>
    <col min="8" max="8" width="15.85546875" customWidth="1"/>
    <col min="9" max="9" width="14.42578125" customWidth="1"/>
    <col min="10" max="10" width="13.140625" customWidth="1"/>
  </cols>
  <sheetData>
    <row r="1" spans="1:10">
      <c r="A1" s="1" t="s">
        <v>216</v>
      </c>
      <c r="B1" s="2" t="s">
        <v>217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  <c r="I1" s="2" t="s">
        <v>224</v>
      </c>
      <c r="J1" s="3" t="s">
        <v>225</v>
      </c>
    </row>
    <row r="2" spans="1:10">
      <c r="A2">
        <v>10248</v>
      </c>
      <c r="B2" t="s">
        <v>5</v>
      </c>
      <c r="C2" t="s">
        <v>6</v>
      </c>
      <c r="D2">
        <v>9.8000000000000007</v>
      </c>
      <c r="E2">
        <v>10</v>
      </c>
      <c r="F2" t="s">
        <v>2</v>
      </c>
      <c r="G2" t="s">
        <v>3</v>
      </c>
      <c r="H2" t="s">
        <v>4</v>
      </c>
      <c r="I2" s="4">
        <v>40910</v>
      </c>
      <c r="J2">
        <f t="shared" ref="J2:J65" si="0">D2*E2</f>
        <v>98</v>
      </c>
    </row>
    <row r="3" spans="1:10">
      <c r="A3">
        <v>10249</v>
      </c>
      <c r="B3" t="s">
        <v>0</v>
      </c>
      <c r="C3" t="s">
        <v>1</v>
      </c>
      <c r="D3">
        <v>14</v>
      </c>
      <c r="E3">
        <v>12</v>
      </c>
      <c r="F3" t="s">
        <v>2</v>
      </c>
      <c r="G3" t="s">
        <v>3</v>
      </c>
      <c r="H3" t="s">
        <v>4</v>
      </c>
      <c r="I3" s="4">
        <v>40910</v>
      </c>
      <c r="J3">
        <f t="shared" si="0"/>
        <v>168</v>
      </c>
    </row>
    <row r="4" spans="1:10">
      <c r="A4">
        <v>10250</v>
      </c>
      <c r="B4" t="s">
        <v>7</v>
      </c>
      <c r="C4" t="s">
        <v>1</v>
      </c>
      <c r="D4">
        <v>34.799999999999997</v>
      </c>
      <c r="E4">
        <v>5</v>
      </c>
      <c r="F4" t="s">
        <v>2</v>
      </c>
      <c r="G4" t="s">
        <v>3</v>
      </c>
      <c r="H4" t="s">
        <v>4</v>
      </c>
      <c r="I4" s="4">
        <v>40910</v>
      </c>
      <c r="J4">
        <f t="shared" si="0"/>
        <v>174</v>
      </c>
    </row>
    <row r="5" spans="1:10">
      <c r="A5">
        <v>10251</v>
      </c>
      <c r="B5" t="s">
        <v>8</v>
      </c>
      <c r="C5" t="s">
        <v>9</v>
      </c>
      <c r="D5">
        <v>42.4</v>
      </c>
      <c r="E5">
        <v>40</v>
      </c>
      <c r="F5" t="s">
        <v>10</v>
      </c>
      <c r="G5" t="s">
        <v>11</v>
      </c>
      <c r="H5" t="s">
        <v>12</v>
      </c>
      <c r="I5" s="4">
        <v>40911</v>
      </c>
      <c r="J5">
        <f t="shared" si="0"/>
        <v>1696</v>
      </c>
    </row>
    <row r="6" spans="1:10">
      <c r="A6">
        <v>10252</v>
      </c>
      <c r="B6" t="s">
        <v>13</v>
      </c>
      <c r="C6" t="s">
        <v>9</v>
      </c>
      <c r="D6">
        <v>18.600000000000001</v>
      </c>
      <c r="E6">
        <v>9</v>
      </c>
      <c r="F6" t="s">
        <v>10</v>
      </c>
      <c r="G6" t="s">
        <v>11</v>
      </c>
      <c r="H6" t="s">
        <v>12</v>
      </c>
      <c r="I6" s="4">
        <v>40911</v>
      </c>
      <c r="J6">
        <f t="shared" si="0"/>
        <v>167.4</v>
      </c>
    </row>
    <row r="7" spans="1:10">
      <c r="A7">
        <v>10253</v>
      </c>
      <c r="B7" t="s">
        <v>231</v>
      </c>
      <c r="C7" t="s">
        <v>9</v>
      </c>
      <c r="D7">
        <v>50</v>
      </c>
      <c r="E7">
        <v>20</v>
      </c>
      <c r="F7" t="s">
        <v>108</v>
      </c>
      <c r="G7" t="s">
        <v>64</v>
      </c>
      <c r="H7" t="s">
        <v>65</v>
      </c>
      <c r="I7" s="4">
        <v>40911</v>
      </c>
      <c r="J7">
        <f t="shared" si="0"/>
        <v>1000</v>
      </c>
    </row>
    <row r="8" spans="1:10">
      <c r="A8">
        <v>10254</v>
      </c>
      <c r="B8" t="s">
        <v>231</v>
      </c>
      <c r="C8" t="s">
        <v>9</v>
      </c>
      <c r="D8">
        <v>50</v>
      </c>
      <c r="E8">
        <v>4</v>
      </c>
      <c r="F8" t="s">
        <v>170</v>
      </c>
      <c r="G8" t="s">
        <v>171</v>
      </c>
      <c r="H8" t="s">
        <v>12</v>
      </c>
      <c r="I8" s="4">
        <v>40911</v>
      </c>
      <c r="J8">
        <f t="shared" si="0"/>
        <v>200</v>
      </c>
    </row>
    <row r="9" spans="1:10">
      <c r="A9">
        <v>10255</v>
      </c>
      <c r="B9" t="s">
        <v>19</v>
      </c>
      <c r="C9" t="s">
        <v>20</v>
      </c>
      <c r="D9">
        <v>16.8</v>
      </c>
      <c r="E9">
        <v>15</v>
      </c>
      <c r="F9" t="s">
        <v>14</v>
      </c>
      <c r="G9" t="s">
        <v>15</v>
      </c>
      <c r="H9" t="s">
        <v>16</v>
      </c>
      <c r="I9" s="4">
        <v>40914</v>
      </c>
      <c r="J9">
        <f t="shared" si="0"/>
        <v>252</v>
      </c>
    </row>
    <row r="10" spans="1:10">
      <c r="A10">
        <v>10256</v>
      </c>
      <c r="B10" t="s">
        <v>19</v>
      </c>
      <c r="C10" t="s">
        <v>20</v>
      </c>
      <c r="D10">
        <v>16.8</v>
      </c>
      <c r="E10">
        <v>20</v>
      </c>
      <c r="F10" t="s">
        <v>21</v>
      </c>
      <c r="G10" t="s">
        <v>22</v>
      </c>
      <c r="H10" t="s">
        <v>4</v>
      </c>
      <c r="I10" s="4">
        <v>40914</v>
      </c>
      <c r="J10">
        <f t="shared" si="0"/>
        <v>336</v>
      </c>
    </row>
    <row r="11" spans="1:10">
      <c r="A11">
        <v>10257</v>
      </c>
      <c r="B11" t="s">
        <v>228</v>
      </c>
      <c r="C11" t="s">
        <v>20</v>
      </c>
      <c r="D11">
        <v>22</v>
      </c>
      <c r="E11">
        <v>25</v>
      </c>
      <c r="F11" t="s">
        <v>138</v>
      </c>
      <c r="G11" t="s">
        <v>139</v>
      </c>
      <c r="H11" t="s">
        <v>140</v>
      </c>
      <c r="I11" s="4">
        <v>40914</v>
      </c>
      <c r="J11">
        <f t="shared" si="0"/>
        <v>550</v>
      </c>
    </row>
    <row r="12" spans="1:10">
      <c r="A12">
        <v>10258</v>
      </c>
      <c r="B12" t="s">
        <v>150</v>
      </c>
      <c r="C12" t="s">
        <v>20</v>
      </c>
      <c r="D12">
        <v>15</v>
      </c>
      <c r="E12">
        <v>10</v>
      </c>
      <c r="F12" t="s">
        <v>206</v>
      </c>
      <c r="G12" t="s">
        <v>207</v>
      </c>
      <c r="H12" t="s">
        <v>123</v>
      </c>
      <c r="I12" s="4">
        <v>40914</v>
      </c>
      <c r="J12">
        <f t="shared" si="0"/>
        <v>150</v>
      </c>
    </row>
    <row r="13" spans="1:10">
      <c r="A13">
        <v>10259</v>
      </c>
      <c r="B13" t="s">
        <v>150</v>
      </c>
      <c r="C13" t="s">
        <v>20</v>
      </c>
      <c r="D13">
        <v>15</v>
      </c>
      <c r="E13">
        <v>25</v>
      </c>
      <c r="F13" t="s">
        <v>142</v>
      </c>
      <c r="G13" t="s">
        <v>143</v>
      </c>
      <c r="H13" t="s">
        <v>16</v>
      </c>
      <c r="I13" s="4">
        <v>40914</v>
      </c>
      <c r="J13">
        <f t="shared" si="0"/>
        <v>375</v>
      </c>
    </row>
    <row r="14" spans="1:10">
      <c r="A14">
        <v>10260</v>
      </c>
      <c r="B14" t="s">
        <v>229</v>
      </c>
      <c r="C14" t="s">
        <v>20</v>
      </c>
      <c r="D14">
        <v>23</v>
      </c>
      <c r="E14">
        <v>25</v>
      </c>
      <c r="F14" t="s">
        <v>208</v>
      </c>
      <c r="G14" t="s">
        <v>209</v>
      </c>
      <c r="H14" t="s">
        <v>191</v>
      </c>
      <c r="I14" s="4">
        <v>40914</v>
      </c>
      <c r="J14">
        <f t="shared" si="0"/>
        <v>575</v>
      </c>
    </row>
    <row r="15" spans="1:10">
      <c r="A15">
        <v>10261</v>
      </c>
      <c r="B15" t="s">
        <v>229</v>
      </c>
      <c r="C15" t="s">
        <v>20</v>
      </c>
      <c r="D15">
        <v>23</v>
      </c>
      <c r="E15">
        <v>15</v>
      </c>
      <c r="F15" t="s">
        <v>176</v>
      </c>
      <c r="G15" t="s">
        <v>177</v>
      </c>
      <c r="H15" t="s">
        <v>178</v>
      </c>
      <c r="I15" s="4">
        <v>40914</v>
      </c>
      <c r="J15">
        <f t="shared" si="0"/>
        <v>345</v>
      </c>
    </row>
    <row r="16" spans="1:10">
      <c r="A16">
        <v>10262</v>
      </c>
      <c r="B16" t="s">
        <v>229</v>
      </c>
      <c r="C16" t="s">
        <v>20</v>
      </c>
      <c r="D16">
        <v>23</v>
      </c>
      <c r="E16">
        <v>12</v>
      </c>
      <c r="F16" t="s">
        <v>14</v>
      </c>
      <c r="G16" t="s">
        <v>15</v>
      </c>
      <c r="H16" t="s">
        <v>16</v>
      </c>
      <c r="I16" s="4">
        <v>40914</v>
      </c>
      <c r="J16">
        <f t="shared" si="0"/>
        <v>276</v>
      </c>
    </row>
    <row r="17" spans="1:10">
      <c r="A17">
        <v>10263</v>
      </c>
      <c r="B17" t="s">
        <v>229</v>
      </c>
      <c r="C17" t="s">
        <v>20</v>
      </c>
      <c r="D17">
        <v>23</v>
      </c>
      <c r="E17">
        <v>14</v>
      </c>
      <c r="F17" t="s">
        <v>72</v>
      </c>
      <c r="G17" t="s">
        <v>15</v>
      </c>
      <c r="H17" t="s">
        <v>16</v>
      </c>
      <c r="I17" s="4">
        <v>40914</v>
      </c>
      <c r="J17">
        <f t="shared" si="0"/>
        <v>322</v>
      </c>
    </row>
    <row r="18" spans="1:10">
      <c r="A18">
        <v>10264</v>
      </c>
      <c r="B18" t="s">
        <v>8</v>
      </c>
      <c r="C18" t="s">
        <v>9</v>
      </c>
      <c r="D18">
        <v>42.4</v>
      </c>
      <c r="E18">
        <v>35</v>
      </c>
      <c r="F18" t="s">
        <v>14</v>
      </c>
      <c r="G18" t="s">
        <v>15</v>
      </c>
      <c r="H18" t="s">
        <v>16</v>
      </c>
      <c r="I18" s="4">
        <v>40914</v>
      </c>
      <c r="J18">
        <f t="shared" si="0"/>
        <v>1484</v>
      </c>
    </row>
    <row r="19" spans="1:10">
      <c r="A19">
        <v>10265</v>
      </c>
      <c r="B19" t="s">
        <v>230</v>
      </c>
      <c r="C19" t="s">
        <v>9</v>
      </c>
      <c r="D19">
        <v>35</v>
      </c>
      <c r="E19">
        <v>9</v>
      </c>
      <c r="F19" t="s">
        <v>10</v>
      </c>
      <c r="G19" t="s">
        <v>11</v>
      </c>
      <c r="H19" t="s">
        <v>12</v>
      </c>
      <c r="I19" s="4">
        <v>40914</v>
      </c>
      <c r="J19">
        <f t="shared" si="0"/>
        <v>315</v>
      </c>
    </row>
    <row r="20" spans="1:10">
      <c r="A20">
        <v>10266</v>
      </c>
      <c r="B20" t="s">
        <v>230</v>
      </c>
      <c r="C20" t="s">
        <v>9</v>
      </c>
      <c r="D20">
        <v>35</v>
      </c>
      <c r="E20">
        <v>36</v>
      </c>
      <c r="F20" t="s">
        <v>10</v>
      </c>
      <c r="G20" t="s">
        <v>11</v>
      </c>
      <c r="H20" t="s">
        <v>12</v>
      </c>
      <c r="I20" s="4">
        <v>40914</v>
      </c>
      <c r="J20">
        <f t="shared" si="0"/>
        <v>1260</v>
      </c>
    </row>
    <row r="21" spans="1:10">
      <c r="A21">
        <v>10267</v>
      </c>
      <c r="B21" t="s">
        <v>230</v>
      </c>
      <c r="C21" t="s">
        <v>9</v>
      </c>
      <c r="D21">
        <v>35</v>
      </c>
      <c r="E21">
        <v>4</v>
      </c>
      <c r="F21" t="s">
        <v>37</v>
      </c>
      <c r="G21" t="s">
        <v>38</v>
      </c>
      <c r="H21" t="s">
        <v>39</v>
      </c>
      <c r="I21" s="4">
        <v>40914</v>
      </c>
      <c r="J21">
        <f t="shared" si="0"/>
        <v>140</v>
      </c>
    </row>
    <row r="22" spans="1:10">
      <c r="A22">
        <v>10268</v>
      </c>
      <c r="B22" t="s">
        <v>230</v>
      </c>
      <c r="C22" t="s">
        <v>9</v>
      </c>
      <c r="D22">
        <v>35</v>
      </c>
      <c r="E22">
        <v>13</v>
      </c>
      <c r="F22" t="s">
        <v>57</v>
      </c>
      <c r="G22" t="s">
        <v>58</v>
      </c>
      <c r="H22" t="s">
        <v>59</v>
      </c>
      <c r="I22" s="4">
        <v>40914</v>
      </c>
      <c r="J22">
        <f t="shared" si="0"/>
        <v>455</v>
      </c>
    </row>
    <row r="23" spans="1:10">
      <c r="A23">
        <v>10269</v>
      </c>
      <c r="B23" t="s">
        <v>231</v>
      </c>
      <c r="C23" t="s">
        <v>9</v>
      </c>
      <c r="D23">
        <v>50</v>
      </c>
      <c r="E23">
        <v>9</v>
      </c>
      <c r="F23" t="s">
        <v>111</v>
      </c>
      <c r="G23" t="s">
        <v>112</v>
      </c>
      <c r="H23" t="s">
        <v>12</v>
      </c>
      <c r="I23" s="4">
        <v>40914</v>
      </c>
      <c r="J23">
        <f t="shared" si="0"/>
        <v>450</v>
      </c>
    </row>
    <row r="24" spans="1:10">
      <c r="A24">
        <v>10270</v>
      </c>
      <c r="B24" t="s">
        <v>24</v>
      </c>
      <c r="C24" t="s">
        <v>6</v>
      </c>
      <c r="D24">
        <v>16.8</v>
      </c>
      <c r="E24">
        <v>6</v>
      </c>
      <c r="F24" t="s">
        <v>21</v>
      </c>
      <c r="G24" t="s">
        <v>22</v>
      </c>
      <c r="H24" t="s">
        <v>4</v>
      </c>
      <c r="I24" s="4">
        <v>40914</v>
      </c>
      <c r="J24">
        <f t="shared" si="0"/>
        <v>100.80000000000001</v>
      </c>
    </row>
    <row r="25" spans="1:10">
      <c r="A25">
        <v>10271</v>
      </c>
      <c r="B25" t="s">
        <v>23</v>
      </c>
      <c r="C25" t="s">
        <v>6</v>
      </c>
      <c r="D25">
        <v>15.6</v>
      </c>
      <c r="E25">
        <v>15</v>
      </c>
      <c r="F25" t="s">
        <v>21</v>
      </c>
      <c r="G25" t="s">
        <v>22</v>
      </c>
      <c r="H25" t="s">
        <v>4</v>
      </c>
      <c r="I25" s="4">
        <v>40914</v>
      </c>
      <c r="J25">
        <f t="shared" si="0"/>
        <v>234</v>
      </c>
    </row>
    <row r="26" spans="1:10">
      <c r="A26">
        <v>10272</v>
      </c>
      <c r="B26" t="s">
        <v>17</v>
      </c>
      <c r="C26" t="s">
        <v>18</v>
      </c>
      <c r="D26">
        <v>7.7</v>
      </c>
      <c r="E26">
        <v>10</v>
      </c>
      <c r="F26" t="s">
        <v>14</v>
      </c>
      <c r="G26" t="s">
        <v>15</v>
      </c>
      <c r="H26" t="s">
        <v>16</v>
      </c>
      <c r="I26" s="4">
        <v>40914</v>
      </c>
      <c r="J26">
        <f t="shared" si="0"/>
        <v>77</v>
      </c>
    </row>
    <row r="27" spans="1:10">
      <c r="A27">
        <v>10273</v>
      </c>
      <c r="B27" t="s">
        <v>29</v>
      </c>
      <c r="C27" t="s">
        <v>30</v>
      </c>
      <c r="D27">
        <v>64.8</v>
      </c>
      <c r="E27">
        <v>40</v>
      </c>
      <c r="F27" t="s">
        <v>26</v>
      </c>
      <c r="G27" t="s">
        <v>27</v>
      </c>
      <c r="H27" t="s">
        <v>28</v>
      </c>
      <c r="I27" s="4">
        <v>40915</v>
      </c>
      <c r="J27">
        <f t="shared" si="0"/>
        <v>2592</v>
      </c>
    </row>
    <row r="28" spans="1:10">
      <c r="A28">
        <v>10274</v>
      </c>
      <c r="B28" t="s">
        <v>31</v>
      </c>
      <c r="C28" t="s">
        <v>1</v>
      </c>
      <c r="D28">
        <v>27.2</v>
      </c>
      <c r="E28">
        <v>40</v>
      </c>
      <c r="F28" t="s">
        <v>26</v>
      </c>
      <c r="G28" t="s">
        <v>27</v>
      </c>
      <c r="H28" t="s">
        <v>28</v>
      </c>
      <c r="I28" s="4">
        <v>40915</v>
      </c>
      <c r="J28">
        <f t="shared" si="0"/>
        <v>1088</v>
      </c>
    </row>
    <row r="29" spans="1:10">
      <c r="A29">
        <v>10275</v>
      </c>
      <c r="B29" t="s">
        <v>25</v>
      </c>
      <c r="C29" t="s">
        <v>1</v>
      </c>
      <c r="D29">
        <v>2</v>
      </c>
      <c r="E29">
        <v>25</v>
      </c>
      <c r="F29" t="s">
        <v>26</v>
      </c>
      <c r="G29" t="s">
        <v>27</v>
      </c>
      <c r="H29" t="s">
        <v>28</v>
      </c>
      <c r="I29" s="4">
        <v>40915</v>
      </c>
      <c r="J29">
        <f t="shared" si="0"/>
        <v>50</v>
      </c>
    </row>
    <row r="30" spans="1:10">
      <c r="A30">
        <v>10276</v>
      </c>
      <c r="B30" t="s">
        <v>33</v>
      </c>
      <c r="C30" t="s">
        <v>34</v>
      </c>
      <c r="D30">
        <v>14.4</v>
      </c>
      <c r="E30">
        <v>42</v>
      </c>
      <c r="F30" t="s">
        <v>14</v>
      </c>
      <c r="G30" t="s">
        <v>15</v>
      </c>
      <c r="H30" t="s">
        <v>16</v>
      </c>
      <c r="I30" s="4">
        <v>40916</v>
      </c>
      <c r="J30">
        <f t="shared" si="0"/>
        <v>604.80000000000007</v>
      </c>
    </row>
    <row r="31" spans="1:10">
      <c r="A31">
        <v>10277</v>
      </c>
      <c r="B31" t="s">
        <v>226</v>
      </c>
      <c r="C31" t="s">
        <v>34</v>
      </c>
      <c r="D31">
        <v>5.5</v>
      </c>
      <c r="E31">
        <v>10</v>
      </c>
      <c r="F31" t="s">
        <v>102</v>
      </c>
      <c r="G31" t="s">
        <v>103</v>
      </c>
      <c r="H31" t="s">
        <v>12</v>
      </c>
      <c r="I31" s="4">
        <v>40916</v>
      </c>
      <c r="J31">
        <f t="shared" si="0"/>
        <v>55</v>
      </c>
    </row>
    <row r="32" spans="1:10">
      <c r="A32">
        <v>10278</v>
      </c>
      <c r="B32" t="s">
        <v>35</v>
      </c>
      <c r="C32" t="s">
        <v>30</v>
      </c>
      <c r="D32">
        <v>16</v>
      </c>
      <c r="E32">
        <v>40</v>
      </c>
      <c r="F32" t="s">
        <v>14</v>
      </c>
      <c r="G32" t="s">
        <v>15</v>
      </c>
      <c r="H32" t="s">
        <v>16</v>
      </c>
      <c r="I32" s="4">
        <v>40916</v>
      </c>
      <c r="J32">
        <f t="shared" si="0"/>
        <v>640</v>
      </c>
    </row>
    <row r="33" spans="1:10">
      <c r="A33">
        <v>10279</v>
      </c>
      <c r="B33" t="s">
        <v>32</v>
      </c>
      <c r="C33" t="s">
        <v>1</v>
      </c>
      <c r="D33">
        <v>10</v>
      </c>
      <c r="E33">
        <v>20</v>
      </c>
      <c r="F33" t="s">
        <v>14</v>
      </c>
      <c r="G33" t="s">
        <v>15</v>
      </c>
      <c r="H33" t="s">
        <v>16</v>
      </c>
      <c r="I33" s="4">
        <v>40916</v>
      </c>
      <c r="J33">
        <f t="shared" si="0"/>
        <v>200</v>
      </c>
    </row>
    <row r="34" spans="1:10">
      <c r="A34">
        <v>10280</v>
      </c>
      <c r="B34" t="s">
        <v>36</v>
      </c>
      <c r="C34" t="s">
        <v>34</v>
      </c>
      <c r="D34">
        <v>3.6</v>
      </c>
      <c r="E34">
        <v>15</v>
      </c>
      <c r="F34" t="s">
        <v>37</v>
      </c>
      <c r="G34" t="s">
        <v>38</v>
      </c>
      <c r="H34" t="s">
        <v>39</v>
      </c>
      <c r="I34" s="4">
        <v>40917</v>
      </c>
      <c r="J34">
        <f t="shared" si="0"/>
        <v>54</v>
      </c>
    </row>
    <row r="35" spans="1:10">
      <c r="A35">
        <v>10281</v>
      </c>
      <c r="B35" t="s">
        <v>128</v>
      </c>
      <c r="C35" t="s">
        <v>34</v>
      </c>
      <c r="D35">
        <v>4</v>
      </c>
      <c r="E35">
        <v>10</v>
      </c>
      <c r="F35" t="s">
        <v>105</v>
      </c>
      <c r="G35" t="s">
        <v>106</v>
      </c>
      <c r="H35" t="s">
        <v>107</v>
      </c>
      <c r="I35" s="4">
        <v>40917</v>
      </c>
      <c r="J35">
        <f t="shared" si="0"/>
        <v>40</v>
      </c>
    </row>
    <row r="36" spans="1:10">
      <c r="A36">
        <v>10282</v>
      </c>
      <c r="B36" t="s">
        <v>227</v>
      </c>
      <c r="C36" t="s">
        <v>34</v>
      </c>
      <c r="D36">
        <v>4</v>
      </c>
      <c r="E36">
        <v>14</v>
      </c>
      <c r="F36" t="s">
        <v>37</v>
      </c>
      <c r="G36" t="s">
        <v>38</v>
      </c>
      <c r="H36" t="s">
        <v>39</v>
      </c>
      <c r="I36" s="4">
        <v>40917</v>
      </c>
      <c r="J36">
        <f t="shared" si="0"/>
        <v>56</v>
      </c>
    </row>
    <row r="37" spans="1:10">
      <c r="A37">
        <v>10283</v>
      </c>
      <c r="B37" t="s">
        <v>42</v>
      </c>
      <c r="C37" t="s">
        <v>9</v>
      </c>
      <c r="D37">
        <v>8</v>
      </c>
      <c r="E37">
        <v>21</v>
      </c>
      <c r="F37" t="s">
        <v>37</v>
      </c>
      <c r="G37" t="s">
        <v>38</v>
      </c>
      <c r="H37" t="s">
        <v>39</v>
      </c>
      <c r="I37" s="4">
        <v>40917</v>
      </c>
      <c r="J37">
        <f t="shared" si="0"/>
        <v>168</v>
      </c>
    </row>
    <row r="38" spans="1:10">
      <c r="A38">
        <v>10284</v>
      </c>
      <c r="B38" t="s">
        <v>231</v>
      </c>
      <c r="C38" t="s">
        <v>9</v>
      </c>
      <c r="D38">
        <v>50</v>
      </c>
      <c r="E38">
        <v>20</v>
      </c>
      <c r="F38" t="s">
        <v>86</v>
      </c>
      <c r="G38" t="s">
        <v>87</v>
      </c>
      <c r="H38" t="s">
        <v>88</v>
      </c>
      <c r="I38" s="4">
        <v>40917</v>
      </c>
      <c r="J38">
        <f t="shared" si="0"/>
        <v>1000</v>
      </c>
    </row>
    <row r="39" spans="1:10">
      <c r="A39">
        <v>10285</v>
      </c>
      <c r="B39" t="s">
        <v>40</v>
      </c>
      <c r="C39" t="s">
        <v>41</v>
      </c>
      <c r="D39">
        <v>19.2</v>
      </c>
      <c r="E39">
        <v>21</v>
      </c>
      <c r="F39" t="s">
        <v>37</v>
      </c>
      <c r="G39" t="s">
        <v>38</v>
      </c>
      <c r="H39" t="s">
        <v>39</v>
      </c>
      <c r="I39" s="4">
        <v>40917</v>
      </c>
      <c r="J39">
        <f t="shared" si="0"/>
        <v>403.2</v>
      </c>
    </row>
    <row r="40" spans="1:10">
      <c r="A40">
        <v>10286</v>
      </c>
      <c r="B40" t="s">
        <v>47</v>
      </c>
      <c r="C40" t="s">
        <v>34</v>
      </c>
      <c r="D40">
        <v>15.2</v>
      </c>
      <c r="E40">
        <v>20</v>
      </c>
      <c r="F40" t="s">
        <v>44</v>
      </c>
      <c r="G40" t="s">
        <v>45</v>
      </c>
      <c r="H40" t="s">
        <v>39</v>
      </c>
      <c r="I40" s="4">
        <v>40918</v>
      </c>
      <c r="J40">
        <f t="shared" si="0"/>
        <v>304</v>
      </c>
    </row>
    <row r="41" spans="1:10">
      <c r="A41">
        <v>10287</v>
      </c>
      <c r="B41" t="s">
        <v>46</v>
      </c>
      <c r="C41" t="s">
        <v>30</v>
      </c>
      <c r="D41">
        <v>13.9</v>
      </c>
      <c r="E41">
        <v>35</v>
      </c>
      <c r="F41" t="s">
        <v>44</v>
      </c>
      <c r="G41" t="s">
        <v>45</v>
      </c>
      <c r="H41" t="s">
        <v>39</v>
      </c>
      <c r="I41" s="4">
        <v>40918</v>
      </c>
      <c r="J41">
        <f t="shared" si="0"/>
        <v>486.5</v>
      </c>
    </row>
    <row r="42" spans="1:10">
      <c r="A42">
        <v>10288</v>
      </c>
      <c r="B42" t="s">
        <v>48</v>
      </c>
      <c r="C42" t="s">
        <v>18</v>
      </c>
      <c r="D42">
        <v>15.2</v>
      </c>
      <c r="E42">
        <v>25</v>
      </c>
      <c r="F42" t="s">
        <v>44</v>
      </c>
      <c r="G42" t="s">
        <v>45</v>
      </c>
      <c r="H42" t="s">
        <v>39</v>
      </c>
      <c r="I42" s="4">
        <v>40918</v>
      </c>
      <c r="J42">
        <f t="shared" si="0"/>
        <v>380</v>
      </c>
    </row>
    <row r="43" spans="1:10">
      <c r="A43">
        <v>10289</v>
      </c>
      <c r="B43" t="s">
        <v>43</v>
      </c>
      <c r="C43" t="s">
        <v>1</v>
      </c>
      <c r="D43">
        <v>44</v>
      </c>
      <c r="E43">
        <v>30</v>
      </c>
      <c r="F43" t="s">
        <v>44</v>
      </c>
      <c r="G43" t="s">
        <v>45</v>
      </c>
      <c r="H43" t="s">
        <v>39</v>
      </c>
      <c r="I43" s="4">
        <v>40918</v>
      </c>
      <c r="J43">
        <f t="shared" si="0"/>
        <v>1320</v>
      </c>
    </row>
    <row r="44" spans="1:10">
      <c r="A44">
        <v>10290</v>
      </c>
      <c r="B44" t="s">
        <v>52</v>
      </c>
      <c r="C44" t="s">
        <v>20</v>
      </c>
      <c r="D44">
        <v>10.4</v>
      </c>
      <c r="E44">
        <v>12</v>
      </c>
      <c r="F44" t="s">
        <v>50</v>
      </c>
      <c r="G44" t="s">
        <v>51</v>
      </c>
      <c r="H44" t="s">
        <v>16</v>
      </c>
      <c r="I44" s="4">
        <v>40921</v>
      </c>
      <c r="J44">
        <f t="shared" si="0"/>
        <v>124.80000000000001</v>
      </c>
    </row>
    <row r="45" spans="1:10">
      <c r="A45">
        <v>10291</v>
      </c>
      <c r="B45" t="s">
        <v>228</v>
      </c>
      <c r="C45" t="s">
        <v>20</v>
      </c>
      <c r="D45">
        <v>22</v>
      </c>
      <c r="E45">
        <v>15</v>
      </c>
      <c r="F45" t="s">
        <v>105</v>
      </c>
      <c r="G45" t="s">
        <v>106</v>
      </c>
      <c r="H45" t="s">
        <v>107</v>
      </c>
      <c r="I45" s="4">
        <v>40921</v>
      </c>
      <c r="J45">
        <f t="shared" si="0"/>
        <v>330</v>
      </c>
    </row>
    <row r="46" spans="1:10">
      <c r="A46">
        <v>10292</v>
      </c>
      <c r="B46" t="s">
        <v>150</v>
      </c>
      <c r="C46" t="s">
        <v>20</v>
      </c>
      <c r="D46">
        <v>15</v>
      </c>
      <c r="E46">
        <v>14</v>
      </c>
      <c r="F46" t="s">
        <v>72</v>
      </c>
      <c r="G46" t="s">
        <v>15</v>
      </c>
      <c r="H46" t="s">
        <v>16</v>
      </c>
      <c r="I46" s="4">
        <v>40921</v>
      </c>
      <c r="J46">
        <f t="shared" si="0"/>
        <v>210</v>
      </c>
    </row>
    <row r="47" spans="1:10">
      <c r="A47">
        <v>10293</v>
      </c>
      <c r="B47" t="s">
        <v>49</v>
      </c>
      <c r="C47" t="s">
        <v>41</v>
      </c>
      <c r="D47">
        <v>26.2</v>
      </c>
      <c r="E47">
        <v>15</v>
      </c>
      <c r="F47" t="s">
        <v>50</v>
      </c>
      <c r="G47" t="s">
        <v>51</v>
      </c>
      <c r="H47" t="s">
        <v>16</v>
      </c>
      <c r="I47" s="4">
        <v>40921</v>
      </c>
      <c r="J47">
        <f t="shared" si="0"/>
        <v>393</v>
      </c>
    </row>
    <row r="48" spans="1:10">
      <c r="A48">
        <v>10294</v>
      </c>
      <c r="B48" t="s">
        <v>33</v>
      </c>
      <c r="C48" t="s">
        <v>34</v>
      </c>
      <c r="D48">
        <v>14.4</v>
      </c>
      <c r="E48">
        <v>6</v>
      </c>
      <c r="F48" t="s">
        <v>54</v>
      </c>
      <c r="G48" t="s">
        <v>55</v>
      </c>
      <c r="H48" t="s">
        <v>56</v>
      </c>
      <c r="I48" s="4">
        <v>40922</v>
      </c>
      <c r="J48">
        <f t="shared" si="0"/>
        <v>86.4</v>
      </c>
    </row>
    <row r="49" spans="1:10">
      <c r="A49">
        <v>10295</v>
      </c>
      <c r="B49" t="s">
        <v>226</v>
      </c>
      <c r="C49" t="s">
        <v>34</v>
      </c>
      <c r="D49">
        <v>5.5</v>
      </c>
      <c r="E49">
        <v>12</v>
      </c>
      <c r="F49" t="s">
        <v>201</v>
      </c>
      <c r="G49" t="s">
        <v>139</v>
      </c>
      <c r="H49" t="s">
        <v>140</v>
      </c>
      <c r="I49" s="4">
        <v>40922</v>
      </c>
      <c r="J49">
        <f t="shared" si="0"/>
        <v>66</v>
      </c>
    </row>
    <row r="50" spans="1:10">
      <c r="A50">
        <v>10296</v>
      </c>
      <c r="B50" t="s">
        <v>52</v>
      </c>
      <c r="C50" t="s">
        <v>20</v>
      </c>
      <c r="D50">
        <v>10.4</v>
      </c>
      <c r="E50">
        <v>15</v>
      </c>
      <c r="F50" t="s">
        <v>54</v>
      </c>
      <c r="G50" t="s">
        <v>55</v>
      </c>
      <c r="H50" t="s">
        <v>56</v>
      </c>
      <c r="I50" s="4">
        <v>40922</v>
      </c>
      <c r="J50">
        <f t="shared" si="0"/>
        <v>156</v>
      </c>
    </row>
    <row r="51" spans="1:10">
      <c r="A51">
        <v>10297</v>
      </c>
      <c r="B51" t="s">
        <v>228</v>
      </c>
      <c r="C51" t="s">
        <v>20</v>
      </c>
      <c r="D51">
        <v>22</v>
      </c>
      <c r="E51">
        <v>25</v>
      </c>
      <c r="F51" t="s">
        <v>118</v>
      </c>
      <c r="G51" t="s">
        <v>119</v>
      </c>
      <c r="H51" t="s">
        <v>12</v>
      </c>
      <c r="I51" s="4">
        <v>40922</v>
      </c>
      <c r="J51">
        <f t="shared" si="0"/>
        <v>550</v>
      </c>
    </row>
    <row r="52" spans="1:10">
      <c r="A52">
        <v>10298</v>
      </c>
      <c r="B52" t="s">
        <v>150</v>
      </c>
      <c r="C52" t="s">
        <v>20</v>
      </c>
      <c r="D52">
        <v>15</v>
      </c>
      <c r="E52">
        <v>15</v>
      </c>
      <c r="F52" t="s">
        <v>153</v>
      </c>
      <c r="G52" t="s">
        <v>154</v>
      </c>
      <c r="H52" t="s">
        <v>123</v>
      </c>
      <c r="I52" s="4">
        <v>40922</v>
      </c>
      <c r="J52">
        <f t="shared" si="0"/>
        <v>225</v>
      </c>
    </row>
    <row r="53" spans="1:10">
      <c r="A53">
        <v>10299</v>
      </c>
      <c r="B53" t="s">
        <v>53</v>
      </c>
      <c r="C53" t="s">
        <v>30</v>
      </c>
      <c r="D53">
        <v>35.1</v>
      </c>
      <c r="E53">
        <v>25</v>
      </c>
      <c r="F53" t="s">
        <v>54</v>
      </c>
      <c r="G53" t="s">
        <v>55</v>
      </c>
      <c r="H53" t="s">
        <v>56</v>
      </c>
      <c r="I53" s="4">
        <v>40922</v>
      </c>
      <c r="J53">
        <f t="shared" si="0"/>
        <v>877.5</v>
      </c>
    </row>
    <row r="54" spans="1:10">
      <c r="A54">
        <v>10300</v>
      </c>
      <c r="B54" t="s">
        <v>47</v>
      </c>
      <c r="C54" t="s">
        <v>34</v>
      </c>
      <c r="D54">
        <v>15.2</v>
      </c>
      <c r="E54">
        <v>50</v>
      </c>
      <c r="F54" t="s">
        <v>57</v>
      </c>
      <c r="G54" t="s">
        <v>58</v>
      </c>
      <c r="H54" t="s">
        <v>59</v>
      </c>
      <c r="I54" s="4">
        <v>40923</v>
      </c>
      <c r="J54">
        <f t="shared" si="0"/>
        <v>760</v>
      </c>
    </row>
    <row r="55" spans="1:10">
      <c r="A55">
        <v>10301</v>
      </c>
      <c r="B55" t="s">
        <v>60</v>
      </c>
      <c r="C55" t="s">
        <v>9</v>
      </c>
      <c r="D55">
        <v>17</v>
      </c>
      <c r="E55">
        <v>65</v>
      </c>
      <c r="F55" t="s">
        <v>57</v>
      </c>
      <c r="G55" t="s">
        <v>58</v>
      </c>
      <c r="H55" t="s">
        <v>59</v>
      </c>
      <c r="I55" s="4">
        <v>40923</v>
      </c>
      <c r="J55">
        <f t="shared" si="0"/>
        <v>1105</v>
      </c>
    </row>
    <row r="56" spans="1:10">
      <c r="A56">
        <v>10302</v>
      </c>
      <c r="B56" t="s">
        <v>230</v>
      </c>
      <c r="C56" t="s">
        <v>9</v>
      </c>
      <c r="D56">
        <v>35</v>
      </c>
      <c r="E56">
        <v>20</v>
      </c>
      <c r="F56" t="s">
        <v>83</v>
      </c>
      <c r="G56" t="s">
        <v>84</v>
      </c>
      <c r="H56" t="s">
        <v>4</v>
      </c>
      <c r="I56" s="4">
        <v>40923</v>
      </c>
      <c r="J56">
        <f t="shared" si="0"/>
        <v>700</v>
      </c>
    </row>
    <row r="57" spans="1:10">
      <c r="A57">
        <v>10303</v>
      </c>
      <c r="B57" t="s">
        <v>61</v>
      </c>
      <c r="C57" t="s">
        <v>1</v>
      </c>
      <c r="D57">
        <v>25.6</v>
      </c>
      <c r="E57">
        <v>6</v>
      </c>
      <c r="F57" t="s">
        <v>57</v>
      </c>
      <c r="G57" t="s">
        <v>58</v>
      </c>
      <c r="H57" t="s">
        <v>59</v>
      </c>
      <c r="I57" s="4">
        <v>40923</v>
      </c>
      <c r="J57">
        <f t="shared" si="0"/>
        <v>153.60000000000002</v>
      </c>
    </row>
    <row r="58" spans="1:10">
      <c r="A58">
        <v>10304</v>
      </c>
      <c r="B58" t="s">
        <v>62</v>
      </c>
      <c r="C58" t="s">
        <v>30</v>
      </c>
      <c r="D58">
        <v>8</v>
      </c>
      <c r="E58">
        <v>10</v>
      </c>
      <c r="F58" t="s">
        <v>63</v>
      </c>
      <c r="G58" t="s">
        <v>64</v>
      </c>
      <c r="H58" t="s">
        <v>65</v>
      </c>
      <c r="I58" s="4">
        <v>40924</v>
      </c>
      <c r="J58">
        <f t="shared" si="0"/>
        <v>80</v>
      </c>
    </row>
    <row r="59" spans="1:10">
      <c r="A59">
        <v>10305</v>
      </c>
      <c r="B59" t="s">
        <v>66</v>
      </c>
      <c r="C59" t="s">
        <v>18</v>
      </c>
      <c r="D59">
        <v>20.8</v>
      </c>
      <c r="E59">
        <v>1</v>
      </c>
      <c r="F59" t="s">
        <v>63</v>
      </c>
      <c r="G59" t="s">
        <v>64</v>
      </c>
      <c r="H59" t="s">
        <v>65</v>
      </c>
      <c r="I59" s="4">
        <v>40924</v>
      </c>
      <c r="J59">
        <f t="shared" si="0"/>
        <v>20.8</v>
      </c>
    </row>
    <row r="60" spans="1:10">
      <c r="A60">
        <v>10306</v>
      </c>
      <c r="B60" t="s">
        <v>70</v>
      </c>
      <c r="C60" t="s">
        <v>34</v>
      </c>
      <c r="D60">
        <v>12</v>
      </c>
      <c r="E60">
        <v>21</v>
      </c>
      <c r="F60" t="s">
        <v>67</v>
      </c>
      <c r="G60" t="s">
        <v>68</v>
      </c>
      <c r="H60" t="s">
        <v>12</v>
      </c>
      <c r="I60" s="4">
        <v>40925</v>
      </c>
      <c r="J60">
        <f t="shared" si="0"/>
        <v>252</v>
      </c>
    </row>
    <row r="61" spans="1:10">
      <c r="A61">
        <v>10307</v>
      </c>
      <c r="B61" t="s">
        <v>71</v>
      </c>
      <c r="C61" t="s">
        <v>34</v>
      </c>
      <c r="D61">
        <v>14.4</v>
      </c>
      <c r="E61">
        <v>20</v>
      </c>
      <c r="F61" t="s">
        <v>72</v>
      </c>
      <c r="G61" t="s">
        <v>15</v>
      </c>
      <c r="H61" t="s">
        <v>16</v>
      </c>
      <c r="I61" s="4">
        <v>40925</v>
      </c>
      <c r="J61">
        <f t="shared" si="0"/>
        <v>288</v>
      </c>
    </row>
    <row r="62" spans="1:10">
      <c r="A62">
        <v>10308</v>
      </c>
      <c r="B62" t="s">
        <v>62</v>
      </c>
      <c r="C62" t="s">
        <v>30</v>
      </c>
      <c r="D62">
        <v>8</v>
      </c>
      <c r="E62">
        <v>20</v>
      </c>
      <c r="F62" t="s">
        <v>72</v>
      </c>
      <c r="G62" t="s">
        <v>15</v>
      </c>
      <c r="H62" t="s">
        <v>16</v>
      </c>
      <c r="I62" s="4">
        <v>40925</v>
      </c>
      <c r="J62">
        <f t="shared" si="0"/>
        <v>160</v>
      </c>
    </row>
    <row r="63" spans="1:10">
      <c r="A63">
        <v>10309</v>
      </c>
      <c r="B63" t="s">
        <v>69</v>
      </c>
      <c r="C63" t="s">
        <v>30</v>
      </c>
      <c r="D63">
        <v>39.4</v>
      </c>
      <c r="E63">
        <v>15</v>
      </c>
      <c r="F63" t="s">
        <v>67</v>
      </c>
      <c r="G63" t="s">
        <v>68</v>
      </c>
      <c r="H63" t="s">
        <v>12</v>
      </c>
      <c r="I63" s="4">
        <v>40925</v>
      </c>
      <c r="J63">
        <f t="shared" si="0"/>
        <v>591</v>
      </c>
    </row>
    <row r="64" spans="1:10">
      <c r="A64">
        <v>10310</v>
      </c>
      <c r="B64" t="s">
        <v>23</v>
      </c>
      <c r="C64" t="s">
        <v>6</v>
      </c>
      <c r="D64">
        <v>15.6</v>
      </c>
      <c r="E64">
        <v>50</v>
      </c>
      <c r="F64" t="s">
        <v>67</v>
      </c>
      <c r="G64" t="s">
        <v>68</v>
      </c>
      <c r="H64" t="s">
        <v>12</v>
      </c>
      <c r="I64" s="4">
        <v>40925</v>
      </c>
      <c r="J64">
        <f t="shared" si="0"/>
        <v>780</v>
      </c>
    </row>
    <row r="65" spans="1:13">
      <c r="A65">
        <v>10311</v>
      </c>
      <c r="B65" t="s">
        <v>17</v>
      </c>
      <c r="C65" t="s">
        <v>18</v>
      </c>
      <c r="D65">
        <v>7.7</v>
      </c>
      <c r="E65">
        <v>16</v>
      </c>
      <c r="F65" t="s">
        <v>67</v>
      </c>
      <c r="G65" t="s">
        <v>68</v>
      </c>
      <c r="H65" t="s">
        <v>12</v>
      </c>
      <c r="I65" s="4">
        <v>40925</v>
      </c>
      <c r="J65">
        <f t="shared" si="0"/>
        <v>123.2</v>
      </c>
    </row>
    <row r="66" spans="1:13">
      <c r="A66">
        <v>10312</v>
      </c>
      <c r="B66" t="s">
        <v>60</v>
      </c>
      <c r="C66" t="s">
        <v>9</v>
      </c>
      <c r="D66">
        <v>17</v>
      </c>
      <c r="E66">
        <v>12</v>
      </c>
      <c r="F66" t="s">
        <v>73</v>
      </c>
      <c r="G66" t="s">
        <v>74</v>
      </c>
      <c r="H66" t="s">
        <v>75</v>
      </c>
      <c r="I66" s="4">
        <v>40928</v>
      </c>
      <c r="J66">
        <f t="shared" ref="J66:J129" si="1">D66*E66</f>
        <v>204</v>
      </c>
    </row>
    <row r="67" spans="1:13">
      <c r="A67">
        <v>10313</v>
      </c>
      <c r="B67" t="s">
        <v>76</v>
      </c>
      <c r="C67" t="s">
        <v>9</v>
      </c>
      <c r="D67">
        <v>24</v>
      </c>
      <c r="E67">
        <v>15</v>
      </c>
      <c r="F67" t="s">
        <v>73</v>
      </c>
      <c r="G67" t="s">
        <v>74</v>
      </c>
      <c r="H67" t="s">
        <v>75</v>
      </c>
      <c r="I67" s="4">
        <v>40928</v>
      </c>
      <c r="J67">
        <f t="shared" si="1"/>
        <v>360</v>
      </c>
    </row>
    <row r="68" spans="1:13">
      <c r="A68">
        <v>10314</v>
      </c>
      <c r="B68" t="s">
        <v>230</v>
      </c>
      <c r="C68" t="s">
        <v>9</v>
      </c>
      <c r="D68">
        <v>35</v>
      </c>
      <c r="E68">
        <v>28</v>
      </c>
      <c r="F68" t="s">
        <v>151</v>
      </c>
      <c r="G68" t="s">
        <v>152</v>
      </c>
      <c r="H68" t="s">
        <v>12</v>
      </c>
      <c r="I68" s="4">
        <v>40928</v>
      </c>
      <c r="J68">
        <f t="shared" si="1"/>
        <v>980</v>
      </c>
    </row>
    <row r="69" spans="1:13">
      <c r="A69">
        <v>10315</v>
      </c>
      <c r="B69" t="s">
        <v>231</v>
      </c>
      <c r="C69" t="s">
        <v>9</v>
      </c>
      <c r="D69">
        <v>50</v>
      </c>
      <c r="E69">
        <v>36</v>
      </c>
      <c r="F69" t="s">
        <v>10</v>
      </c>
      <c r="G69" t="s">
        <v>11</v>
      </c>
      <c r="H69" t="s">
        <v>12</v>
      </c>
      <c r="I69" s="4">
        <v>40928</v>
      </c>
      <c r="J69">
        <f t="shared" si="1"/>
        <v>1800</v>
      </c>
    </row>
    <row r="70" spans="1:13">
      <c r="A70">
        <v>10316</v>
      </c>
      <c r="B70" t="s">
        <v>233</v>
      </c>
      <c r="C70" t="s">
        <v>30</v>
      </c>
      <c r="D70">
        <v>14</v>
      </c>
      <c r="E70">
        <v>10</v>
      </c>
      <c r="F70" t="s">
        <v>102</v>
      </c>
      <c r="G70" t="s">
        <v>103</v>
      </c>
      <c r="H70" t="s">
        <v>12</v>
      </c>
      <c r="I70" s="4">
        <v>40928</v>
      </c>
      <c r="J70">
        <f t="shared" si="1"/>
        <v>140</v>
      </c>
      <c r="M70" s="5"/>
    </row>
    <row r="71" spans="1:13">
      <c r="A71">
        <v>10317</v>
      </c>
      <c r="B71" t="s">
        <v>186</v>
      </c>
      <c r="C71" t="s">
        <v>30</v>
      </c>
      <c r="D71">
        <v>7.6</v>
      </c>
      <c r="E71">
        <v>10</v>
      </c>
      <c r="F71" t="s">
        <v>157</v>
      </c>
      <c r="G71" t="s">
        <v>158</v>
      </c>
      <c r="H71" t="s">
        <v>75</v>
      </c>
      <c r="I71" s="4">
        <v>40928</v>
      </c>
      <c r="J71">
        <f t="shared" si="1"/>
        <v>76</v>
      </c>
      <c r="M71" s="5"/>
    </row>
    <row r="72" spans="1:13">
      <c r="A72">
        <v>10318</v>
      </c>
      <c r="B72" t="s">
        <v>77</v>
      </c>
      <c r="C72" t="s">
        <v>6</v>
      </c>
      <c r="D72">
        <v>30.4</v>
      </c>
      <c r="E72">
        <v>2</v>
      </c>
      <c r="F72" t="s">
        <v>73</v>
      </c>
      <c r="G72" t="s">
        <v>74</v>
      </c>
      <c r="H72" t="s">
        <v>75</v>
      </c>
      <c r="I72" s="4">
        <v>40928</v>
      </c>
      <c r="J72">
        <f t="shared" si="1"/>
        <v>60.8</v>
      </c>
      <c r="M72" s="5"/>
    </row>
    <row r="73" spans="1:13">
      <c r="A73">
        <v>10319</v>
      </c>
      <c r="B73" t="s">
        <v>36</v>
      </c>
      <c r="C73" t="s">
        <v>34</v>
      </c>
      <c r="D73">
        <v>3.6</v>
      </c>
      <c r="E73">
        <v>28</v>
      </c>
      <c r="F73" t="s">
        <v>57</v>
      </c>
      <c r="G73" t="s">
        <v>58</v>
      </c>
      <c r="H73" t="s">
        <v>59</v>
      </c>
      <c r="I73" s="4">
        <v>40929</v>
      </c>
      <c r="J73">
        <f t="shared" si="1"/>
        <v>100.8</v>
      </c>
      <c r="M73" s="5"/>
    </row>
    <row r="74" spans="1:13">
      <c r="A74">
        <v>10320</v>
      </c>
      <c r="B74" t="s">
        <v>128</v>
      </c>
      <c r="C74" t="s">
        <v>34</v>
      </c>
      <c r="D74">
        <v>4</v>
      </c>
      <c r="E74">
        <v>12</v>
      </c>
      <c r="F74" t="s">
        <v>121</v>
      </c>
      <c r="G74" t="s">
        <v>122</v>
      </c>
      <c r="H74" t="s">
        <v>123</v>
      </c>
      <c r="I74" s="4">
        <v>40929</v>
      </c>
      <c r="J74">
        <f t="shared" si="1"/>
        <v>48</v>
      </c>
      <c r="M74" s="5"/>
    </row>
    <row r="75" spans="1:13">
      <c r="A75">
        <v>10321</v>
      </c>
      <c r="B75" t="s">
        <v>227</v>
      </c>
      <c r="C75" t="s">
        <v>34</v>
      </c>
      <c r="D75">
        <v>4</v>
      </c>
      <c r="E75">
        <v>15</v>
      </c>
      <c r="F75" t="s">
        <v>57</v>
      </c>
      <c r="G75" t="s">
        <v>58</v>
      </c>
      <c r="H75" t="s">
        <v>59</v>
      </c>
      <c r="I75" s="4">
        <v>40929</v>
      </c>
      <c r="J75">
        <f t="shared" si="1"/>
        <v>60</v>
      </c>
      <c r="M75" s="5"/>
    </row>
    <row r="76" spans="1:13">
      <c r="A76">
        <v>10322</v>
      </c>
      <c r="B76" t="s">
        <v>42</v>
      </c>
      <c r="C76" t="s">
        <v>9</v>
      </c>
      <c r="D76">
        <v>8</v>
      </c>
      <c r="E76">
        <v>36</v>
      </c>
      <c r="F76" t="s">
        <v>57</v>
      </c>
      <c r="G76" t="s">
        <v>58</v>
      </c>
      <c r="H76" t="s">
        <v>59</v>
      </c>
      <c r="I76" s="4">
        <v>40929</v>
      </c>
      <c r="J76">
        <f t="shared" si="1"/>
        <v>288</v>
      </c>
      <c r="M76" s="5"/>
    </row>
    <row r="77" spans="1:13">
      <c r="A77">
        <v>10323</v>
      </c>
      <c r="B77" t="s">
        <v>231</v>
      </c>
      <c r="C77" t="s">
        <v>9</v>
      </c>
      <c r="D77">
        <v>50</v>
      </c>
      <c r="E77">
        <v>28</v>
      </c>
      <c r="F77" t="s">
        <v>37</v>
      </c>
      <c r="G77" t="s">
        <v>38</v>
      </c>
      <c r="H77" t="s">
        <v>39</v>
      </c>
      <c r="I77" s="4">
        <v>40929</v>
      </c>
      <c r="J77">
        <f t="shared" si="1"/>
        <v>1400</v>
      </c>
    </row>
    <row r="78" spans="1:13">
      <c r="A78">
        <v>10324</v>
      </c>
      <c r="B78" t="s">
        <v>46</v>
      </c>
      <c r="C78" t="s">
        <v>30</v>
      </c>
      <c r="D78">
        <v>13.9</v>
      </c>
      <c r="E78">
        <v>60</v>
      </c>
      <c r="F78" t="s">
        <v>57</v>
      </c>
      <c r="G78" t="s">
        <v>58</v>
      </c>
      <c r="H78" t="s">
        <v>59</v>
      </c>
      <c r="I78" s="4">
        <v>40929</v>
      </c>
      <c r="J78">
        <f t="shared" si="1"/>
        <v>834</v>
      </c>
    </row>
    <row r="79" spans="1:13">
      <c r="A79">
        <v>10325</v>
      </c>
      <c r="B79" t="s">
        <v>78</v>
      </c>
      <c r="C79" t="s">
        <v>18</v>
      </c>
      <c r="D79">
        <v>20.7</v>
      </c>
      <c r="E79">
        <v>60</v>
      </c>
      <c r="F79" t="s">
        <v>57</v>
      </c>
      <c r="G79" t="s">
        <v>58</v>
      </c>
      <c r="H79" t="s">
        <v>59</v>
      </c>
      <c r="I79" s="4">
        <v>40929</v>
      </c>
      <c r="J79">
        <f t="shared" si="1"/>
        <v>1242</v>
      </c>
    </row>
    <row r="80" spans="1:13">
      <c r="A80">
        <v>10326</v>
      </c>
      <c r="B80" t="s">
        <v>47</v>
      </c>
      <c r="C80" t="s">
        <v>34</v>
      </c>
      <c r="D80">
        <v>15.2</v>
      </c>
      <c r="E80">
        <v>35</v>
      </c>
      <c r="F80" t="s">
        <v>79</v>
      </c>
      <c r="G80" t="s">
        <v>80</v>
      </c>
      <c r="H80" t="s">
        <v>81</v>
      </c>
      <c r="I80" s="4">
        <v>40930</v>
      </c>
      <c r="J80">
        <f t="shared" si="1"/>
        <v>532</v>
      </c>
    </row>
    <row r="81" spans="1:10">
      <c r="A81">
        <v>10327</v>
      </c>
      <c r="B81" t="s">
        <v>17</v>
      </c>
      <c r="C81" t="s">
        <v>18</v>
      </c>
      <c r="D81">
        <v>7.7</v>
      </c>
      <c r="E81">
        <v>25</v>
      </c>
      <c r="F81" t="s">
        <v>79</v>
      </c>
      <c r="G81" t="s">
        <v>80</v>
      </c>
      <c r="H81" t="s">
        <v>81</v>
      </c>
      <c r="I81" s="4">
        <v>40930</v>
      </c>
      <c r="J81">
        <f t="shared" si="1"/>
        <v>192.5</v>
      </c>
    </row>
    <row r="82" spans="1:10">
      <c r="A82">
        <v>10328</v>
      </c>
      <c r="B82" t="s">
        <v>70</v>
      </c>
      <c r="C82" t="s">
        <v>34</v>
      </c>
      <c r="D82">
        <v>12</v>
      </c>
      <c r="E82">
        <v>20</v>
      </c>
      <c r="F82" t="s">
        <v>83</v>
      </c>
      <c r="G82" t="s">
        <v>84</v>
      </c>
      <c r="H82" t="s">
        <v>4</v>
      </c>
      <c r="I82" s="4">
        <v>40931</v>
      </c>
      <c r="J82">
        <f t="shared" si="1"/>
        <v>240</v>
      </c>
    </row>
    <row r="83" spans="1:10">
      <c r="A83">
        <v>10329</v>
      </c>
      <c r="B83" t="s">
        <v>82</v>
      </c>
      <c r="C83" t="s">
        <v>41</v>
      </c>
      <c r="D83">
        <v>31.2</v>
      </c>
      <c r="E83">
        <v>30</v>
      </c>
      <c r="F83" t="s">
        <v>83</v>
      </c>
      <c r="G83" t="s">
        <v>84</v>
      </c>
      <c r="H83" t="s">
        <v>4</v>
      </c>
      <c r="I83" s="4">
        <v>40931</v>
      </c>
      <c r="J83">
        <f t="shared" si="1"/>
        <v>936</v>
      </c>
    </row>
    <row r="84" spans="1:10">
      <c r="A84">
        <v>10330</v>
      </c>
      <c r="B84" t="s">
        <v>85</v>
      </c>
      <c r="C84" t="s">
        <v>1</v>
      </c>
      <c r="D84">
        <v>30.4</v>
      </c>
      <c r="E84">
        <v>12</v>
      </c>
      <c r="F84" t="s">
        <v>86</v>
      </c>
      <c r="G84" t="s">
        <v>87</v>
      </c>
      <c r="H84" t="s">
        <v>88</v>
      </c>
      <c r="I84" s="4">
        <v>40932</v>
      </c>
      <c r="J84">
        <f t="shared" si="1"/>
        <v>364.79999999999995</v>
      </c>
    </row>
    <row r="85" spans="1:10">
      <c r="A85">
        <v>10331</v>
      </c>
      <c r="B85" t="s">
        <v>89</v>
      </c>
      <c r="C85" t="s">
        <v>18</v>
      </c>
      <c r="D85">
        <v>14.7</v>
      </c>
      <c r="E85">
        <v>50</v>
      </c>
      <c r="F85" t="s">
        <v>90</v>
      </c>
      <c r="G85" t="s">
        <v>91</v>
      </c>
      <c r="H85" t="s">
        <v>12</v>
      </c>
      <c r="I85" s="4">
        <v>40935</v>
      </c>
      <c r="J85">
        <f t="shared" si="1"/>
        <v>735</v>
      </c>
    </row>
    <row r="86" spans="1:10">
      <c r="A86">
        <v>10332</v>
      </c>
      <c r="B86" t="s">
        <v>92</v>
      </c>
      <c r="C86" t="s">
        <v>34</v>
      </c>
      <c r="D86">
        <v>14.4</v>
      </c>
      <c r="E86">
        <v>15</v>
      </c>
      <c r="F86" t="s">
        <v>90</v>
      </c>
      <c r="G86" t="s">
        <v>91</v>
      </c>
      <c r="H86" t="s">
        <v>12</v>
      </c>
      <c r="I86" s="4">
        <v>40965</v>
      </c>
      <c r="J86">
        <f t="shared" si="1"/>
        <v>216</v>
      </c>
    </row>
    <row r="87" spans="1:10">
      <c r="A87">
        <v>10333</v>
      </c>
      <c r="B87" t="s">
        <v>43</v>
      </c>
      <c r="C87" t="s">
        <v>1</v>
      </c>
      <c r="D87">
        <v>44</v>
      </c>
      <c r="E87">
        <v>70</v>
      </c>
      <c r="F87" t="s">
        <v>90</v>
      </c>
      <c r="G87" t="s">
        <v>91</v>
      </c>
      <c r="H87" t="s">
        <v>12</v>
      </c>
      <c r="I87" s="4">
        <v>40965</v>
      </c>
      <c r="J87">
        <f t="shared" si="1"/>
        <v>3080</v>
      </c>
    </row>
    <row r="88" spans="1:10">
      <c r="A88">
        <v>10334</v>
      </c>
      <c r="B88" t="s">
        <v>7</v>
      </c>
      <c r="C88" t="s">
        <v>1</v>
      </c>
      <c r="D88">
        <v>27.8</v>
      </c>
      <c r="E88">
        <v>4</v>
      </c>
      <c r="F88" t="s">
        <v>94</v>
      </c>
      <c r="G88" t="s">
        <v>95</v>
      </c>
      <c r="H88" t="s">
        <v>56</v>
      </c>
      <c r="I88" s="4">
        <v>40966</v>
      </c>
      <c r="J88">
        <f t="shared" si="1"/>
        <v>111.2</v>
      </c>
    </row>
    <row r="89" spans="1:10">
      <c r="A89">
        <v>10335</v>
      </c>
      <c r="B89" t="s">
        <v>93</v>
      </c>
      <c r="C89" t="s">
        <v>41</v>
      </c>
      <c r="D89">
        <v>99</v>
      </c>
      <c r="E89">
        <v>10</v>
      </c>
      <c r="F89" t="s">
        <v>94</v>
      </c>
      <c r="G89" t="s">
        <v>95</v>
      </c>
      <c r="H89" t="s">
        <v>56</v>
      </c>
      <c r="I89" s="4">
        <v>40966</v>
      </c>
      <c r="J89">
        <f t="shared" si="1"/>
        <v>990</v>
      </c>
    </row>
    <row r="90" spans="1:10">
      <c r="A90">
        <v>10336</v>
      </c>
      <c r="B90" t="s">
        <v>25</v>
      </c>
      <c r="C90" t="s">
        <v>1</v>
      </c>
      <c r="D90">
        <v>2</v>
      </c>
      <c r="E90">
        <v>60</v>
      </c>
      <c r="F90" t="s">
        <v>96</v>
      </c>
      <c r="G90" t="s">
        <v>97</v>
      </c>
      <c r="H90" t="s">
        <v>75</v>
      </c>
      <c r="I90" s="4">
        <v>40967</v>
      </c>
      <c r="J90">
        <f t="shared" si="1"/>
        <v>120</v>
      </c>
    </row>
    <row r="91" spans="1:10">
      <c r="A91">
        <v>10337</v>
      </c>
      <c r="B91" t="s">
        <v>7</v>
      </c>
      <c r="C91" t="s">
        <v>1</v>
      </c>
      <c r="D91">
        <v>27.8</v>
      </c>
      <c r="E91">
        <v>20</v>
      </c>
      <c r="F91" t="s">
        <v>96</v>
      </c>
      <c r="G91" t="s">
        <v>97</v>
      </c>
      <c r="H91" t="s">
        <v>75</v>
      </c>
      <c r="I91" s="4">
        <v>40967</v>
      </c>
      <c r="J91">
        <f t="shared" si="1"/>
        <v>556</v>
      </c>
    </row>
    <row r="92" spans="1:10">
      <c r="A92">
        <v>10338</v>
      </c>
      <c r="B92" t="s">
        <v>98</v>
      </c>
      <c r="C92" t="s">
        <v>34</v>
      </c>
      <c r="D92">
        <v>36.799999999999997</v>
      </c>
      <c r="E92">
        <v>25</v>
      </c>
      <c r="F92" t="s">
        <v>86</v>
      </c>
      <c r="G92" t="s">
        <v>87</v>
      </c>
      <c r="H92" t="s">
        <v>88</v>
      </c>
      <c r="I92" s="4">
        <v>40968</v>
      </c>
      <c r="J92">
        <f t="shared" si="1"/>
        <v>919.99999999999989</v>
      </c>
    </row>
    <row r="93" spans="1:10">
      <c r="A93">
        <v>10339</v>
      </c>
      <c r="B93" t="s">
        <v>48</v>
      </c>
      <c r="C93" t="s">
        <v>18</v>
      </c>
      <c r="D93">
        <v>15.2</v>
      </c>
      <c r="E93">
        <v>30</v>
      </c>
      <c r="F93" t="s">
        <v>86</v>
      </c>
      <c r="G93" t="s">
        <v>87</v>
      </c>
      <c r="H93" t="s">
        <v>88</v>
      </c>
      <c r="I93" s="4">
        <v>40968</v>
      </c>
      <c r="J93">
        <f t="shared" si="1"/>
        <v>456</v>
      </c>
    </row>
    <row r="94" spans="1:10">
      <c r="A94">
        <v>10340</v>
      </c>
      <c r="B94" t="s">
        <v>25</v>
      </c>
      <c r="C94" t="s">
        <v>1</v>
      </c>
      <c r="D94">
        <v>2</v>
      </c>
      <c r="E94">
        <v>24</v>
      </c>
      <c r="F94" t="s">
        <v>99</v>
      </c>
      <c r="G94" t="s">
        <v>100</v>
      </c>
      <c r="H94" t="s">
        <v>75</v>
      </c>
      <c r="I94" s="4">
        <v>40968</v>
      </c>
      <c r="J94">
        <f t="shared" si="1"/>
        <v>48</v>
      </c>
    </row>
    <row r="95" spans="1:10">
      <c r="A95">
        <v>10341</v>
      </c>
      <c r="B95" t="s">
        <v>29</v>
      </c>
      <c r="C95" t="s">
        <v>30</v>
      </c>
      <c r="D95">
        <v>64.8</v>
      </c>
      <c r="E95">
        <v>6</v>
      </c>
      <c r="F95" t="s">
        <v>73</v>
      </c>
      <c r="G95" t="s">
        <v>74</v>
      </c>
      <c r="H95" t="s">
        <v>75</v>
      </c>
      <c r="I95" s="4">
        <v>40969</v>
      </c>
      <c r="J95">
        <f t="shared" si="1"/>
        <v>388.79999999999995</v>
      </c>
    </row>
    <row r="96" spans="1:10">
      <c r="A96">
        <v>10342</v>
      </c>
      <c r="B96" t="s">
        <v>32</v>
      </c>
      <c r="C96" t="s">
        <v>1</v>
      </c>
      <c r="D96">
        <v>10</v>
      </c>
      <c r="E96">
        <v>40</v>
      </c>
      <c r="F96" t="s">
        <v>73</v>
      </c>
      <c r="G96" t="s">
        <v>74</v>
      </c>
      <c r="H96" t="s">
        <v>75</v>
      </c>
      <c r="I96" s="4">
        <v>40969</v>
      </c>
      <c r="J96">
        <f t="shared" si="1"/>
        <v>400</v>
      </c>
    </row>
    <row r="97" spans="1:10">
      <c r="A97">
        <v>10343</v>
      </c>
      <c r="B97" t="s">
        <v>7</v>
      </c>
      <c r="C97" t="s">
        <v>1</v>
      </c>
      <c r="D97">
        <v>27.8</v>
      </c>
      <c r="E97">
        <v>24</v>
      </c>
      <c r="F97" t="s">
        <v>73</v>
      </c>
      <c r="G97" t="s">
        <v>74</v>
      </c>
      <c r="H97" t="s">
        <v>75</v>
      </c>
      <c r="I97" s="4">
        <v>40969</v>
      </c>
      <c r="J97">
        <f t="shared" si="1"/>
        <v>667.2</v>
      </c>
    </row>
    <row r="98" spans="1:10">
      <c r="A98">
        <v>10344</v>
      </c>
      <c r="B98" t="s">
        <v>92</v>
      </c>
      <c r="C98" t="s">
        <v>34</v>
      </c>
      <c r="D98">
        <v>14.4</v>
      </c>
      <c r="E98">
        <v>33</v>
      </c>
      <c r="F98" t="s">
        <v>102</v>
      </c>
      <c r="G98" t="s">
        <v>103</v>
      </c>
      <c r="H98" t="s">
        <v>12</v>
      </c>
      <c r="I98" s="4">
        <v>40972</v>
      </c>
      <c r="J98">
        <f t="shared" si="1"/>
        <v>475.2</v>
      </c>
    </row>
    <row r="99" spans="1:10">
      <c r="A99">
        <v>10345</v>
      </c>
      <c r="B99" t="s">
        <v>101</v>
      </c>
      <c r="C99" t="s">
        <v>18</v>
      </c>
      <c r="D99">
        <v>24.8</v>
      </c>
      <c r="E99">
        <v>24</v>
      </c>
      <c r="F99" t="s">
        <v>102</v>
      </c>
      <c r="G99" t="s">
        <v>103</v>
      </c>
      <c r="H99" t="s">
        <v>12</v>
      </c>
      <c r="I99" s="4">
        <v>40972</v>
      </c>
      <c r="J99">
        <f t="shared" si="1"/>
        <v>595.20000000000005</v>
      </c>
    </row>
    <row r="100" spans="1:10">
      <c r="A100">
        <v>10346</v>
      </c>
      <c r="B100" t="s">
        <v>89</v>
      </c>
      <c r="C100" t="s">
        <v>18</v>
      </c>
      <c r="D100">
        <v>14.7</v>
      </c>
      <c r="E100">
        <v>60</v>
      </c>
      <c r="F100" t="s">
        <v>102</v>
      </c>
      <c r="G100" t="s">
        <v>103</v>
      </c>
      <c r="H100" t="s">
        <v>12</v>
      </c>
      <c r="I100" s="4">
        <v>40972</v>
      </c>
      <c r="J100">
        <f t="shared" si="1"/>
        <v>882</v>
      </c>
    </row>
    <row r="101" spans="1:10">
      <c r="A101">
        <v>10347</v>
      </c>
      <c r="B101" t="s">
        <v>25</v>
      </c>
      <c r="C101" t="s">
        <v>1</v>
      </c>
      <c r="D101">
        <v>2</v>
      </c>
      <c r="E101">
        <v>20</v>
      </c>
      <c r="F101" t="s">
        <v>102</v>
      </c>
      <c r="G101" t="s">
        <v>103</v>
      </c>
      <c r="H101" t="s">
        <v>12</v>
      </c>
      <c r="I101" s="4">
        <v>40972</v>
      </c>
      <c r="J101">
        <f t="shared" si="1"/>
        <v>40</v>
      </c>
    </row>
    <row r="102" spans="1:10">
      <c r="A102">
        <v>10348</v>
      </c>
      <c r="B102" t="s">
        <v>32</v>
      </c>
      <c r="C102" t="s">
        <v>1</v>
      </c>
      <c r="D102">
        <v>10</v>
      </c>
      <c r="E102">
        <v>15</v>
      </c>
      <c r="F102" t="s">
        <v>102</v>
      </c>
      <c r="G102" t="s">
        <v>103</v>
      </c>
      <c r="H102" t="s">
        <v>12</v>
      </c>
      <c r="I102" s="4">
        <v>40972</v>
      </c>
      <c r="J102">
        <f t="shared" si="1"/>
        <v>150</v>
      </c>
    </row>
    <row r="103" spans="1:10">
      <c r="A103">
        <v>10349</v>
      </c>
      <c r="B103" t="s">
        <v>104</v>
      </c>
      <c r="C103" t="s">
        <v>1</v>
      </c>
      <c r="D103">
        <v>17.2</v>
      </c>
      <c r="E103">
        <v>20</v>
      </c>
      <c r="F103" t="s">
        <v>2</v>
      </c>
      <c r="G103" t="s">
        <v>3</v>
      </c>
      <c r="H103" t="s">
        <v>4</v>
      </c>
      <c r="I103" s="4">
        <v>40973</v>
      </c>
      <c r="J103">
        <f t="shared" si="1"/>
        <v>344</v>
      </c>
    </row>
    <row r="104" spans="1:10">
      <c r="A104">
        <v>10350</v>
      </c>
      <c r="B104" t="s">
        <v>7</v>
      </c>
      <c r="C104" t="s">
        <v>1</v>
      </c>
      <c r="D104">
        <v>27.8</v>
      </c>
      <c r="E104">
        <v>7</v>
      </c>
      <c r="F104" t="s">
        <v>2</v>
      </c>
      <c r="G104" t="s">
        <v>3</v>
      </c>
      <c r="H104" t="s">
        <v>4</v>
      </c>
      <c r="I104" s="4">
        <v>40973</v>
      </c>
      <c r="J104">
        <f t="shared" si="1"/>
        <v>194.6</v>
      </c>
    </row>
    <row r="105" spans="1:10">
      <c r="A105">
        <v>10351</v>
      </c>
      <c r="B105" t="s">
        <v>36</v>
      </c>
      <c r="C105" t="s">
        <v>34</v>
      </c>
      <c r="D105">
        <v>3.6</v>
      </c>
      <c r="E105">
        <v>12</v>
      </c>
      <c r="F105" t="s">
        <v>105</v>
      </c>
      <c r="G105" t="s">
        <v>106</v>
      </c>
      <c r="H105" t="s">
        <v>107</v>
      </c>
      <c r="I105" s="4">
        <v>40974</v>
      </c>
      <c r="J105">
        <f t="shared" si="1"/>
        <v>43.2</v>
      </c>
    </row>
    <row r="106" spans="1:10">
      <c r="A106">
        <v>10352</v>
      </c>
      <c r="B106" t="s">
        <v>128</v>
      </c>
      <c r="C106" t="s">
        <v>34</v>
      </c>
      <c r="D106">
        <v>4</v>
      </c>
      <c r="E106">
        <v>15</v>
      </c>
      <c r="F106" t="s">
        <v>37</v>
      </c>
      <c r="G106" t="s">
        <v>38</v>
      </c>
      <c r="H106" t="s">
        <v>39</v>
      </c>
      <c r="I106" s="4">
        <v>40974</v>
      </c>
      <c r="J106">
        <f t="shared" si="1"/>
        <v>60</v>
      </c>
    </row>
    <row r="107" spans="1:10">
      <c r="A107">
        <v>10353</v>
      </c>
      <c r="B107" t="s">
        <v>227</v>
      </c>
      <c r="C107" t="s">
        <v>34</v>
      </c>
      <c r="D107">
        <v>4</v>
      </c>
      <c r="E107">
        <v>20</v>
      </c>
      <c r="F107" t="s">
        <v>105</v>
      </c>
      <c r="G107" t="s">
        <v>106</v>
      </c>
      <c r="H107" t="s">
        <v>107</v>
      </c>
      <c r="I107" s="4">
        <v>40974</v>
      </c>
      <c r="J107">
        <f t="shared" si="1"/>
        <v>80</v>
      </c>
    </row>
    <row r="108" spans="1:10">
      <c r="A108">
        <v>10354</v>
      </c>
      <c r="B108" t="s">
        <v>43</v>
      </c>
      <c r="C108" t="s">
        <v>1</v>
      </c>
      <c r="D108">
        <v>44</v>
      </c>
      <c r="E108">
        <v>6</v>
      </c>
      <c r="F108" t="s">
        <v>105</v>
      </c>
      <c r="G108" t="s">
        <v>106</v>
      </c>
      <c r="H108" t="s">
        <v>107</v>
      </c>
      <c r="I108" s="4">
        <v>40974</v>
      </c>
      <c r="J108">
        <f t="shared" si="1"/>
        <v>264</v>
      </c>
    </row>
    <row r="109" spans="1:10">
      <c r="A109">
        <v>10355</v>
      </c>
      <c r="B109" t="s">
        <v>101</v>
      </c>
      <c r="C109" t="s">
        <v>18</v>
      </c>
      <c r="D109">
        <v>24.8</v>
      </c>
      <c r="E109">
        <v>15</v>
      </c>
      <c r="F109" t="s">
        <v>108</v>
      </c>
      <c r="G109" t="s">
        <v>64</v>
      </c>
      <c r="H109" t="s">
        <v>65</v>
      </c>
      <c r="I109" s="4">
        <v>40975</v>
      </c>
      <c r="J109">
        <f t="shared" si="1"/>
        <v>372</v>
      </c>
    </row>
    <row r="110" spans="1:10">
      <c r="A110">
        <v>10356</v>
      </c>
      <c r="B110" t="s">
        <v>109</v>
      </c>
      <c r="C110" t="s">
        <v>18</v>
      </c>
      <c r="D110">
        <v>4.8</v>
      </c>
      <c r="E110">
        <v>10</v>
      </c>
      <c r="F110" t="s">
        <v>108</v>
      </c>
      <c r="G110" t="s">
        <v>64</v>
      </c>
      <c r="H110" t="s">
        <v>65</v>
      </c>
      <c r="I110" s="4">
        <v>40975</v>
      </c>
      <c r="J110">
        <f t="shared" si="1"/>
        <v>48</v>
      </c>
    </row>
    <row r="111" spans="1:10">
      <c r="A111">
        <v>10357</v>
      </c>
      <c r="B111" t="s">
        <v>110</v>
      </c>
      <c r="C111" t="s">
        <v>9</v>
      </c>
      <c r="D111">
        <v>36.4</v>
      </c>
      <c r="E111">
        <v>20</v>
      </c>
      <c r="F111" t="s">
        <v>111</v>
      </c>
      <c r="G111" t="s">
        <v>112</v>
      </c>
      <c r="H111" t="s">
        <v>12</v>
      </c>
      <c r="I111" s="4">
        <v>40976</v>
      </c>
      <c r="J111">
        <f t="shared" si="1"/>
        <v>728</v>
      </c>
    </row>
    <row r="112" spans="1:10">
      <c r="A112">
        <v>10358</v>
      </c>
      <c r="B112" t="s">
        <v>232</v>
      </c>
      <c r="C112" t="s">
        <v>9</v>
      </c>
      <c r="D112">
        <v>22</v>
      </c>
      <c r="E112">
        <v>1</v>
      </c>
      <c r="F112" t="s">
        <v>57</v>
      </c>
      <c r="G112" t="s">
        <v>58</v>
      </c>
      <c r="H112" t="s">
        <v>59</v>
      </c>
      <c r="I112" s="4">
        <v>40976</v>
      </c>
      <c r="J112">
        <f t="shared" si="1"/>
        <v>22</v>
      </c>
    </row>
    <row r="113" spans="1:10">
      <c r="A113">
        <v>10359</v>
      </c>
      <c r="B113" t="s">
        <v>69</v>
      </c>
      <c r="C113" t="s">
        <v>30</v>
      </c>
      <c r="D113">
        <v>39.4</v>
      </c>
      <c r="E113">
        <v>12</v>
      </c>
      <c r="F113" t="s">
        <v>111</v>
      </c>
      <c r="G113" t="s">
        <v>112</v>
      </c>
      <c r="H113" t="s">
        <v>12</v>
      </c>
      <c r="I113" s="4">
        <v>40976</v>
      </c>
      <c r="J113">
        <f t="shared" si="1"/>
        <v>472.79999999999995</v>
      </c>
    </row>
    <row r="114" spans="1:10">
      <c r="A114">
        <v>10360</v>
      </c>
      <c r="B114" t="s">
        <v>115</v>
      </c>
      <c r="C114" t="s">
        <v>20</v>
      </c>
      <c r="D114">
        <v>35.1</v>
      </c>
      <c r="E114">
        <v>8</v>
      </c>
      <c r="F114" t="s">
        <v>113</v>
      </c>
      <c r="G114" t="s">
        <v>114</v>
      </c>
      <c r="H114" t="s">
        <v>81</v>
      </c>
      <c r="I114" s="4">
        <v>40979</v>
      </c>
      <c r="J114">
        <f t="shared" si="1"/>
        <v>280.8</v>
      </c>
    </row>
    <row r="115" spans="1:10">
      <c r="A115">
        <v>10361</v>
      </c>
      <c r="B115" t="s">
        <v>116</v>
      </c>
      <c r="C115" t="s">
        <v>20</v>
      </c>
      <c r="D115">
        <v>15.5</v>
      </c>
      <c r="E115">
        <v>16</v>
      </c>
      <c r="F115" t="s">
        <v>113</v>
      </c>
      <c r="G115" t="s">
        <v>114</v>
      </c>
      <c r="H115" t="s">
        <v>81</v>
      </c>
      <c r="I115" s="4">
        <v>40979</v>
      </c>
      <c r="J115">
        <f t="shared" si="1"/>
        <v>248</v>
      </c>
    </row>
    <row r="116" spans="1:10">
      <c r="A116">
        <v>10362</v>
      </c>
      <c r="B116" t="s">
        <v>117</v>
      </c>
      <c r="C116" t="s">
        <v>18</v>
      </c>
      <c r="D116">
        <v>12</v>
      </c>
      <c r="E116">
        <v>25</v>
      </c>
      <c r="F116" t="s">
        <v>113</v>
      </c>
      <c r="G116" t="s">
        <v>114</v>
      </c>
      <c r="H116" t="s">
        <v>81</v>
      </c>
      <c r="I116" s="4">
        <v>40979</v>
      </c>
      <c r="J116">
        <f t="shared" si="1"/>
        <v>300</v>
      </c>
    </row>
    <row r="117" spans="1:10">
      <c r="A117">
        <v>10363</v>
      </c>
      <c r="B117" t="s">
        <v>43</v>
      </c>
      <c r="C117" t="s">
        <v>1</v>
      </c>
      <c r="D117">
        <v>44</v>
      </c>
      <c r="E117">
        <v>15</v>
      </c>
      <c r="F117" t="s">
        <v>113</v>
      </c>
      <c r="G117" t="s">
        <v>114</v>
      </c>
      <c r="H117" t="s">
        <v>81</v>
      </c>
      <c r="I117" s="4">
        <v>40979</v>
      </c>
      <c r="J117">
        <f t="shared" si="1"/>
        <v>660</v>
      </c>
    </row>
    <row r="118" spans="1:10">
      <c r="A118">
        <v>10364</v>
      </c>
      <c r="B118" t="s">
        <v>82</v>
      </c>
      <c r="C118" t="s">
        <v>41</v>
      </c>
      <c r="D118">
        <v>31.2</v>
      </c>
      <c r="E118">
        <v>15</v>
      </c>
      <c r="F118" t="s">
        <v>118</v>
      </c>
      <c r="G118" t="s">
        <v>119</v>
      </c>
      <c r="H118" t="s">
        <v>12</v>
      </c>
      <c r="I118" s="4">
        <v>40980</v>
      </c>
      <c r="J118">
        <f t="shared" si="1"/>
        <v>468</v>
      </c>
    </row>
    <row r="119" spans="1:10">
      <c r="A119">
        <v>10365</v>
      </c>
      <c r="B119" t="s">
        <v>71</v>
      </c>
      <c r="C119" t="s">
        <v>34</v>
      </c>
      <c r="D119">
        <v>14.4</v>
      </c>
      <c r="E119">
        <v>4</v>
      </c>
      <c r="F119" t="s">
        <v>121</v>
      </c>
      <c r="G119" t="s">
        <v>122</v>
      </c>
      <c r="H119" t="s">
        <v>123</v>
      </c>
      <c r="I119" s="4">
        <v>40981</v>
      </c>
      <c r="J119">
        <f t="shared" si="1"/>
        <v>57.6</v>
      </c>
    </row>
    <row r="120" spans="1:10">
      <c r="A120">
        <v>10366</v>
      </c>
      <c r="B120" t="s">
        <v>120</v>
      </c>
      <c r="C120" t="s">
        <v>34</v>
      </c>
      <c r="D120">
        <v>6.2</v>
      </c>
      <c r="E120">
        <v>30</v>
      </c>
      <c r="F120" t="s">
        <v>113</v>
      </c>
      <c r="G120" t="s">
        <v>114</v>
      </c>
      <c r="H120" t="s">
        <v>81</v>
      </c>
      <c r="I120" s="4">
        <v>40981</v>
      </c>
      <c r="J120">
        <f t="shared" si="1"/>
        <v>186</v>
      </c>
    </row>
    <row r="121" spans="1:10">
      <c r="A121">
        <v>10367</v>
      </c>
      <c r="B121" t="s">
        <v>36</v>
      </c>
      <c r="C121" t="s">
        <v>34</v>
      </c>
      <c r="D121">
        <v>3.6</v>
      </c>
      <c r="E121">
        <v>12</v>
      </c>
      <c r="F121" t="s">
        <v>113</v>
      </c>
      <c r="G121" t="s">
        <v>114</v>
      </c>
      <c r="H121" t="s">
        <v>81</v>
      </c>
      <c r="I121" s="4">
        <v>40981</v>
      </c>
      <c r="J121">
        <f t="shared" si="1"/>
        <v>43.2</v>
      </c>
    </row>
    <row r="122" spans="1:10">
      <c r="A122">
        <v>10368</v>
      </c>
      <c r="B122" t="s">
        <v>36</v>
      </c>
      <c r="C122" t="s">
        <v>34</v>
      </c>
      <c r="D122">
        <v>3.6</v>
      </c>
      <c r="E122">
        <v>6</v>
      </c>
      <c r="F122" t="s">
        <v>121</v>
      </c>
      <c r="G122" t="s">
        <v>122</v>
      </c>
      <c r="H122" t="s">
        <v>123</v>
      </c>
      <c r="I122" s="4">
        <v>40981</v>
      </c>
      <c r="J122">
        <f t="shared" si="1"/>
        <v>21.6</v>
      </c>
    </row>
    <row r="123" spans="1:10">
      <c r="A123">
        <v>10369</v>
      </c>
      <c r="B123" t="s">
        <v>128</v>
      </c>
      <c r="C123" t="s">
        <v>34</v>
      </c>
      <c r="D123">
        <v>4</v>
      </c>
      <c r="E123">
        <v>20</v>
      </c>
      <c r="F123" t="s">
        <v>194</v>
      </c>
      <c r="G123" t="s">
        <v>195</v>
      </c>
      <c r="H123" t="s">
        <v>4</v>
      </c>
      <c r="I123" s="4">
        <v>40981</v>
      </c>
      <c r="J123">
        <f t="shared" si="1"/>
        <v>80</v>
      </c>
    </row>
    <row r="124" spans="1:10">
      <c r="A124">
        <v>10370</v>
      </c>
      <c r="B124" t="s">
        <v>128</v>
      </c>
      <c r="C124" t="s">
        <v>34</v>
      </c>
      <c r="D124">
        <v>4</v>
      </c>
      <c r="E124">
        <v>17</v>
      </c>
      <c r="F124" t="s">
        <v>57</v>
      </c>
      <c r="G124" t="s">
        <v>58</v>
      </c>
      <c r="H124" t="s">
        <v>59</v>
      </c>
      <c r="I124" s="4">
        <v>40981</v>
      </c>
      <c r="J124">
        <f t="shared" si="1"/>
        <v>68</v>
      </c>
    </row>
    <row r="125" spans="1:10">
      <c r="A125">
        <v>10371</v>
      </c>
      <c r="B125" t="s">
        <v>128</v>
      </c>
      <c r="C125" t="s">
        <v>34</v>
      </c>
      <c r="D125">
        <v>4</v>
      </c>
      <c r="E125">
        <v>13</v>
      </c>
      <c r="F125" t="s">
        <v>108</v>
      </c>
      <c r="G125" t="s">
        <v>64</v>
      </c>
      <c r="H125" t="s">
        <v>65</v>
      </c>
      <c r="I125" s="4">
        <v>40981</v>
      </c>
      <c r="J125">
        <f t="shared" si="1"/>
        <v>52</v>
      </c>
    </row>
    <row r="126" spans="1:10">
      <c r="A126">
        <v>10372</v>
      </c>
      <c r="B126" t="s">
        <v>227</v>
      </c>
      <c r="C126" t="s">
        <v>34</v>
      </c>
      <c r="D126">
        <v>4</v>
      </c>
      <c r="E126">
        <v>22</v>
      </c>
      <c r="F126" t="s">
        <v>121</v>
      </c>
      <c r="G126" t="s">
        <v>122</v>
      </c>
      <c r="H126" t="s">
        <v>123</v>
      </c>
      <c r="I126" s="4">
        <v>40981</v>
      </c>
      <c r="J126">
        <f t="shared" si="1"/>
        <v>88</v>
      </c>
    </row>
    <row r="127" spans="1:10">
      <c r="A127">
        <v>10373</v>
      </c>
      <c r="B127" t="s">
        <v>124</v>
      </c>
      <c r="C127" t="s">
        <v>30</v>
      </c>
      <c r="D127">
        <v>7.3</v>
      </c>
      <c r="E127">
        <v>1</v>
      </c>
      <c r="F127" t="s">
        <v>121</v>
      </c>
      <c r="G127" t="s">
        <v>122</v>
      </c>
      <c r="H127" t="s">
        <v>123</v>
      </c>
      <c r="I127" s="4">
        <v>40981</v>
      </c>
      <c r="J127">
        <f t="shared" si="1"/>
        <v>7.3</v>
      </c>
    </row>
    <row r="128" spans="1:10">
      <c r="A128">
        <v>10374</v>
      </c>
      <c r="B128" t="s">
        <v>40</v>
      </c>
      <c r="C128" t="s">
        <v>41</v>
      </c>
      <c r="D128">
        <v>19.2</v>
      </c>
      <c r="E128">
        <v>20</v>
      </c>
      <c r="F128" t="s">
        <v>113</v>
      </c>
      <c r="G128" t="s">
        <v>114</v>
      </c>
      <c r="H128" t="s">
        <v>81</v>
      </c>
      <c r="I128" s="4">
        <v>40981</v>
      </c>
      <c r="J128">
        <f t="shared" si="1"/>
        <v>384</v>
      </c>
    </row>
    <row r="129" spans="1:10">
      <c r="A129">
        <v>10375</v>
      </c>
      <c r="B129" t="s">
        <v>23</v>
      </c>
      <c r="C129" t="s">
        <v>6</v>
      </c>
      <c r="D129">
        <v>15.6</v>
      </c>
      <c r="E129">
        <v>2</v>
      </c>
      <c r="F129" t="s">
        <v>121</v>
      </c>
      <c r="G129" t="s">
        <v>122</v>
      </c>
      <c r="H129" t="s">
        <v>123</v>
      </c>
      <c r="I129" s="4">
        <v>40982</v>
      </c>
      <c r="J129">
        <f t="shared" si="1"/>
        <v>31.2</v>
      </c>
    </row>
    <row r="130" spans="1:10">
      <c r="A130">
        <v>10376</v>
      </c>
      <c r="B130" t="s">
        <v>78</v>
      </c>
      <c r="C130" t="s">
        <v>18</v>
      </c>
      <c r="D130">
        <v>20.7</v>
      </c>
      <c r="E130">
        <v>6</v>
      </c>
      <c r="F130" t="s">
        <v>121</v>
      </c>
      <c r="G130" t="s">
        <v>122</v>
      </c>
      <c r="H130" t="s">
        <v>123</v>
      </c>
      <c r="I130" s="4">
        <v>40982</v>
      </c>
      <c r="J130">
        <f t="shared" ref="J130:J193" si="2">D130*E130</f>
        <v>124.19999999999999</v>
      </c>
    </row>
    <row r="131" spans="1:10">
      <c r="A131">
        <v>10377</v>
      </c>
      <c r="B131" t="s">
        <v>127</v>
      </c>
      <c r="C131" t="s">
        <v>20</v>
      </c>
      <c r="D131">
        <v>12.4</v>
      </c>
      <c r="E131">
        <v>20</v>
      </c>
      <c r="F131" t="s">
        <v>125</v>
      </c>
      <c r="G131" t="s">
        <v>126</v>
      </c>
      <c r="H131" t="s">
        <v>56</v>
      </c>
      <c r="I131" s="4">
        <v>40983</v>
      </c>
      <c r="J131">
        <f t="shared" si="2"/>
        <v>248</v>
      </c>
    </row>
    <row r="132" spans="1:10">
      <c r="A132">
        <v>10378</v>
      </c>
      <c r="B132" t="s">
        <v>124</v>
      </c>
      <c r="C132" t="s">
        <v>30</v>
      </c>
      <c r="D132">
        <v>7.3</v>
      </c>
      <c r="E132">
        <v>18</v>
      </c>
      <c r="F132" t="s">
        <v>125</v>
      </c>
      <c r="G132" t="s">
        <v>126</v>
      </c>
      <c r="H132" t="s">
        <v>56</v>
      </c>
      <c r="I132" s="4">
        <v>40983</v>
      </c>
      <c r="J132">
        <f t="shared" si="2"/>
        <v>131.4</v>
      </c>
    </row>
    <row r="133" spans="1:10">
      <c r="A133">
        <v>10379</v>
      </c>
      <c r="B133" t="s">
        <v>31</v>
      </c>
      <c r="C133" t="s">
        <v>1</v>
      </c>
      <c r="D133">
        <v>27.2</v>
      </c>
      <c r="E133">
        <v>35</v>
      </c>
      <c r="F133" t="s">
        <v>125</v>
      </c>
      <c r="G133" t="s">
        <v>126</v>
      </c>
      <c r="H133" t="s">
        <v>56</v>
      </c>
      <c r="I133" s="4">
        <v>40983</v>
      </c>
      <c r="J133">
        <f t="shared" si="2"/>
        <v>952</v>
      </c>
    </row>
    <row r="134" spans="1:10">
      <c r="A134">
        <v>10380</v>
      </c>
      <c r="B134" t="s">
        <v>7</v>
      </c>
      <c r="C134" t="s">
        <v>1</v>
      </c>
      <c r="D134">
        <v>27.8</v>
      </c>
      <c r="E134">
        <v>3</v>
      </c>
      <c r="F134" t="s">
        <v>125</v>
      </c>
      <c r="G134" t="s">
        <v>126</v>
      </c>
      <c r="H134" t="s">
        <v>56</v>
      </c>
      <c r="I134" s="4">
        <v>40983</v>
      </c>
      <c r="J134">
        <f t="shared" si="2"/>
        <v>83.4</v>
      </c>
    </row>
    <row r="135" spans="1:10">
      <c r="A135">
        <v>10381</v>
      </c>
      <c r="B135" t="s">
        <v>128</v>
      </c>
      <c r="C135" t="s">
        <v>34</v>
      </c>
      <c r="D135">
        <v>11.2</v>
      </c>
      <c r="E135">
        <v>5</v>
      </c>
      <c r="F135" t="s">
        <v>118</v>
      </c>
      <c r="G135" t="s">
        <v>119</v>
      </c>
      <c r="H135" t="s">
        <v>12</v>
      </c>
      <c r="I135" s="4">
        <v>40986</v>
      </c>
      <c r="J135">
        <f t="shared" si="2"/>
        <v>56</v>
      </c>
    </row>
    <row r="136" spans="1:10">
      <c r="A136">
        <v>10382</v>
      </c>
      <c r="B136" t="s">
        <v>116</v>
      </c>
      <c r="C136" t="s">
        <v>20</v>
      </c>
      <c r="D136">
        <v>15.5</v>
      </c>
      <c r="E136">
        <v>21</v>
      </c>
      <c r="F136" t="s">
        <v>118</v>
      </c>
      <c r="G136" t="s">
        <v>119</v>
      </c>
      <c r="H136" t="s">
        <v>12</v>
      </c>
      <c r="I136" s="4">
        <v>40986</v>
      </c>
      <c r="J136">
        <f t="shared" si="2"/>
        <v>325.5</v>
      </c>
    </row>
    <row r="137" spans="1:10">
      <c r="A137">
        <v>10383</v>
      </c>
      <c r="B137" t="s">
        <v>53</v>
      </c>
      <c r="C137" t="s">
        <v>30</v>
      </c>
      <c r="D137">
        <v>35.1</v>
      </c>
      <c r="E137">
        <v>15</v>
      </c>
      <c r="F137" t="s">
        <v>118</v>
      </c>
      <c r="G137" t="s">
        <v>119</v>
      </c>
      <c r="H137" t="s">
        <v>12</v>
      </c>
      <c r="I137" s="4">
        <v>40986</v>
      </c>
      <c r="J137">
        <f t="shared" si="2"/>
        <v>526.5</v>
      </c>
    </row>
    <row r="138" spans="1:10">
      <c r="A138">
        <v>10384</v>
      </c>
      <c r="B138" t="s">
        <v>31</v>
      </c>
      <c r="C138" t="s">
        <v>1</v>
      </c>
      <c r="D138">
        <v>27.2</v>
      </c>
      <c r="E138">
        <v>20</v>
      </c>
      <c r="F138" t="s">
        <v>118</v>
      </c>
      <c r="G138" t="s">
        <v>119</v>
      </c>
      <c r="H138" t="s">
        <v>12</v>
      </c>
      <c r="I138" s="4">
        <v>40986</v>
      </c>
      <c r="J138">
        <f t="shared" si="2"/>
        <v>544</v>
      </c>
    </row>
    <row r="139" spans="1:10">
      <c r="A139">
        <v>10385</v>
      </c>
      <c r="B139" t="s">
        <v>89</v>
      </c>
      <c r="C139" t="s">
        <v>18</v>
      </c>
      <c r="D139">
        <v>14.7</v>
      </c>
      <c r="E139">
        <v>40</v>
      </c>
      <c r="F139" t="s">
        <v>102</v>
      </c>
      <c r="G139" t="s">
        <v>103</v>
      </c>
      <c r="H139" t="s">
        <v>12</v>
      </c>
      <c r="I139" s="4">
        <v>40987</v>
      </c>
      <c r="J139">
        <f t="shared" si="2"/>
        <v>588</v>
      </c>
    </row>
    <row r="140" spans="1:10">
      <c r="A140">
        <v>10386</v>
      </c>
      <c r="B140" t="s">
        <v>49</v>
      </c>
      <c r="C140" t="s">
        <v>41</v>
      </c>
      <c r="D140">
        <v>26.2</v>
      </c>
      <c r="E140">
        <v>36</v>
      </c>
      <c r="F140" t="s">
        <v>102</v>
      </c>
      <c r="G140" t="s">
        <v>103</v>
      </c>
      <c r="H140" t="s">
        <v>12</v>
      </c>
      <c r="I140" s="4">
        <v>40987</v>
      </c>
      <c r="J140">
        <f t="shared" si="2"/>
        <v>943.19999999999993</v>
      </c>
    </row>
    <row r="141" spans="1:10">
      <c r="A141">
        <v>10387</v>
      </c>
      <c r="B141" t="s">
        <v>129</v>
      </c>
      <c r="C141" t="s">
        <v>41</v>
      </c>
      <c r="D141">
        <v>14.4</v>
      </c>
      <c r="E141">
        <v>45</v>
      </c>
      <c r="F141" t="s">
        <v>102</v>
      </c>
      <c r="G141" t="s">
        <v>103</v>
      </c>
      <c r="H141" t="s">
        <v>12</v>
      </c>
      <c r="I141" s="4">
        <v>40987</v>
      </c>
      <c r="J141">
        <f t="shared" si="2"/>
        <v>648</v>
      </c>
    </row>
    <row r="142" spans="1:10">
      <c r="A142">
        <v>10388</v>
      </c>
      <c r="B142" t="s">
        <v>71</v>
      </c>
      <c r="C142" t="s">
        <v>34</v>
      </c>
      <c r="D142">
        <v>14.4</v>
      </c>
      <c r="E142">
        <v>100</v>
      </c>
      <c r="F142" t="s">
        <v>102</v>
      </c>
      <c r="G142" t="s">
        <v>103</v>
      </c>
      <c r="H142" t="s">
        <v>12</v>
      </c>
      <c r="I142" s="4">
        <v>40988</v>
      </c>
      <c r="J142">
        <f t="shared" si="2"/>
        <v>1440</v>
      </c>
    </row>
    <row r="143" spans="1:10">
      <c r="A143">
        <v>10389</v>
      </c>
      <c r="B143" t="s">
        <v>69</v>
      </c>
      <c r="C143" t="s">
        <v>30</v>
      </c>
      <c r="D143">
        <v>39.4</v>
      </c>
      <c r="E143">
        <v>40</v>
      </c>
      <c r="F143" t="s">
        <v>102</v>
      </c>
      <c r="G143" t="s">
        <v>103</v>
      </c>
      <c r="H143" t="s">
        <v>12</v>
      </c>
      <c r="I143" s="4">
        <v>40988</v>
      </c>
      <c r="J143">
        <f t="shared" si="2"/>
        <v>1576</v>
      </c>
    </row>
    <row r="144" spans="1:10">
      <c r="A144">
        <v>10390</v>
      </c>
      <c r="B144" t="s">
        <v>130</v>
      </c>
      <c r="C144" t="s">
        <v>34</v>
      </c>
      <c r="D144">
        <v>11.2</v>
      </c>
      <c r="E144">
        <v>20</v>
      </c>
      <c r="F144" t="s">
        <v>131</v>
      </c>
      <c r="G144" t="s">
        <v>15</v>
      </c>
      <c r="H144" t="s">
        <v>16</v>
      </c>
      <c r="I144" s="4">
        <v>40989</v>
      </c>
      <c r="J144">
        <f t="shared" si="2"/>
        <v>224</v>
      </c>
    </row>
    <row r="145" spans="1:10">
      <c r="A145">
        <v>10391</v>
      </c>
      <c r="B145" t="s">
        <v>46</v>
      </c>
      <c r="C145" t="s">
        <v>30</v>
      </c>
      <c r="D145">
        <v>13.9</v>
      </c>
      <c r="E145">
        <v>40</v>
      </c>
      <c r="F145" t="s">
        <v>131</v>
      </c>
      <c r="G145" t="s">
        <v>15</v>
      </c>
      <c r="H145" t="s">
        <v>16</v>
      </c>
      <c r="I145" s="4">
        <v>40989</v>
      </c>
      <c r="J145">
        <f t="shared" si="2"/>
        <v>556</v>
      </c>
    </row>
    <row r="146" spans="1:10">
      <c r="A146">
        <v>10392</v>
      </c>
      <c r="B146" t="s">
        <v>132</v>
      </c>
      <c r="C146" t="s">
        <v>18</v>
      </c>
      <c r="D146">
        <v>9.6</v>
      </c>
      <c r="E146">
        <v>15</v>
      </c>
      <c r="F146" t="s">
        <v>131</v>
      </c>
      <c r="G146" t="s">
        <v>15</v>
      </c>
      <c r="H146" t="s">
        <v>16</v>
      </c>
      <c r="I146" s="4">
        <v>40989</v>
      </c>
      <c r="J146">
        <f t="shared" si="2"/>
        <v>144</v>
      </c>
    </row>
    <row r="147" spans="1:10">
      <c r="A147">
        <v>10393</v>
      </c>
      <c r="B147" t="s">
        <v>136</v>
      </c>
      <c r="C147" t="s">
        <v>30</v>
      </c>
      <c r="D147">
        <v>10</v>
      </c>
      <c r="E147">
        <v>3</v>
      </c>
      <c r="F147" t="s">
        <v>134</v>
      </c>
      <c r="G147" t="s">
        <v>135</v>
      </c>
      <c r="H147" t="s">
        <v>107</v>
      </c>
      <c r="I147" s="4">
        <v>41000</v>
      </c>
      <c r="J147">
        <f t="shared" si="2"/>
        <v>30</v>
      </c>
    </row>
    <row r="148" spans="1:10">
      <c r="A148">
        <v>10394</v>
      </c>
      <c r="B148" t="s">
        <v>133</v>
      </c>
      <c r="C148" t="s">
        <v>41</v>
      </c>
      <c r="D148">
        <v>5.9</v>
      </c>
      <c r="E148">
        <v>10</v>
      </c>
      <c r="F148" t="s">
        <v>134</v>
      </c>
      <c r="G148" t="s">
        <v>135</v>
      </c>
      <c r="H148" t="s">
        <v>107</v>
      </c>
      <c r="I148" s="4">
        <v>41000</v>
      </c>
      <c r="J148">
        <f t="shared" si="2"/>
        <v>59</v>
      </c>
    </row>
    <row r="149" spans="1:10">
      <c r="A149">
        <v>10395</v>
      </c>
      <c r="B149" t="s">
        <v>141</v>
      </c>
      <c r="C149" t="s">
        <v>20</v>
      </c>
      <c r="D149">
        <v>8</v>
      </c>
      <c r="E149">
        <v>30</v>
      </c>
      <c r="F149" t="s">
        <v>138</v>
      </c>
      <c r="G149" t="s">
        <v>139</v>
      </c>
      <c r="H149" t="s">
        <v>140</v>
      </c>
      <c r="I149" s="4">
        <v>41003</v>
      </c>
      <c r="J149">
        <f t="shared" si="2"/>
        <v>240</v>
      </c>
    </row>
    <row r="150" spans="1:10">
      <c r="A150">
        <v>10396</v>
      </c>
      <c r="B150" t="s">
        <v>228</v>
      </c>
      <c r="C150" t="s">
        <v>20</v>
      </c>
      <c r="D150">
        <v>22</v>
      </c>
      <c r="E150">
        <v>25</v>
      </c>
      <c r="F150" t="s">
        <v>142</v>
      </c>
      <c r="G150" t="s">
        <v>143</v>
      </c>
      <c r="H150" t="s">
        <v>16</v>
      </c>
      <c r="I150" s="4">
        <v>41003</v>
      </c>
      <c r="J150">
        <f t="shared" si="2"/>
        <v>550</v>
      </c>
    </row>
    <row r="151" spans="1:10">
      <c r="A151">
        <v>10397</v>
      </c>
      <c r="B151" t="s">
        <v>150</v>
      </c>
      <c r="C151" t="s">
        <v>20</v>
      </c>
      <c r="D151">
        <v>15</v>
      </c>
      <c r="E151">
        <v>25</v>
      </c>
      <c r="F151" t="s">
        <v>208</v>
      </c>
      <c r="G151" t="s">
        <v>209</v>
      </c>
      <c r="H151" t="s">
        <v>191</v>
      </c>
      <c r="I151" s="4">
        <v>41003</v>
      </c>
      <c r="J151">
        <f t="shared" si="2"/>
        <v>375</v>
      </c>
    </row>
    <row r="152" spans="1:10">
      <c r="A152">
        <v>10398</v>
      </c>
      <c r="B152" t="s">
        <v>233</v>
      </c>
      <c r="C152" t="s">
        <v>30</v>
      </c>
      <c r="D152">
        <v>14</v>
      </c>
      <c r="E152">
        <v>15</v>
      </c>
      <c r="F152" t="s">
        <v>142</v>
      </c>
      <c r="G152" t="s">
        <v>143</v>
      </c>
      <c r="H152" t="s">
        <v>16</v>
      </c>
      <c r="I152" s="4">
        <v>41003</v>
      </c>
      <c r="J152">
        <f t="shared" si="2"/>
        <v>210</v>
      </c>
    </row>
    <row r="153" spans="1:10">
      <c r="A153">
        <v>10399</v>
      </c>
      <c r="B153" t="s">
        <v>186</v>
      </c>
      <c r="C153" t="s">
        <v>30</v>
      </c>
      <c r="D153">
        <v>7.6</v>
      </c>
      <c r="E153">
        <v>15</v>
      </c>
      <c r="F153" t="s">
        <v>105</v>
      </c>
      <c r="G153" t="s">
        <v>106</v>
      </c>
      <c r="H153" t="s">
        <v>107</v>
      </c>
      <c r="I153" s="4">
        <v>41003</v>
      </c>
      <c r="J153">
        <f t="shared" si="2"/>
        <v>114</v>
      </c>
    </row>
    <row r="154" spans="1:10">
      <c r="A154">
        <v>10400</v>
      </c>
      <c r="B154" t="s">
        <v>137</v>
      </c>
      <c r="C154" t="s">
        <v>6</v>
      </c>
      <c r="D154">
        <v>26.6</v>
      </c>
      <c r="E154">
        <v>10</v>
      </c>
      <c r="F154" t="s">
        <v>138</v>
      </c>
      <c r="G154" t="s">
        <v>139</v>
      </c>
      <c r="H154" t="s">
        <v>140</v>
      </c>
      <c r="I154" s="4">
        <v>41003</v>
      </c>
      <c r="J154">
        <f t="shared" si="2"/>
        <v>266</v>
      </c>
    </row>
    <row r="155" spans="1:10">
      <c r="A155">
        <v>10401</v>
      </c>
      <c r="B155" t="s">
        <v>116</v>
      </c>
      <c r="C155" t="s">
        <v>20</v>
      </c>
      <c r="D155">
        <v>15.5</v>
      </c>
      <c r="E155">
        <v>24</v>
      </c>
      <c r="F155" t="s">
        <v>72</v>
      </c>
      <c r="G155" t="s">
        <v>15</v>
      </c>
      <c r="H155" t="s">
        <v>16</v>
      </c>
      <c r="I155" s="4">
        <v>41004</v>
      </c>
      <c r="J155">
        <f t="shared" si="2"/>
        <v>372</v>
      </c>
    </row>
    <row r="156" spans="1:10">
      <c r="A156">
        <v>10402</v>
      </c>
      <c r="B156" t="s">
        <v>52</v>
      </c>
      <c r="C156" t="s">
        <v>20</v>
      </c>
      <c r="D156">
        <v>10.4</v>
      </c>
      <c r="E156">
        <v>10</v>
      </c>
      <c r="F156" t="s">
        <v>142</v>
      </c>
      <c r="G156" t="s">
        <v>143</v>
      </c>
      <c r="H156" t="s">
        <v>16</v>
      </c>
      <c r="I156" s="4">
        <v>41004</v>
      </c>
      <c r="J156">
        <f t="shared" si="2"/>
        <v>104</v>
      </c>
    </row>
    <row r="157" spans="1:10">
      <c r="A157">
        <v>10403</v>
      </c>
      <c r="B157" t="s">
        <v>60</v>
      </c>
      <c r="C157" t="s">
        <v>9</v>
      </c>
      <c r="D157">
        <v>17</v>
      </c>
      <c r="E157">
        <v>20</v>
      </c>
      <c r="F157" t="s">
        <v>142</v>
      </c>
      <c r="G157" t="s">
        <v>143</v>
      </c>
      <c r="H157" t="s">
        <v>16</v>
      </c>
      <c r="I157" s="4">
        <v>41004</v>
      </c>
      <c r="J157">
        <f t="shared" si="2"/>
        <v>340</v>
      </c>
    </row>
    <row r="158" spans="1:10">
      <c r="A158">
        <v>10404</v>
      </c>
      <c r="B158" t="s">
        <v>8</v>
      </c>
      <c r="C158" t="s">
        <v>9</v>
      </c>
      <c r="D158">
        <v>42.4</v>
      </c>
      <c r="E158">
        <v>2</v>
      </c>
      <c r="F158" t="s">
        <v>72</v>
      </c>
      <c r="G158" t="s">
        <v>15</v>
      </c>
      <c r="H158" t="s">
        <v>16</v>
      </c>
      <c r="I158" s="4">
        <v>41004</v>
      </c>
      <c r="J158">
        <f t="shared" si="2"/>
        <v>84.8</v>
      </c>
    </row>
    <row r="159" spans="1:10">
      <c r="A159">
        <v>10405</v>
      </c>
      <c r="B159" t="s">
        <v>230</v>
      </c>
      <c r="C159" t="s">
        <v>9</v>
      </c>
      <c r="D159">
        <v>35</v>
      </c>
      <c r="E159">
        <v>20</v>
      </c>
      <c r="F159" t="s">
        <v>125</v>
      </c>
      <c r="G159" t="s">
        <v>126</v>
      </c>
      <c r="H159" t="s">
        <v>56</v>
      </c>
      <c r="I159" s="4">
        <v>41004</v>
      </c>
      <c r="J159">
        <f t="shared" si="2"/>
        <v>700</v>
      </c>
    </row>
    <row r="160" spans="1:10">
      <c r="A160">
        <v>10406</v>
      </c>
      <c r="B160" t="s">
        <v>231</v>
      </c>
      <c r="C160" t="s">
        <v>9</v>
      </c>
      <c r="D160">
        <v>50</v>
      </c>
      <c r="E160">
        <v>21</v>
      </c>
      <c r="F160" t="s">
        <v>26</v>
      </c>
      <c r="G160" t="s">
        <v>27</v>
      </c>
      <c r="H160" t="s">
        <v>28</v>
      </c>
      <c r="I160" s="4">
        <v>41004</v>
      </c>
      <c r="J160">
        <f t="shared" si="2"/>
        <v>1050</v>
      </c>
    </row>
    <row r="161" spans="1:10">
      <c r="A161">
        <v>10407</v>
      </c>
      <c r="B161" t="s">
        <v>35</v>
      </c>
      <c r="C161" t="s">
        <v>30</v>
      </c>
      <c r="D161">
        <v>16</v>
      </c>
      <c r="E161">
        <v>15</v>
      </c>
      <c r="F161" t="s">
        <v>142</v>
      </c>
      <c r="G161" t="s">
        <v>143</v>
      </c>
      <c r="H161" t="s">
        <v>16</v>
      </c>
      <c r="I161" s="4">
        <v>41004</v>
      </c>
      <c r="J161">
        <f t="shared" si="2"/>
        <v>240</v>
      </c>
    </row>
    <row r="162" spans="1:10">
      <c r="A162">
        <v>10408</v>
      </c>
      <c r="B162" t="s">
        <v>109</v>
      </c>
      <c r="C162" t="s">
        <v>18</v>
      </c>
      <c r="D162">
        <v>4.8</v>
      </c>
      <c r="E162">
        <v>20</v>
      </c>
      <c r="F162" t="s">
        <v>72</v>
      </c>
      <c r="G162" t="s">
        <v>15</v>
      </c>
      <c r="H162" t="s">
        <v>16</v>
      </c>
      <c r="I162" s="4">
        <v>41004</v>
      </c>
      <c r="J162">
        <f t="shared" si="2"/>
        <v>96</v>
      </c>
    </row>
    <row r="163" spans="1:10">
      <c r="A163">
        <v>10409</v>
      </c>
      <c r="B163" t="s">
        <v>93</v>
      </c>
      <c r="C163" t="s">
        <v>41</v>
      </c>
      <c r="D163">
        <v>99</v>
      </c>
      <c r="E163">
        <v>15</v>
      </c>
      <c r="F163" t="s">
        <v>142</v>
      </c>
      <c r="G163" t="s">
        <v>143</v>
      </c>
      <c r="H163" t="s">
        <v>16</v>
      </c>
      <c r="I163" s="4">
        <v>41004</v>
      </c>
      <c r="J163">
        <f t="shared" si="2"/>
        <v>1485</v>
      </c>
    </row>
    <row r="164" spans="1:10">
      <c r="A164">
        <v>10410</v>
      </c>
      <c r="B164" t="s">
        <v>29</v>
      </c>
      <c r="C164" t="s">
        <v>30</v>
      </c>
      <c r="D164">
        <v>64.8</v>
      </c>
      <c r="E164">
        <v>20</v>
      </c>
      <c r="F164" t="s">
        <v>144</v>
      </c>
      <c r="G164" t="s">
        <v>143</v>
      </c>
      <c r="H164" t="s">
        <v>16</v>
      </c>
      <c r="I164" s="4">
        <v>41005</v>
      </c>
      <c r="J164">
        <f t="shared" si="2"/>
        <v>1296</v>
      </c>
    </row>
    <row r="165" spans="1:10">
      <c r="A165">
        <v>10411</v>
      </c>
      <c r="B165" t="s">
        <v>145</v>
      </c>
      <c r="C165" t="s">
        <v>34</v>
      </c>
      <c r="D165">
        <v>50</v>
      </c>
      <c r="E165">
        <v>12</v>
      </c>
      <c r="F165" t="s">
        <v>108</v>
      </c>
      <c r="G165" t="s">
        <v>64</v>
      </c>
      <c r="H165" t="s">
        <v>65</v>
      </c>
      <c r="I165" s="4">
        <v>41006</v>
      </c>
      <c r="J165">
        <f t="shared" si="2"/>
        <v>600</v>
      </c>
    </row>
    <row r="166" spans="1:10">
      <c r="A166">
        <v>10412</v>
      </c>
      <c r="B166" t="s">
        <v>120</v>
      </c>
      <c r="C166" t="s">
        <v>34</v>
      </c>
      <c r="D166">
        <v>6.2</v>
      </c>
      <c r="E166">
        <v>6</v>
      </c>
      <c r="F166" t="s">
        <v>108</v>
      </c>
      <c r="G166" t="s">
        <v>64</v>
      </c>
      <c r="H166" t="s">
        <v>65</v>
      </c>
      <c r="I166" s="4">
        <v>41006</v>
      </c>
      <c r="J166">
        <f t="shared" si="2"/>
        <v>37.200000000000003</v>
      </c>
    </row>
    <row r="167" spans="1:10">
      <c r="A167">
        <v>10413</v>
      </c>
      <c r="B167" t="s">
        <v>36</v>
      </c>
      <c r="C167" t="s">
        <v>34</v>
      </c>
      <c r="D167">
        <v>3.6</v>
      </c>
      <c r="E167">
        <v>10</v>
      </c>
      <c r="F167" t="s">
        <v>108</v>
      </c>
      <c r="G167" t="s">
        <v>64</v>
      </c>
      <c r="H167" t="s">
        <v>65</v>
      </c>
      <c r="I167" s="4">
        <v>41006</v>
      </c>
      <c r="J167">
        <f t="shared" si="2"/>
        <v>36</v>
      </c>
    </row>
    <row r="168" spans="1:10">
      <c r="A168">
        <v>10414</v>
      </c>
      <c r="B168" t="s">
        <v>226</v>
      </c>
      <c r="C168" t="s">
        <v>34</v>
      </c>
      <c r="D168">
        <v>5.5</v>
      </c>
      <c r="E168">
        <v>7</v>
      </c>
      <c r="F168" t="s">
        <v>54</v>
      </c>
      <c r="G168" t="s">
        <v>55</v>
      </c>
      <c r="H168" t="s">
        <v>56</v>
      </c>
      <c r="I168" s="4">
        <v>41006</v>
      </c>
      <c r="J168">
        <f t="shared" si="2"/>
        <v>38.5</v>
      </c>
    </row>
    <row r="169" spans="1:10">
      <c r="A169">
        <v>10415</v>
      </c>
      <c r="B169" t="s">
        <v>128</v>
      </c>
      <c r="C169" t="s">
        <v>34</v>
      </c>
      <c r="D169">
        <v>4</v>
      </c>
      <c r="E169">
        <v>20</v>
      </c>
      <c r="F169" t="s">
        <v>176</v>
      </c>
      <c r="G169" t="s">
        <v>177</v>
      </c>
      <c r="H169" t="s">
        <v>178</v>
      </c>
      <c r="I169" s="4">
        <v>41006</v>
      </c>
      <c r="J169">
        <f t="shared" si="2"/>
        <v>80</v>
      </c>
    </row>
    <row r="170" spans="1:10">
      <c r="A170">
        <v>10416</v>
      </c>
      <c r="B170" t="s">
        <v>227</v>
      </c>
      <c r="C170" t="s">
        <v>34</v>
      </c>
      <c r="D170">
        <v>4</v>
      </c>
      <c r="E170">
        <v>22</v>
      </c>
      <c r="F170" t="s">
        <v>108</v>
      </c>
      <c r="G170" t="s">
        <v>64</v>
      </c>
      <c r="H170" t="s">
        <v>65</v>
      </c>
      <c r="I170" s="4">
        <v>41006</v>
      </c>
      <c r="J170">
        <f t="shared" si="2"/>
        <v>88</v>
      </c>
    </row>
    <row r="171" spans="1:10">
      <c r="A171">
        <v>10417</v>
      </c>
      <c r="B171" t="s">
        <v>115</v>
      </c>
      <c r="C171" t="s">
        <v>20</v>
      </c>
      <c r="D171">
        <v>35.1</v>
      </c>
      <c r="E171">
        <v>5</v>
      </c>
      <c r="F171" t="s">
        <v>108</v>
      </c>
      <c r="G171" t="s">
        <v>64</v>
      </c>
      <c r="H171" t="s">
        <v>65</v>
      </c>
      <c r="I171" s="4">
        <v>41006</v>
      </c>
      <c r="J171">
        <f t="shared" si="2"/>
        <v>175.5</v>
      </c>
    </row>
    <row r="172" spans="1:10">
      <c r="A172">
        <v>10418</v>
      </c>
      <c r="B172" t="s">
        <v>98</v>
      </c>
      <c r="C172" t="s">
        <v>34</v>
      </c>
      <c r="D172">
        <v>36.799999999999997</v>
      </c>
      <c r="E172">
        <v>15</v>
      </c>
      <c r="F172" t="s">
        <v>73</v>
      </c>
      <c r="G172" t="s">
        <v>74</v>
      </c>
      <c r="H172" t="s">
        <v>75</v>
      </c>
      <c r="I172" s="4">
        <v>41007</v>
      </c>
      <c r="J172">
        <f t="shared" si="2"/>
        <v>552</v>
      </c>
    </row>
    <row r="173" spans="1:10">
      <c r="A173">
        <v>10419</v>
      </c>
      <c r="B173" t="s">
        <v>120</v>
      </c>
      <c r="C173" t="s">
        <v>34</v>
      </c>
      <c r="D173">
        <v>6.2</v>
      </c>
      <c r="E173">
        <v>6</v>
      </c>
      <c r="F173" t="s">
        <v>73</v>
      </c>
      <c r="G173" t="s">
        <v>74</v>
      </c>
      <c r="H173" t="s">
        <v>75</v>
      </c>
      <c r="I173" s="4">
        <v>41007</v>
      </c>
      <c r="J173">
        <f t="shared" si="2"/>
        <v>37.200000000000003</v>
      </c>
    </row>
    <row r="174" spans="1:10">
      <c r="A174">
        <v>10420</v>
      </c>
      <c r="B174" t="s">
        <v>226</v>
      </c>
      <c r="C174" t="s">
        <v>34</v>
      </c>
      <c r="D174">
        <v>5.5</v>
      </c>
      <c r="E174">
        <v>6</v>
      </c>
      <c r="F174" t="s">
        <v>14</v>
      </c>
      <c r="G174" t="s">
        <v>15</v>
      </c>
      <c r="H174" t="s">
        <v>16</v>
      </c>
      <c r="I174" s="4">
        <v>41007</v>
      </c>
      <c r="J174">
        <f t="shared" si="2"/>
        <v>33</v>
      </c>
    </row>
    <row r="175" spans="1:10">
      <c r="A175">
        <v>10421</v>
      </c>
      <c r="B175" t="s">
        <v>31</v>
      </c>
      <c r="C175" t="s">
        <v>1</v>
      </c>
      <c r="D175">
        <v>27.2</v>
      </c>
      <c r="E175">
        <v>21</v>
      </c>
      <c r="F175" t="s">
        <v>73</v>
      </c>
      <c r="G175" t="s">
        <v>74</v>
      </c>
      <c r="H175" t="s">
        <v>75</v>
      </c>
      <c r="I175" s="4">
        <v>41007</v>
      </c>
      <c r="J175">
        <f t="shared" si="2"/>
        <v>571.19999999999993</v>
      </c>
    </row>
    <row r="176" spans="1:10">
      <c r="A176">
        <v>10422</v>
      </c>
      <c r="B176" t="s">
        <v>129</v>
      </c>
      <c r="C176" t="s">
        <v>41</v>
      </c>
      <c r="D176">
        <v>14.4</v>
      </c>
      <c r="E176">
        <v>18</v>
      </c>
      <c r="F176" t="s">
        <v>73</v>
      </c>
      <c r="G176" t="s">
        <v>74</v>
      </c>
      <c r="H176" t="s">
        <v>75</v>
      </c>
      <c r="I176" s="4">
        <v>41007</v>
      </c>
      <c r="J176">
        <f t="shared" si="2"/>
        <v>259.2</v>
      </c>
    </row>
    <row r="177" spans="1:10">
      <c r="A177">
        <v>10423</v>
      </c>
      <c r="B177" t="s">
        <v>82</v>
      </c>
      <c r="C177" t="s">
        <v>41</v>
      </c>
      <c r="D177">
        <v>31.2</v>
      </c>
      <c r="E177">
        <v>15</v>
      </c>
      <c r="F177" t="s">
        <v>73</v>
      </c>
      <c r="G177" t="s">
        <v>74</v>
      </c>
      <c r="H177" t="s">
        <v>75</v>
      </c>
      <c r="I177" s="4">
        <v>41007</v>
      </c>
      <c r="J177">
        <f t="shared" si="2"/>
        <v>468</v>
      </c>
    </row>
    <row r="178" spans="1:10">
      <c r="A178">
        <v>10424</v>
      </c>
      <c r="B178" t="s">
        <v>186</v>
      </c>
      <c r="C178" t="s">
        <v>30</v>
      </c>
      <c r="D178">
        <v>7.6</v>
      </c>
      <c r="E178">
        <v>20</v>
      </c>
      <c r="F178" t="s">
        <v>176</v>
      </c>
      <c r="G178" t="s">
        <v>177</v>
      </c>
      <c r="H178" t="s">
        <v>178</v>
      </c>
      <c r="I178" s="4">
        <v>41010</v>
      </c>
      <c r="J178">
        <f t="shared" si="2"/>
        <v>152</v>
      </c>
    </row>
    <row r="179" spans="1:10">
      <c r="A179">
        <v>10425</v>
      </c>
      <c r="B179" t="s">
        <v>186</v>
      </c>
      <c r="C179" t="s">
        <v>30</v>
      </c>
      <c r="D179">
        <v>7.6</v>
      </c>
      <c r="E179">
        <v>20</v>
      </c>
      <c r="F179" t="s">
        <v>194</v>
      </c>
      <c r="G179" t="s">
        <v>195</v>
      </c>
      <c r="H179" t="s">
        <v>4</v>
      </c>
      <c r="I179" s="4">
        <v>41010</v>
      </c>
      <c r="J179">
        <f t="shared" si="2"/>
        <v>152</v>
      </c>
    </row>
    <row r="180" spans="1:10">
      <c r="A180">
        <v>10426</v>
      </c>
      <c r="B180" t="s">
        <v>77</v>
      </c>
      <c r="C180" t="s">
        <v>6</v>
      </c>
      <c r="D180">
        <v>30.4</v>
      </c>
      <c r="E180">
        <v>4</v>
      </c>
      <c r="F180" t="s">
        <v>2</v>
      </c>
      <c r="G180" t="s">
        <v>3</v>
      </c>
      <c r="H180" t="s">
        <v>4</v>
      </c>
      <c r="I180" s="4">
        <v>41010</v>
      </c>
      <c r="J180">
        <f t="shared" si="2"/>
        <v>121.6</v>
      </c>
    </row>
    <row r="181" spans="1:10">
      <c r="A181">
        <v>10427</v>
      </c>
      <c r="B181" t="s">
        <v>46</v>
      </c>
      <c r="C181" t="s">
        <v>30</v>
      </c>
      <c r="D181">
        <v>13.9</v>
      </c>
      <c r="E181">
        <v>30</v>
      </c>
      <c r="F181" t="s">
        <v>125</v>
      </c>
      <c r="G181" t="s">
        <v>126</v>
      </c>
      <c r="H181" t="s">
        <v>56</v>
      </c>
      <c r="I181" s="4">
        <v>41011</v>
      </c>
      <c r="J181">
        <f t="shared" si="2"/>
        <v>417</v>
      </c>
    </row>
    <row r="182" spans="1:10">
      <c r="A182">
        <v>10428</v>
      </c>
      <c r="B182" t="s">
        <v>0</v>
      </c>
      <c r="C182" t="s">
        <v>1</v>
      </c>
      <c r="D182">
        <v>16.8</v>
      </c>
      <c r="E182">
        <v>12</v>
      </c>
      <c r="F182" t="s">
        <v>125</v>
      </c>
      <c r="G182" t="s">
        <v>126</v>
      </c>
      <c r="H182" t="s">
        <v>56</v>
      </c>
      <c r="I182" s="4">
        <v>41011</v>
      </c>
      <c r="J182">
        <f t="shared" si="2"/>
        <v>201.60000000000002</v>
      </c>
    </row>
    <row r="183" spans="1:10">
      <c r="A183">
        <v>10429</v>
      </c>
      <c r="B183" t="s">
        <v>146</v>
      </c>
      <c r="C183" t="s">
        <v>1</v>
      </c>
      <c r="D183">
        <v>28.8</v>
      </c>
      <c r="E183">
        <v>15</v>
      </c>
      <c r="F183" t="s">
        <v>125</v>
      </c>
      <c r="G183" t="s">
        <v>126</v>
      </c>
      <c r="H183" t="s">
        <v>56</v>
      </c>
      <c r="I183" s="4">
        <v>41011</v>
      </c>
      <c r="J183">
        <f t="shared" si="2"/>
        <v>432</v>
      </c>
    </row>
    <row r="184" spans="1:10">
      <c r="A184">
        <v>10430</v>
      </c>
      <c r="B184" t="s">
        <v>33</v>
      </c>
      <c r="C184" t="s">
        <v>34</v>
      </c>
      <c r="D184">
        <v>14.4</v>
      </c>
      <c r="E184">
        <v>60</v>
      </c>
      <c r="F184" t="s">
        <v>83</v>
      </c>
      <c r="G184" t="s">
        <v>84</v>
      </c>
      <c r="H184" t="s">
        <v>4</v>
      </c>
      <c r="I184" s="4">
        <v>41012</v>
      </c>
      <c r="J184">
        <f t="shared" si="2"/>
        <v>864</v>
      </c>
    </row>
    <row r="185" spans="1:10">
      <c r="A185">
        <v>10431</v>
      </c>
      <c r="B185" t="s">
        <v>226</v>
      </c>
      <c r="C185" t="s">
        <v>34</v>
      </c>
      <c r="D185">
        <v>5.5</v>
      </c>
      <c r="E185">
        <v>8</v>
      </c>
      <c r="F185" t="s">
        <v>170</v>
      </c>
      <c r="G185" t="s">
        <v>171</v>
      </c>
      <c r="H185" t="s">
        <v>12</v>
      </c>
      <c r="I185" s="4">
        <v>41012</v>
      </c>
      <c r="J185">
        <f t="shared" si="2"/>
        <v>44</v>
      </c>
    </row>
    <row r="186" spans="1:10">
      <c r="A186">
        <v>10432</v>
      </c>
      <c r="B186" t="s">
        <v>7</v>
      </c>
      <c r="C186" t="s">
        <v>1</v>
      </c>
      <c r="D186">
        <v>27.8</v>
      </c>
      <c r="E186">
        <v>20</v>
      </c>
      <c r="F186" t="s">
        <v>83</v>
      </c>
      <c r="G186" t="s">
        <v>84</v>
      </c>
      <c r="H186" t="s">
        <v>4</v>
      </c>
      <c r="I186" s="4">
        <v>41012</v>
      </c>
      <c r="J186">
        <f t="shared" si="2"/>
        <v>556</v>
      </c>
    </row>
    <row r="187" spans="1:10">
      <c r="A187">
        <v>10433</v>
      </c>
      <c r="B187" t="s">
        <v>47</v>
      </c>
      <c r="C187" t="s">
        <v>34</v>
      </c>
      <c r="D187">
        <v>15.2</v>
      </c>
      <c r="E187">
        <v>40</v>
      </c>
      <c r="F187" t="s">
        <v>147</v>
      </c>
      <c r="G187" t="s">
        <v>148</v>
      </c>
      <c r="H187" t="s">
        <v>149</v>
      </c>
      <c r="I187" s="4">
        <v>41013</v>
      </c>
      <c r="J187">
        <f t="shared" si="2"/>
        <v>608</v>
      </c>
    </row>
    <row r="188" spans="1:10">
      <c r="A188">
        <v>10434</v>
      </c>
      <c r="B188" t="s">
        <v>69</v>
      </c>
      <c r="C188" t="s">
        <v>30</v>
      </c>
      <c r="D188">
        <v>39.4</v>
      </c>
      <c r="E188">
        <v>15</v>
      </c>
      <c r="F188" t="s">
        <v>147</v>
      </c>
      <c r="G188" t="s">
        <v>148</v>
      </c>
      <c r="H188" t="s">
        <v>149</v>
      </c>
      <c r="I188" s="4">
        <v>41013</v>
      </c>
      <c r="J188">
        <f t="shared" si="2"/>
        <v>591</v>
      </c>
    </row>
    <row r="189" spans="1:10">
      <c r="A189">
        <v>10435</v>
      </c>
      <c r="B189" t="s">
        <v>48</v>
      </c>
      <c r="C189" t="s">
        <v>18</v>
      </c>
      <c r="D189">
        <v>15.2</v>
      </c>
      <c r="E189">
        <v>40</v>
      </c>
      <c r="F189" t="s">
        <v>147</v>
      </c>
      <c r="G189" t="s">
        <v>148</v>
      </c>
      <c r="H189" t="s">
        <v>149</v>
      </c>
      <c r="I189" s="4">
        <v>41013</v>
      </c>
      <c r="J189">
        <f t="shared" si="2"/>
        <v>608</v>
      </c>
    </row>
    <row r="190" spans="1:10">
      <c r="A190">
        <v>10436</v>
      </c>
      <c r="B190" t="s">
        <v>43</v>
      </c>
      <c r="C190" t="s">
        <v>1</v>
      </c>
      <c r="D190">
        <v>44</v>
      </c>
      <c r="E190">
        <v>30</v>
      </c>
      <c r="F190" t="s">
        <v>147</v>
      </c>
      <c r="G190" t="s">
        <v>148</v>
      </c>
      <c r="H190" t="s">
        <v>149</v>
      </c>
      <c r="I190" s="4">
        <v>41013</v>
      </c>
      <c r="J190">
        <f t="shared" si="2"/>
        <v>1320</v>
      </c>
    </row>
    <row r="191" spans="1:10">
      <c r="A191">
        <v>10437</v>
      </c>
      <c r="B191" t="s">
        <v>70</v>
      </c>
      <c r="C191" t="s">
        <v>34</v>
      </c>
      <c r="D191">
        <v>12</v>
      </c>
      <c r="E191">
        <v>20</v>
      </c>
      <c r="F191" t="s">
        <v>131</v>
      </c>
      <c r="G191" t="s">
        <v>15</v>
      </c>
      <c r="H191" t="s">
        <v>16</v>
      </c>
      <c r="I191" s="4">
        <v>41014</v>
      </c>
      <c r="J191">
        <f t="shared" si="2"/>
        <v>240</v>
      </c>
    </row>
    <row r="192" spans="1:10">
      <c r="A192">
        <v>10438</v>
      </c>
      <c r="B192" t="s">
        <v>124</v>
      </c>
      <c r="C192" t="s">
        <v>30</v>
      </c>
      <c r="D192">
        <v>7.3</v>
      </c>
      <c r="E192">
        <v>15</v>
      </c>
      <c r="F192" t="s">
        <v>131</v>
      </c>
      <c r="G192" t="s">
        <v>15</v>
      </c>
      <c r="H192" t="s">
        <v>16</v>
      </c>
      <c r="I192" s="4">
        <v>41014</v>
      </c>
      <c r="J192">
        <f t="shared" si="2"/>
        <v>109.5</v>
      </c>
    </row>
    <row r="193" spans="1:10">
      <c r="A193">
        <v>10439</v>
      </c>
      <c r="B193" t="s">
        <v>150</v>
      </c>
      <c r="C193" t="s">
        <v>20</v>
      </c>
      <c r="D193">
        <v>13.6</v>
      </c>
      <c r="E193">
        <v>30</v>
      </c>
      <c r="F193" t="s">
        <v>105</v>
      </c>
      <c r="G193" t="s">
        <v>106</v>
      </c>
      <c r="H193" t="s">
        <v>107</v>
      </c>
      <c r="I193" s="4">
        <v>41017</v>
      </c>
      <c r="J193">
        <f t="shared" si="2"/>
        <v>408</v>
      </c>
    </row>
    <row r="194" spans="1:10">
      <c r="A194">
        <v>10440</v>
      </c>
      <c r="B194" t="s">
        <v>136</v>
      </c>
      <c r="C194" t="s">
        <v>30</v>
      </c>
      <c r="D194">
        <v>10</v>
      </c>
      <c r="E194">
        <v>20</v>
      </c>
      <c r="F194" t="s">
        <v>105</v>
      </c>
      <c r="G194" t="s">
        <v>106</v>
      </c>
      <c r="H194" t="s">
        <v>107</v>
      </c>
      <c r="I194" s="4">
        <v>41017</v>
      </c>
      <c r="J194">
        <f t="shared" ref="J194:J257" si="3">D194*E194</f>
        <v>200</v>
      </c>
    </row>
    <row r="195" spans="1:10">
      <c r="A195">
        <v>10441</v>
      </c>
      <c r="B195" t="s">
        <v>233</v>
      </c>
      <c r="C195" t="s">
        <v>30</v>
      </c>
      <c r="D195">
        <v>14</v>
      </c>
      <c r="E195">
        <v>5</v>
      </c>
      <c r="F195" t="s">
        <v>67</v>
      </c>
      <c r="G195" t="s">
        <v>68</v>
      </c>
      <c r="H195" t="s">
        <v>12</v>
      </c>
      <c r="I195" s="4">
        <v>41017</v>
      </c>
      <c r="J195">
        <f t="shared" si="3"/>
        <v>70</v>
      </c>
    </row>
    <row r="196" spans="1:10">
      <c r="A196">
        <v>10442</v>
      </c>
      <c r="B196" t="s">
        <v>186</v>
      </c>
      <c r="C196" t="s">
        <v>30</v>
      </c>
      <c r="D196">
        <v>7.6</v>
      </c>
      <c r="E196">
        <v>5</v>
      </c>
      <c r="F196" t="s">
        <v>118</v>
      </c>
      <c r="G196" t="s">
        <v>119</v>
      </c>
      <c r="H196" t="s">
        <v>12</v>
      </c>
      <c r="I196" s="4">
        <v>41017</v>
      </c>
      <c r="J196">
        <f t="shared" si="3"/>
        <v>38</v>
      </c>
    </row>
    <row r="197" spans="1:10">
      <c r="A197">
        <v>10443</v>
      </c>
      <c r="B197" t="s">
        <v>77</v>
      </c>
      <c r="C197" t="s">
        <v>6</v>
      </c>
      <c r="D197">
        <v>30.4</v>
      </c>
      <c r="E197">
        <v>20</v>
      </c>
      <c r="F197" t="s">
        <v>151</v>
      </c>
      <c r="G197" t="s">
        <v>152</v>
      </c>
      <c r="H197" t="s">
        <v>12</v>
      </c>
      <c r="I197" s="4">
        <v>41017</v>
      </c>
      <c r="J197">
        <f t="shared" si="3"/>
        <v>608</v>
      </c>
    </row>
    <row r="198" spans="1:10">
      <c r="A198">
        <v>10444</v>
      </c>
      <c r="B198" t="s">
        <v>89</v>
      </c>
      <c r="C198" t="s">
        <v>18</v>
      </c>
      <c r="D198">
        <v>14.7</v>
      </c>
      <c r="E198">
        <v>10</v>
      </c>
      <c r="F198" t="s">
        <v>151</v>
      </c>
      <c r="G198" t="s">
        <v>152</v>
      </c>
      <c r="H198" t="s">
        <v>12</v>
      </c>
      <c r="I198" s="4">
        <v>41017</v>
      </c>
      <c r="J198">
        <f t="shared" si="3"/>
        <v>147</v>
      </c>
    </row>
    <row r="199" spans="1:10">
      <c r="A199">
        <v>10445</v>
      </c>
      <c r="B199" t="s">
        <v>98</v>
      </c>
      <c r="C199" t="s">
        <v>34</v>
      </c>
      <c r="D199">
        <v>36.799999999999997</v>
      </c>
      <c r="E199">
        <v>12</v>
      </c>
      <c r="F199" t="s">
        <v>26</v>
      </c>
      <c r="G199" t="s">
        <v>27</v>
      </c>
      <c r="H199" t="s">
        <v>28</v>
      </c>
      <c r="I199" s="4">
        <v>41018</v>
      </c>
      <c r="J199">
        <f t="shared" si="3"/>
        <v>441.59999999999997</v>
      </c>
    </row>
    <row r="200" spans="1:10">
      <c r="A200">
        <v>10446</v>
      </c>
      <c r="B200" t="s">
        <v>110</v>
      </c>
      <c r="C200" t="s">
        <v>9</v>
      </c>
      <c r="D200">
        <v>36.4</v>
      </c>
      <c r="E200">
        <v>28</v>
      </c>
      <c r="F200" t="s">
        <v>26</v>
      </c>
      <c r="G200" t="s">
        <v>27</v>
      </c>
      <c r="H200" t="s">
        <v>28</v>
      </c>
      <c r="I200" s="4">
        <v>41018</v>
      </c>
      <c r="J200">
        <f t="shared" si="3"/>
        <v>1019.1999999999999</v>
      </c>
    </row>
    <row r="201" spans="1:10">
      <c r="A201">
        <v>10447</v>
      </c>
      <c r="B201" t="s">
        <v>232</v>
      </c>
      <c r="C201" t="s">
        <v>9</v>
      </c>
      <c r="D201">
        <v>22</v>
      </c>
      <c r="E201">
        <v>25</v>
      </c>
      <c r="F201" t="s">
        <v>201</v>
      </c>
      <c r="G201" t="s">
        <v>139</v>
      </c>
      <c r="H201" t="s">
        <v>140</v>
      </c>
      <c r="I201" s="4">
        <v>41018</v>
      </c>
      <c r="J201">
        <f t="shared" si="3"/>
        <v>550</v>
      </c>
    </row>
    <row r="202" spans="1:10">
      <c r="A202">
        <v>10448</v>
      </c>
      <c r="B202" t="s">
        <v>82</v>
      </c>
      <c r="C202" t="s">
        <v>41</v>
      </c>
      <c r="D202">
        <v>31.2</v>
      </c>
      <c r="E202">
        <v>40</v>
      </c>
      <c r="F202" t="s">
        <v>26</v>
      </c>
      <c r="G202" t="s">
        <v>27</v>
      </c>
      <c r="H202" t="s">
        <v>28</v>
      </c>
      <c r="I202" s="4">
        <v>41018</v>
      </c>
      <c r="J202">
        <f t="shared" si="3"/>
        <v>1248</v>
      </c>
    </row>
    <row r="203" spans="1:10">
      <c r="A203">
        <v>10449</v>
      </c>
      <c r="B203" t="s">
        <v>19</v>
      </c>
      <c r="C203" t="s">
        <v>20</v>
      </c>
      <c r="D203">
        <v>16.8</v>
      </c>
      <c r="E203">
        <v>30</v>
      </c>
      <c r="F203" t="s">
        <v>153</v>
      </c>
      <c r="G203" t="s">
        <v>154</v>
      </c>
      <c r="H203" t="s">
        <v>123</v>
      </c>
      <c r="I203" s="4">
        <v>41019</v>
      </c>
      <c r="J203">
        <f t="shared" si="3"/>
        <v>504</v>
      </c>
    </row>
    <row r="204" spans="1:10">
      <c r="A204">
        <v>10450</v>
      </c>
      <c r="B204" t="s">
        <v>228</v>
      </c>
      <c r="C204" t="s">
        <v>20</v>
      </c>
      <c r="D204">
        <v>22</v>
      </c>
      <c r="E204">
        <v>15</v>
      </c>
      <c r="F204" t="s">
        <v>50</v>
      </c>
      <c r="G204" t="s">
        <v>51</v>
      </c>
      <c r="H204" t="s">
        <v>16</v>
      </c>
      <c r="I204" s="4">
        <v>41019</v>
      </c>
      <c r="J204">
        <f t="shared" si="3"/>
        <v>330</v>
      </c>
    </row>
    <row r="205" spans="1:10">
      <c r="A205">
        <v>10451</v>
      </c>
      <c r="B205" t="s">
        <v>150</v>
      </c>
      <c r="C205" t="s">
        <v>20</v>
      </c>
      <c r="D205">
        <v>15</v>
      </c>
      <c r="E205">
        <v>14</v>
      </c>
      <c r="F205" t="s">
        <v>105</v>
      </c>
      <c r="G205" t="s">
        <v>106</v>
      </c>
      <c r="H205" t="s">
        <v>107</v>
      </c>
      <c r="I205" s="4">
        <v>41019</v>
      </c>
      <c r="J205">
        <f t="shared" si="3"/>
        <v>210</v>
      </c>
    </row>
    <row r="206" spans="1:10">
      <c r="A206">
        <v>10452</v>
      </c>
      <c r="B206" t="s">
        <v>229</v>
      </c>
      <c r="C206" t="s">
        <v>20</v>
      </c>
      <c r="D206">
        <v>23</v>
      </c>
      <c r="E206">
        <v>10</v>
      </c>
      <c r="F206" t="s">
        <v>57</v>
      </c>
      <c r="G206" t="s">
        <v>58</v>
      </c>
      <c r="H206" t="s">
        <v>59</v>
      </c>
      <c r="I206" s="4">
        <v>41019</v>
      </c>
      <c r="J206">
        <f t="shared" si="3"/>
        <v>230</v>
      </c>
    </row>
    <row r="207" spans="1:10">
      <c r="A207">
        <v>10453</v>
      </c>
      <c r="B207" t="s">
        <v>230</v>
      </c>
      <c r="C207" t="s">
        <v>9</v>
      </c>
      <c r="D207">
        <v>35</v>
      </c>
      <c r="E207">
        <v>20</v>
      </c>
      <c r="F207" t="s">
        <v>170</v>
      </c>
      <c r="G207" t="s">
        <v>171</v>
      </c>
      <c r="H207" t="s">
        <v>12</v>
      </c>
      <c r="I207" s="4">
        <v>41019</v>
      </c>
      <c r="J207">
        <f t="shared" si="3"/>
        <v>700</v>
      </c>
    </row>
    <row r="208" spans="1:10">
      <c r="A208">
        <v>10454</v>
      </c>
      <c r="B208" t="s">
        <v>136</v>
      </c>
      <c r="C208" t="s">
        <v>30</v>
      </c>
      <c r="D208">
        <v>10</v>
      </c>
      <c r="E208">
        <v>15</v>
      </c>
      <c r="F208" t="s">
        <v>153</v>
      </c>
      <c r="G208" t="s">
        <v>154</v>
      </c>
      <c r="H208" t="s">
        <v>123</v>
      </c>
      <c r="I208" s="4">
        <v>41019</v>
      </c>
      <c r="J208">
        <f t="shared" si="3"/>
        <v>150</v>
      </c>
    </row>
    <row r="209" spans="1:10">
      <c r="A209">
        <v>10455</v>
      </c>
      <c r="B209" t="s">
        <v>89</v>
      </c>
      <c r="C209" t="s">
        <v>18</v>
      </c>
      <c r="D209">
        <v>14.7</v>
      </c>
      <c r="E209">
        <v>40</v>
      </c>
      <c r="F209" t="s">
        <v>153</v>
      </c>
      <c r="G209" t="s">
        <v>154</v>
      </c>
      <c r="H209" t="s">
        <v>123</v>
      </c>
      <c r="I209" s="4">
        <v>41019</v>
      </c>
      <c r="J209">
        <f t="shared" si="3"/>
        <v>588</v>
      </c>
    </row>
    <row r="210" spans="1:10">
      <c r="A210">
        <v>10456</v>
      </c>
      <c r="B210" t="s">
        <v>35</v>
      </c>
      <c r="C210" t="s">
        <v>30</v>
      </c>
      <c r="D210">
        <v>16</v>
      </c>
      <c r="E210">
        <v>30</v>
      </c>
      <c r="F210" t="s">
        <v>108</v>
      </c>
      <c r="G210" t="s">
        <v>64</v>
      </c>
      <c r="H210" t="s">
        <v>65</v>
      </c>
      <c r="I210" s="4">
        <v>41020</v>
      </c>
      <c r="J210">
        <f t="shared" si="3"/>
        <v>480</v>
      </c>
    </row>
    <row r="211" spans="1:10">
      <c r="A211">
        <v>10457</v>
      </c>
      <c r="B211" t="s">
        <v>43</v>
      </c>
      <c r="C211" t="s">
        <v>1</v>
      </c>
      <c r="D211">
        <v>44</v>
      </c>
      <c r="E211">
        <v>10</v>
      </c>
      <c r="F211" t="s">
        <v>108</v>
      </c>
      <c r="G211" t="s">
        <v>64</v>
      </c>
      <c r="H211" t="s">
        <v>65</v>
      </c>
      <c r="I211" s="4">
        <v>41020</v>
      </c>
      <c r="J211">
        <f t="shared" si="3"/>
        <v>440</v>
      </c>
    </row>
    <row r="212" spans="1:10">
      <c r="A212">
        <v>10458</v>
      </c>
      <c r="B212" t="s">
        <v>104</v>
      </c>
      <c r="C212" t="s">
        <v>1</v>
      </c>
      <c r="D212">
        <v>17.2</v>
      </c>
      <c r="E212">
        <v>2</v>
      </c>
      <c r="F212" t="s">
        <v>108</v>
      </c>
      <c r="G212" t="s">
        <v>64</v>
      </c>
      <c r="H212" t="s">
        <v>65</v>
      </c>
      <c r="I212" s="4">
        <v>41020</v>
      </c>
      <c r="J212">
        <f t="shared" si="3"/>
        <v>34.4</v>
      </c>
    </row>
    <row r="213" spans="1:10">
      <c r="A213">
        <v>10459</v>
      </c>
      <c r="B213" t="s">
        <v>145</v>
      </c>
      <c r="C213" t="s">
        <v>34</v>
      </c>
      <c r="D213">
        <v>50</v>
      </c>
      <c r="E213">
        <v>25</v>
      </c>
      <c r="F213" t="s">
        <v>155</v>
      </c>
      <c r="G213" t="s">
        <v>156</v>
      </c>
      <c r="H213" t="s">
        <v>75</v>
      </c>
      <c r="I213" s="4">
        <v>41021</v>
      </c>
      <c r="J213">
        <f t="shared" si="3"/>
        <v>1250</v>
      </c>
    </row>
    <row r="214" spans="1:10">
      <c r="A214">
        <v>10460</v>
      </c>
      <c r="B214" t="s">
        <v>33</v>
      </c>
      <c r="C214" t="s">
        <v>34</v>
      </c>
      <c r="D214">
        <v>14.4</v>
      </c>
      <c r="E214">
        <v>30</v>
      </c>
      <c r="F214" t="s">
        <v>155</v>
      </c>
      <c r="G214" t="s">
        <v>156</v>
      </c>
      <c r="H214" t="s">
        <v>75</v>
      </c>
      <c r="I214" s="4">
        <v>41021</v>
      </c>
      <c r="J214">
        <f t="shared" si="3"/>
        <v>432</v>
      </c>
    </row>
    <row r="215" spans="1:10">
      <c r="A215">
        <v>10461</v>
      </c>
      <c r="B215" t="s">
        <v>226</v>
      </c>
      <c r="C215" t="s">
        <v>34</v>
      </c>
      <c r="D215">
        <v>5.5</v>
      </c>
      <c r="E215">
        <v>14</v>
      </c>
      <c r="F215" t="s">
        <v>113</v>
      </c>
      <c r="G215" t="s">
        <v>114</v>
      </c>
      <c r="H215" t="s">
        <v>81</v>
      </c>
      <c r="I215" s="4">
        <v>41021</v>
      </c>
      <c r="J215">
        <f t="shared" si="3"/>
        <v>77</v>
      </c>
    </row>
    <row r="216" spans="1:10">
      <c r="A216">
        <v>10462</v>
      </c>
      <c r="B216" t="s">
        <v>93</v>
      </c>
      <c r="C216" t="s">
        <v>41</v>
      </c>
      <c r="D216">
        <v>99</v>
      </c>
      <c r="E216">
        <v>25</v>
      </c>
      <c r="F216" t="s">
        <v>155</v>
      </c>
      <c r="G216" t="s">
        <v>156</v>
      </c>
      <c r="H216" t="s">
        <v>75</v>
      </c>
      <c r="I216" s="4">
        <v>41021</v>
      </c>
      <c r="J216">
        <f t="shared" si="3"/>
        <v>2475</v>
      </c>
    </row>
    <row r="217" spans="1:10">
      <c r="A217">
        <v>10463</v>
      </c>
      <c r="B217" t="s">
        <v>78</v>
      </c>
      <c r="C217" t="s">
        <v>18</v>
      </c>
      <c r="D217">
        <v>20.7</v>
      </c>
      <c r="E217">
        <v>10</v>
      </c>
      <c r="F217" t="s">
        <v>121</v>
      </c>
      <c r="G217" t="s">
        <v>122</v>
      </c>
      <c r="H217" t="s">
        <v>123</v>
      </c>
      <c r="I217" s="4">
        <v>41024</v>
      </c>
      <c r="J217">
        <f t="shared" si="3"/>
        <v>207</v>
      </c>
    </row>
    <row r="218" spans="1:10">
      <c r="A218">
        <v>10464</v>
      </c>
      <c r="B218" t="s">
        <v>49</v>
      </c>
      <c r="C218" t="s">
        <v>41</v>
      </c>
      <c r="D218">
        <v>26.2</v>
      </c>
      <c r="E218">
        <v>10</v>
      </c>
      <c r="F218" t="s">
        <v>121</v>
      </c>
      <c r="G218" t="s">
        <v>122</v>
      </c>
      <c r="H218" t="s">
        <v>123</v>
      </c>
      <c r="I218" s="4">
        <v>41024</v>
      </c>
      <c r="J218">
        <f t="shared" si="3"/>
        <v>262</v>
      </c>
    </row>
    <row r="219" spans="1:10">
      <c r="A219">
        <v>10465</v>
      </c>
      <c r="B219" t="s">
        <v>133</v>
      </c>
      <c r="C219" t="s">
        <v>41</v>
      </c>
      <c r="D219">
        <v>5.9</v>
      </c>
      <c r="E219">
        <v>5</v>
      </c>
      <c r="F219" t="s">
        <v>121</v>
      </c>
      <c r="G219" t="s">
        <v>122</v>
      </c>
      <c r="H219" t="s">
        <v>123</v>
      </c>
      <c r="I219" s="4">
        <v>41024</v>
      </c>
      <c r="J219">
        <f t="shared" si="3"/>
        <v>29.5</v>
      </c>
    </row>
    <row r="220" spans="1:10">
      <c r="A220">
        <v>10466</v>
      </c>
      <c r="B220" t="s">
        <v>69</v>
      </c>
      <c r="C220" t="s">
        <v>30</v>
      </c>
      <c r="D220">
        <v>39.4</v>
      </c>
      <c r="E220">
        <v>10</v>
      </c>
      <c r="F220" t="s">
        <v>157</v>
      </c>
      <c r="G220" t="s">
        <v>158</v>
      </c>
      <c r="H220" t="s">
        <v>75</v>
      </c>
      <c r="I220" s="4">
        <v>41025</v>
      </c>
      <c r="J220">
        <f t="shared" si="3"/>
        <v>394</v>
      </c>
    </row>
    <row r="221" spans="1:10">
      <c r="A221">
        <v>10467</v>
      </c>
      <c r="B221" t="s">
        <v>136</v>
      </c>
      <c r="C221" t="s">
        <v>30</v>
      </c>
      <c r="D221">
        <v>10</v>
      </c>
      <c r="E221">
        <v>3</v>
      </c>
      <c r="F221" t="s">
        <v>157</v>
      </c>
      <c r="G221" t="s">
        <v>158</v>
      </c>
      <c r="H221" t="s">
        <v>75</v>
      </c>
      <c r="I221" s="4">
        <v>41025</v>
      </c>
      <c r="J221">
        <f t="shared" si="3"/>
        <v>30</v>
      </c>
    </row>
    <row r="222" spans="1:10">
      <c r="A222">
        <v>10468</v>
      </c>
      <c r="B222" t="s">
        <v>70</v>
      </c>
      <c r="C222" t="s">
        <v>34</v>
      </c>
      <c r="D222">
        <v>12</v>
      </c>
      <c r="E222">
        <v>5</v>
      </c>
      <c r="F222" t="s">
        <v>159</v>
      </c>
      <c r="G222" t="s">
        <v>64</v>
      </c>
      <c r="H222" t="s">
        <v>65</v>
      </c>
      <c r="I222" s="4">
        <v>41026</v>
      </c>
      <c r="J222">
        <f t="shared" si="3"/>
        <v>60</v>
      </c>
    </row>
    <row r="223" spans="1:10">
      <c r="A223">
        <v>10469</v>
      </c>
      <c r="B223" t="s">
        <v>146</v>
      </c>
      <c r="C223" t="s">
        <v>1</v>
      </c>
      <c r="D223">
        <v>28.8</v>
      </c>
      <c r="E223">
        <v>1</v>
      </c>
      <c r="F223" t="s">
        <v>159</v>
      </c>
      <c r="G223" t="s">
        <v>64</v>
      </c>
      <c r="H223" t="s">
        <v>65</v>
      </c>
      <c r="I223" s="4">
        <v>41026</v>
      </c>
      <c r="J223">
        <f t="shared" si="3"/>
        <v>28.8</v>
      </c>
    </row>
    <row r="224" spans="1:10">
      <c r="A224">
        <v>10470</v>
      </c>
      <c r="B224" t="s">
        <v>98</v>
      </c>
      <c r="C224" t="s">
        <v>34</v>
      </c>
      <c r="D224">
        <v>36.799999999999997</v>
      </c>
      <c r="E224">
        <v>20</v>
      </c>
      <c r="F224" t="s">
        <v>147</v>
      </c>
      <c r="G224" t="s">
        <v>148</v>
      </c>
      <c r="H224" t="s">
        <v>149</v>
      </c>
      <c r="I224" s="4">
        <v>41027</v>
      </c>
      <c r="J224">
        <f t="shared" si="3"/>
        <v>736</v>
      </c>
    </row>
    <row r="225" spans="1:10">
      <c r="A225">
        <v>10471</v>
      </c>
      <c r="B225" t="s">
        <v>161</v>
      </c>
      <c r="C225" t="s">
        <v>20</v>
      </c>
      <c r="D225">
        <v>20</v>
      </c>
      <c r="E225">
        <v>30</v>
      </c>
      <c r="F225" t="s">
        <v>147</v>
      </c>
      <c r="G225" t="s">
        <v>148</v>
      </c>
      <c r="H225" t="s">
        <v>149</v>
      </c>
      <c r="I225" s="4">
        <v>41027</v>
      </c>
      <c r="J225">
        <f t="shared" si="3"/>
        <v>600</v>
      </c>
    </row>
    <row r="226" spans="1:10">
      <c r="A226">
        <v>10472</v>
      </c>
      <c r="B226" t="s">
        <v>186</v>
      </c>
      <c r="C226" t="s">
        <v>30</v>
      </c>
      <c r="D226">
        <v>7.6</v>
      </c>
      <c r="E226">
        <v>10</v>
      </c>
      <c r="F226" t="s">
        <v>118</v>
      </c>
      <c r="G226" t="s">
        <v>119</v>
      </c>
      <c r="H226" t="s">
        <v>12</v>
      </c>
      <c r="I226" s="4">
        <v>41027</v>
      </c>
      <c r="J226">
        <f t="shared" si="3"/>
        <v>76</v>
      </c>
    </row>
    <row r="227" spans="1:10">
      <c r="A227">
        <v>10473</v>
      </c>
      <c r="B227" t="s">
        <v>5</v>
      </c>
      <c r="C227" t="s">
        <v>6</v>
      </c>
      <c r="D227">
        <v>11.2</v>
      </c>
      <c r="E227">
        <v>2</v>
      </c>
      <c r="F227" t="s">
        <v>147</v>
      </c>
      <c r="G227" t="s">
        <v>148</v>
      </c>
      <c r="H227" t="s">
        <v>149</v>
      </c>
      <c r="I227" s="4">
        <v>41027</v>
      </c>
      <c r="J227">
        <f t="shared" si="3"/>
        <v>22.4</v>
      </c>
    </row>
    <row r="228" spans="1:10">
      <c r="A228">
        <v>10474</v>
      </c>
      <c r="B228" t="s">
        <v>160</v>
      </c>
      <c r="C228" t="s">
        <v>18</v>
      </c>
      <c r="D228">
        <v>17.600000000000001</v>
      </c>
      <c r="E228">
        <v>20</v>
      </c>
      <c r="F228" t="s">
        <v>147</v>
      </c>
      <c r="G228" t="s">
        <v>148</v>
      </c>
      <c r="H228" t="s">
        <v>149</v>
      </c>
      <c r="I228" s="4">
        <v>41027</v>
      </c>
      <c r="J228">
        <f t="shared" si="3"/>
        <v>352</v>
      </c>
    </row>
    <row r="229" spans="1:10">
      <c r="A229">
        <v>10475</v>
      </c>
      <c r="B229" t="s">
        <v>104</v>
      </c>
      <c r="C229" t="s">
        <v>1</v>
      </c>
      <c r="D229">
        <v>17.2</v>
      </c>
      <c r="E229">
        <v>3</v>
      </c>
      <c r="F229" t="s">
        <v>147</v>
      </c>
      <c r="G229" t="s">
        <v>148</v>
      </c>
      <c r="H229" t="s">
        <v>149</v>
      </c>
      <c r="I229" s="4">
        <v>41027</v>
      </c>
      <c r="J229">
        <f t="shared" si="3"/>
        <v>51.599999999999994</v>
      </c>
    </row>
    <row r="230" spans="1:10">
      <c r="A230">
        <v>10476</v>
      </c>
      <c r="B230" t="s">
        <v>46</v>
      </c>
      <c r="C230" t="s">
        <v>30</v>
      </c>
      <c r="D230">
        <v>13.9</v>
      </c>
      <c r="E230">
        <v>10</v>
      </c>
      <c r="F230" t="s">
        <v>162</v>
      </c>
      <c r="G230" t="s">
        <v>158</v>
      </c>
      <c r="H230" t="s">
        <v>75</v>
      </c>
      <c r="I230" s="4">
        <v>41028</v>
      </c>
      <c r="J230">
        <f t="shared" si="3"/>
        <v>139</v>
      </c>
    </row>
    <row r="231" spans="1:10">
      <c r="A231">
        <v>10477</v>
      </c>
      <c r="B231" t="s">
        <v>69</v>
      </c>
      <c r="C231" t="s">
        <v>30</v>
      </c>
      <c r="D231">
        <v>39.4</v>
      </c>
      <c r="E231">
        <v>5</v>
      </c>
      <c r="F231" t="s">
        <v>162</v>
      </c>
      <c r="G231" t="s">
        <v>158</v>
      </c>
      <c r="H231" t="s">
        <v>75</v>
      </c>
      <c r="I231" s="4">
        <v>41028</v>
      </c>
      <c r="J231">
        <f t="shared" si="3"/>
        <v>197</v>
      </c>
    </row>
    <row r="232" spans="1:10">
      <c r="A232">
        <v>10478</v>
      </c>
      <c r="B232" t="s">
        <v>186</v>
      </c>
      <c r="C232" t="s">
        <v>30</v>
      </c>
      <c r="D232">
        <v>7.6</v>
      </c>
      <c r="E232">
        <v>3</v>
      </c>
      <c r="F232" t="s">
        <v>153</v>
      </c>
      <c r="G232" t="s">
        <v>154</v>
      </c>
      <c r="H232" t="s">
        <v>123</v>
      </c>
      <c r="I232" s="4">
        <v>41028</v>
      </c>
      <c r="J232">
        <f t="shared" si="3"/>
        <v>22.799999999999997</v>
      </c>
    </row>
    <row r="233" spans="1:10">
      <c r="A233">
        <v>10479</v>
      </c>
      <c r="B233" t="s">
        <v>186</v>
      </c>
      <c r="C233" t="s">
        <v>30</v>
      </c>
      <c r="D233">
        <v>7.6</v>
      </c>
      <c r="E233">
        <v>3</v>
      </c>
      <c r="F233" t="s">
        <v>138</v>
      </c>
      <c r="G233" t="s">
        <v>139</v>
      </c>
      <c r="H233" t="s">
        <v>140</v>
      </c>
      <c r="I233" s="4">
        <v>41028</v>
      </c>
      <c r="J233">
        <f t="shared" si="3"/>
        <v>22.799999999999997</v>
      </c>
    </row>
    <row r="234" spans="1:10">
      <c r="A234">
        <v>10480</v>
      </c>
      <c r="B234" t="s">
        <v>5</v>
      </c>
      <c r="C234" t="s">
        <v>6</v>
      </c>
      <c r="D234">
        <v>11.2</v>
      </c>
      <c r="E234">
        <v>6</v>
      </c>
      <c r="F234" t="s">
        <v>163</v>
      </c>
      <c r="G234" t="s">
        <v>164</v>
      </c>
      <c r="H234" t="s">
        <v>4</v>
      </c>
      <c r="I234" s="4">
        <v>41028</v>
      </c>
      <c r="J234">
        <f t="shared" si="3"/>
        <v>67.199999999999989</v>
      </c>
    </row>
    <row r="235" spans="1:10">
      <c r="A235">
        <v>10481</v>
      </c>
      <c r="B235" t="s">
        <v>146</v>
      </c>
      <c r="C235" t="s">
        <v>1</v>
      </c>
      <c r="D235">
        <v>28.8</v>
      </c>
      <c r="E235">
        <v>7</v>
      </c>
      <c r="F235" t="s">
        <v>163</v>
      </c>
      <c r="G235" t="s">
        <v>164</v>
      </c>
      <c r="H235" t="s">
        <v>4</v>
      </c>
      <c r="I235" s="4">
        <v>41028</v>
      </c>
      <c r="J235">
        <f t="shared" si="3"/>
        <v>201.6</v>
      </c>
    </row>
    <row r="236" spans="1:10">
      <c r="A236">
        <v>10482</v>
      </c>
      <c r="B236" t="s">
        <v>98</v>
      </c>
      <c r="C236" t="s">
        <v>34</v>
      </c>
      <c r="D236">
        <v>36.799999999999997</v>
      </c>
      <c r="E236">
        <v>24</v>
      </c>
      <c r="F236" t="s">
        <v>151</v>
      </c>
      <c r="G236" t="s">
        <v>152</v>
      </c>
      <c r="H236" t="s">
        <v>12</v>
      </c>
      <c r="I236" s="4">
        <v>41031</v>
      </c>
      <c r="J236">
        <f t="shared" si="3"/>
        <v>883.19999999999993</v>
      </c>
    </row>
    <row r="237" spans="1:10">
      <c r="A237">
        <v>10483</v>
      </c>
      <c r="B237" t="s">
        <v>120</v>
      </c>
      <c r="C237" t="s">
        <v>34</v>
      </c>
      <c r="D237">
        <v>6.2</v>
      </c>
      <c r="E237">
        <v>10</v>
      </c>
      <c r="F237" t="s">
        <v>151</v>
      </c>
      <c r="G237" t="s">
        <v>152</v>
      </c>
      <c r="H237" t="s">
        <v>12</v>
      </c>
      <c r="I237" s="4">
        <v>41031</v>
      </c>
      <c r="J237">
        <f t="shared" si="3"/>
        <v>62</v>
      </c>
    </row>
    <row r="238" spans="1:10">
      <c r="A238">
        <v>10484</v>
      </c>
      <c r="B238" t="s">
        <v>110</v>
      </c>
      <c r="C238" t="s">
        <v>9</v>
      </c>
      <c r="D238">
        <v>36.4</v>
      </c>
      <c r="E238">
        <v>4</v>
      </c>
      <c r="F238" t="s">
        <v>151</v>
      </c>
      <c r="G238" t="s">
        <v>152</v>
      </c>
      <c r="H238" t="s">
        <v>12</v>
      </c>
      <c r="I238" s="4">
        <v>41031</v>
      </c>
      <c r="J238">
        <f t="shared" si="3"/>
        <v>145.6</v>
      </c>
    </row>
    <row r="239" spans="1:10">
      <c r="A239">
        <v>10485</v>
      </c>
      <c r="B239" t="s">
        <v>232</v>
      </c>
      <c r="C239" t="s">
        <v>9</v>
      </c>
      <c r="D239">
        <v>22</v>
      </c>
      <c r="E239">
        <v>80</v>
      </c>
      <c r="F239" t="s">
        <v>83</v>
      </c>
      <c r="G239" t="s">
        <v>84</v>
      </c>
      <c r="H239" t="s">
        <v>4</v>
      </c>
      <c r="I239" s="4">
        <v>41031</v>
      </c>
      <c r="J239">
        <f t="shared" si="3"/>
        <v>1760</v>
      </c>
    </row>
    <row r="240" spans="1:10">
      <c r="A240">
        <v>10486</v>
      </c>
      <c r="B240" t="s">
        <v>49</v>
      </c>
      <c r="C240" t="s">
        <v>41</v>
      </c>
      <c r="D240">
        <v>26.2</v>
      </c>
      <c r="E240">
        <v>20</v>
      </c>
      <c r="F240" t="s">
        <v>151</v>
      </c>
      <c r="G240" t="s">
        <v>152</v>
      </c>
      <c r="H240" t="s">
        <v>12</v>
      </c>
      <c r="I240" s="4">
        <v>41031</v>
      </c>
      <c r="J240">
        <f t="shared" si="3"/>
        <v>524</v>
      </c>
    </row>
    <row r="241" spans="1:10">
      <c r="A241">
        <v>10487</v>
      </c>
      <c r="B241" t="s">
        <v>48</v>
      </c>
      <c r="C241" t="s">
        <v>18</v>
      </c>
      <c r="D241">
        <v>15.2</v>
      </c>
      <c r="E241">
        <v>12</v>
      </c>
      <c r="F241" t="s">
        <v>102</v>
      </c>
      <c r="G241" t="s">
        <v>103</v>
      </c>
      <c r="H241" t="s">
        <v>12</v>
      </c>
      <c r="I241" s="4">
        <v>41032</v>
      </c>
      <c r="J241">
        <f t="shared" si="3"/>
        <v>182.39999999999998</v>
      </c>
    </row>
    <row r="242" spans="1:10">
      <c r="A242">
        <v>10488</v>
      </c>
      <c r="B242" t="s">
        <v>69</v>
      </c>
      <c r="C242" t="s">
        <v>30</v>
      </c>
      <c r="D242">
        <v>39.4</v>
      </c>
      <c r="E242">
        <v>25</v>
      </c>
      <c r="F242" t="s">
        <v>73</v>
      </c>
      <c r="G242" t="s">
        <v>74</v>
      </c>
      <c r="H242" t="s">
        <v>75</v>
      </c>
      <c r="I242" s="4">
        <v>41033</v>
      </c>
      <c r="J242">
        <f t="shared" si="3"/>
        <v>985</v>
      </c>
    </row>
    <row r="243" spans="1:10">
      <c r="A243">
        <v>10489</v>
      </c>
      <c r="B243" t="s">
        <v>165</v>
      </c>
      <c r="C243" t="s">
        <v>18</v>
      </c>
      <c r="D243">
        <v>10.6</v>
      </c>
      <c r="E243">
        <v>30</v>
      </c>
      <c r="F243" t="s">
        <v>73</v>
      </c>
      <c r="G243" t="s">
        <v>74</v>
      </c>
      <c r="H243" t="s">
        <v>75</v>
      </c>
      <c r="I243" s="4">
        <v>41033</v>
      </c>
      <c r="J243">
        <f t="shared" si="3"/>
        <v>318</v>
      </c>
    </row>
    <row r="244" spans="1:10">
      <c r="A244">
        <v>10490</v>
      </c>
      <c r="B244" t="s">
        <v>61</v>
      </c>
      <c r="C244" t="s">
        <v>1</v>
      </c>
      <c r="D244">
        <v>25.6</v>
      </c>
      <c r="E244">
        <v>40</v>
      </c>
      <c r="F244" t="s">
        <v>73</v>
      </c>
      <c r="G244" t="s">
        <v>74</v>
      </c>
      <c r="H244" t="s">
        <v>75</v>
      </c>
      <c r="I244" s="4">
        <v>41033</v>
      </c>
      <c r="J244">
        <f t="shared" si="3"/>
        <v>1024</v>
      </c>
    </row>
    <row r="245" spans="1:10">
      <c r="A245">
        <v>10491</v>
      </c>
      <c r="B245" t="s">
        <v>130</v>
      </c>
      <c r="C245" t="s">
        <v>34</v>
      </c>
      <c r="D245">
        <v>11.2</v>
      </c>
      <c r="E245">
        <v>14</v>
      </c>
      <c r="F245" t="s">
        <v>166</v>
      </c>
      <c r="G245" t="s">
        <v>167</v>
      </c>
      <c r="H245" t="s">
        <v>140</v>
      </c>
      <c r="I245" s="4">
        <v>41034</v>
      </c>
      <c r="J245">
        <f t="shared" si="3"/>
        <v>156.79999999999998</v>
      </c>
    </row>
    <row r="246" spans="1:10">
      <c r="A246">
        <v>10492</v>
      </c>
      <c r="B246" t="s">
        <v>70</v>
      </c>
      <c r="C246" t="s">
        <v>34</v>
      </c>
      <c r="D246">
        <v>12</v>
      </c>
      <c r="E246">
        <v>30</v>
      </c>
      <c r="F246" t="s">
        <v>166</v>
      </c>
      <c r="G246" t="s">
        <v>167</v>
      </c>
      <c r="H246" t="s">
        <v>140</v>
      </c>
      <c r="I246" s="4">
        <v>41034</v>
      </c>
      <c r="J246">
        <f t="shared" si="3"/>
        <v>360</v>
      </c>
    </row>
    <row r="247" spans="1:10">
      <c r="A247">
        <v>10493</v>
      </c>
      <c r="B247" t="s">
        <v>69</v>
      </c>
      <c r="C247" t="s">
        <v>30</v>
      </c>
      <c r="D247">
        <v>39.4</v>
      </c>
      <c r="E247">
        <v>70</v>
      </c>
      <c r="F247" t="s">
        <v>73</v>
      </c>
      <c r="G247" t="s">
        <v>74</v>
      </c>
      <c r="H247" t="s">
        <v>75</v>
      </c>
      <c r="I247" s="4">
        <v>41035</v>
      </c>
      <c r="J247">
        <f t="shared" si="3"/>
        <v>2758</v>
      </c>
    </row>
    <row r="248" spans="1:10">
      <c r="A248">
        <v>10494</v>
      </c>
      <c r="B248" t="s">
        <v>17</v>
      </c>
      <c r="C248" t="s">
        <v>18</v>
      </c>
      <c r="D248">
        <v>7.7</v>
      </c>
      <c r="E248">
        <v>10</v>
      </c>
      <c r="F248" t="s">
        <v>73</v>
      </c>
      <c r="G248" t="s">
        <v>74</v>
      </c>
      <c r="H248" t="s">
        <v>75</v>
      </c>
      <c r="I248" s="4">
        <v>41035</v>
      </c>
      <c r="J248">
        <f t="shared" si="3"/>
        <v>77</v>
      </c>
    </row>
    <row r="249" spans="1:10">
      <c r="A249">
        <v>10495</v>
      </c>
      <c r="B249" t="s">
        <v>129</v>
      </c>
      <c r="C249" t="s">
        <v>41</v>
      </c>
      <c r="D249">
        <v>14.4</v>
      </c>
      <c r="E249">
        <v>20</v>
      </c>
      <c r="F249" t="s">
        <v>157</v>
      </c>
      <c r="G249" t="s">
        <v>158</v>
      </c>
      <c r="H249" t="s">
        <v>75</v>
      </c>
      <c r="I249" s="4">
        <v>41038</v>
      </c>
      <c r="J249">
        <f t="shared" si="3"/>
        <v>288</v>
      </c>
    </row>
    <row r="250" spans="1:10">
      <c r="A250">
        <v>10496</v>
      </c>
      <c r="B250" t="s">
        <v>92</v>
      </c>
      <c r="C250" t="s">
        <v>34</v>
      </c>
      <c r="D250">
        <v>14.4</v>
      </c>
      <c r="E250">
        <v>6</v>
      </c>
      <c r="F250" t="s">
        <v>166</v>
      </c>
      <c r="G250" t="s">
        <v>167</v>
      </c>
      <c r="H250" t="s">
        <v>140</v>
      </c>
      <c r="I250" s="4">
        <v>41039</v>
      </c>
      <c r="J250">
        <f t="shared" si="3"/>
        <v>86.4</v>
      </c>
    </row>
    <row r="251" spans="1:10">
      <c r="A251">
        <v>10497</v>
      </c>
      <c r="B251" t="s">
        <v>17</v>
      </c>
      <c r="C251" t="s">
        <v>18</v>
      </c>
      <c r="D251">
        <v>7.7</v>
      </c>
      <c r="E251">
        <v>20</v>
      </c>
      <c r="F251" t="s">
        <v>166</v>
      </c>
      <c r="G251" t="s">
        <v>167</v>
      </c>
      <c r="H251" t="s">
        <v>140</v>
      </c>
      <c r="I251" s="4">
        <v>41039</v>
      </c>
      <c r="J251">
        <f t="shared" si="3"/>
        <v>154</v>
      </c>
    </row>
    <row r="252" spans="1:10">
      <c r="A252">
        <v>10498</v>
      </c>
      <c r="B252" t="s">
        <v>92</v>
      </c>
      <c r="C252" t="s">
        <v>34</v>
      </c>
      <c r="D252">
        <v>14.4</v>
      </c>
      <c r="E252">
        <v>30</v>
      </c>
      <c r="F252" t="s">
        <v>108</v>
      </c>
      <c r="G252" t="s">
        <v>64</v>
      </c>
      <c r="H252" t="s">
        <v>65</v>
      </c>
      <c r="I252" s="4">
        <v>41040</v>
      </c>
      <c r="J252">
        <f t="shared" si="3"/>
        <v>432</v>
      </c>
    </row>
    <row r="253" spans="1:10">
      <c r="A253">
        <v>10499</v>
      </c>
      <c r="B253" t="s">
        <v>110</v>
      </c>
      <c r="C253" t="s">
        <v>9</v>
      </c>
      <c r="D253">
        <v>36.4</v>
      </c>
      <c r="E253">
        <v>14</v>
      </c>
      <c r="F253" t="s">
        <v>108</v>
      </c>
      <c r="G253" t="s">
        <v>64</v>
      </c>
      <c r="H253" t="s">
        <v>65</v>
      </c>
      <c r="I253" s="4">
        <v>41040</v>
      </c>
      <c r="J253">
        <f t="shared" si="3"/>
        <v>509.59999999999997</v>
      </c>
    </row>
    <row r="254" spans="1:10">
      <c r="A254">
        <v>10500</v>
      </c>
      <c r="B254" t="s">
        <v>232</v>
      </c>
      <c r="C254" t="s">
        <v>9</v>
      </c>
      <c r="D254">
        <v>22</v>
      </c>
      <c r="E254">
        <v>15</v>
      </c>
      <c r="F254" t="s">
        <v>26</v>
      </c>
      <c r="G254" t="s">
        <v>27</v>
      </c>
      <c r="H254" t="s">
        <v>28</v>
      </c>
      <c r="I254" s="4">
        <v>41040</v>
      </c>
      <c r="J254">
        <f t="shared" si="3"/>
        <v>330</v>
      </c>
    </row>
    <row r="255" spans="1:10">
      <c r="A255">
        <v>10501</v>
      </c>
      <c r="B255" t="s">
        <v>82</v>
      </c>
      <c r="C255" t="s">
        <v>41</v>
      </c>
      <c r="D255">
        <v>31.2</v>
      </c>
      <c r="E255">
        <v>8</v>
      </c>
      <c r="F255" t="s">
        <v>108</v>
      </c>
      <c r="G255" t="s">
        <v>64</v>
      </c>
      <c r="H255" t="s">
        <v>65</v>
      </c>
      <c r="I255" s="4">
        <v>41040</v>
      </c>
      <c r="J255">
        <f t="shared" si="3"/>
        <v>249.6</v>
      </c>
    </row>
    <row r="256" spans="1:10">
      <c r="A256">
        <v>10502</v>
      </c>
      <c r="B256" t="s">
        <v>71</v>
      </c>
      <c r="C256" t="s">
        <v>34</v>
      </c>
      <c r="D256">
        <v>14.4</v>
      </c>
      <c r="E256">
        <v>10</v>
      </c>
      <c r="F256" t="s">
        <v>166</v>
      </c>
      <c r="G256" t="s">
        <v>167</v>
      </c>
      <c r="H256" t="s">
        <v>140</v>
      </c>
      <c r="I256" s="4">
        <v>41041</v>
      </c>
      <c r="J256">
        <f t="shared" si="3"/>
        <v>144</v>
      </c>
    </row>
    <row r="257" spans="1:10">
      <c r="A257">
        <v>10503</v>
      </c>
      <c r="B257" t="s">
        <v>104</v>
      </c>
      <c r="C257" t="s">
        <v>1</v>
      </c>
      <c r="D257">
        <v>17.2</v>
      </c>
      <c r="E257">
        <v>30</v>
      </c>
      <c r="F257" t="s">
        <v>86</v>
      </c>
      <c r="G257" t="s">
        <v>87</v>
      </c>
      <c r="H257" t="s">
        <v>88</v>
      </c>
      <c r="I257" s="4">
        <v>41041</v>
      </c>
      <c r="J257">
        <f t="shared" si="3"/>
        <v>516</v>
      </c>
    </row>
    <row r="258" spans="1:10">
      <c r="A258">
        <v>10504</v>
      </c>
      <c r="B258" t="s">
        <v>233</v>
      </c>
      <c r="C258" t="s">
        <v>30</v>
      </c>
      <c r="D258">
        <v>14</v>
      </c>
      <c r="E258">
        <v>15</v>
      </c>
      <c r="F258" t="s">
        <v>147</v>
      </c>
      <c r="G258" t="s">
        <v>148</v>
      </c>
      <c r="H258" t="s">
        <v>149</v>
      </c>
      <c r="I258" s="4">
        <v>41042</v>
      </c>
      <c r="J258">
        <f t="shared" ref="J258:J321" si="4">D258*E258</f>
        <v>210</v>
      </c>
    </row>
    <row r="259" spans="1:10">
      <c r="A259">
        <v>10505</v>
      </c>
      <c r="B259" t="s">
        <v>186</v>
      </c>
      <c r="C259" t="s">
        <v>30</v>
      </c>
      <c r="D259">
        <v>7.6</v>
      </c>
      <c r="E259">
        <v>15</v>
      </c>
      <c r="F259" t="s">
        <v>73</v>
      </c>
      <c r="G259" t="s">
        <v>74</v>
      </c>
      <c r="H259" t="s">
        <v>75</v>
      </c>
      <c r="I259" s="4">
        <v>41042</v>
      </c>
      <c r="J259">
        <f t="shared" si="4"/>
        <v>114</v>
      </c>
    </row>
    <row r="260" spans="1:10">
      <c r="A260">
        <v>10506</v>
      </c>
      <c r="B260" t="s">
        <v>168</v>
      </c>
      <c r="C260" t="s">
        <v>6</v>
      </c>
      <c r="D260">
        <v>5.6</v>
      </c>
      <c r="E260">
        <v>20</v>
      </c>
      <c r="F260" t="s">
        <v>169</v>
      </c>
      <c r="G260" t="s">
        <v>64</v>
      </c>
      <c r="H260" t="s">
        <v>65</v>
      </c>
      <c r="I260" s="4">
        <v>41042</v>
      </c>
      <c r="J260">
        <f t="shared" si="4"/>
        <v>112</v>
      </c>
    </row>
    <row r="261" spans="1:10">
      <c r="A261">
        <v>10507</v>
      </c>
      <c r="B261" t="s">
        <v>33</v>
      </c>
      <c r="C261" t="s">
        <v>34</v>
      </c>
      <c r="D261">
        <v>14.4</v>
      </c>
      <c r="E261">
        <v>4</v>
      </c>
      <c r="F261" t="s">
        <v>170</v>
      </c>
      <c r="G261" t="s">
        <v>171</v>
      </c>
      <c r="H261" t="s">
        <v>12</v>
      </c>
      <c r="I261" s="4">
        <v>41045</v>
      </c>
      <c r="J261">
        <f t="shared" si="4"/>
        <v>57.6</v>
      </c>
    </row>
    <row r="262" spans="1:10">
      <c r="A262">
        <v>10508</v>
      </c>
      <c r="B262" t="s">
        <v>226</v>
      </c>
      <c r="C262" t="s">
        <v>34</v>
      </c>
      <c r="D262">
        <v>5.5</v>
      </c>
      <c r="E262">
        <v>13</v>
      </c>
      <c r="F262" t="s">
        <v>199</v>
      </c>
      <c r="G262" t="s">
        <v>200</v>
      </c>
      <c r="H262" t="s">
        <v>140</v>
      </c>
      <c r="I262" s="4">
        <v>41045</v>
      </c>
      <c r="J262">
        <f t="shared" si="4"/>
        <v>71.5</v>
      </c>
    </row>
    <row r="263" spans="1:10">
      <c r="A263">
        <v>10509</v>
      </c>
      <c r="B263" t="s">
        <v>127</v>
      </c>
      <c r="C263" t="s">
        <v>20</v>
      </c>
      <c r="D263">
        <v>12.4</v>
      </c>
      <c r="E263">
        <v>5</v>
      </c>
      <c r="F263" t="s">
        <v>170</v>
      </c>
      <c r="G263" t="s">
        <v>171</v>
      </c>
      <c r="H263" t="s">
        <v>12</v>
      </c>
      <c r="I263" s="4">
        <v>41045</v>
      </c>
      <c r="J263">
        <f t="shared" si="4"/>
        <v>62</v>
      </c>
    </row>
    <row r="264" spans="1:10">
      <c r="A264">
        <v>10510</v>
      </c>
      <c r="B264" t="s">
        <v>172</v>
      </c>
      <c r="C264" t="s">
        <v>30</v>
      </c>
      <c r="D264">
        <v>11.2</v>
      </c>
      <c r="E264">
        <v>4</v>
      </c>
      <c r="F264" t="s">
        <v>170</v>
      </c>
      <c r="G264" t="s">
        <v>171</v>
      </c>
      <c r="H264" t="s">
        <v>12</v>
      </c>
      <c r="I264" s="4">
        <v>41045</v>
      </c>
      <c r="J264">
        <f t="shared" si="4"/>
        <v>44.8</v>
      </c>
    </row>
    <row r="265" spans="1:10">
      <c r="A265">
        <v>10511</v>
      </c>
      <c r="B265" t="s">
        <v>71</v>
      </c>
      <c r="C265" t="s">
        <v>34</v>
      </c>
      <c r="D265">
        <v>14.4</v>
      </c>
      <c r="E265">
        <v>70</v>
      </c>
      <c r="F265" t="s">
        <v>173</v>
      </c>
      <c r="G265" t="s">
        <v>174</v>
      </c>
      <c r="H265" t="s">
        <v>75</v>
      </c>
      <c r="I265" s="4">
        <v>41046</v>
      </c>
      <c r="J265">
        <f t="shared" si="4"/>
        <v>1008</v>
      </c>
    </row>
    <row r="266" spans="1:10">
      <c r="A266">
        <v>10512</v>
      </c>
      <c r="B266" t="s">
        <v>115</v>
      </c>
      <c r="C266" t="s">
        <v>20</v>
      </c>
      <c r="D266">
        <v>35.1</v>
      </c>
      <c r="E266">
        <v>80</v>
      </c>
      <c r="F266" t="s">
        <v>173</v>
      </c>
      <c r="G266" t="s">
        <v>174</v>
      </c>
      <c r="H266" t="s">
        <v>75</v>
      </c>
      <c r="I266" s="4">
        <v>41046</v>
      </c>
      <c r="J266">
        <f t="shared" si="4"/>
        <v>2808</v>
      </c>
    </row>
    <row r="267" spans="1:10">
      <c r="A267">
        <v>10513</v>
      </c>
      <c r="B267" t="s">
        <v>46</v>
      </c>
      <c r="C267" t="s">
        <v>30</v>
      </c>
      <c r="D267">
        <v>13.9</v>
      </c>
      <c r="E267">
        <v>21</v>
      </c>
      <c r="F267" t="s">
        <v>173</v>
      </c>
      <c r="G267" t="s">
        <v>174</v>
      </c>
      <c r="H267" t="s">
        <v>75</v>
      </c>
      <c r="I267" s="4">
        <v>41046</v>
      </c>
      <c r="J267">
        <f t="shared" si="4"/>
        <v>291.90000000000003</v>
      </c>
    </row>
    <row r="268" spans="1:10">
      <c r="A268">
        <v>10514</v>
      </c>
      <c r="B268" t="s">
        <v>132</v>
      </c>
      <c r="C268" t="s">
        <v>18</v>
      </c>
      <c r="D268">
        <v>9.6</v>
      </c>
      <c r="E268">
        <v>30</v>
      </c>
      <c r="F268" t="s">
        <v>173</v>
      </c>
      <c r="G268" t="s">
        <v>174</v>
      </c>
      <c r="H268" t="s">
        <v>75</v>
      </c>
      <c r="I268" s="4">
        <v>41046</v>
      </c>
      <c r="J268">
        <f t="shared" si="4"/>
        <v>288</v>
      </c>
    </row>
    <row r="269" spans="1:10">
      <c r="A269">
        <v>10515</v>
      </c>
      <c r="B269" t="s">
        <v>43</v>
      </c>
      <c r="C269" t="s">
        <v>1</v>
      </c>
      <c r="D269">
        <v>44</v>
      </c>
      <c r="E269">
        <v>40</v>
      </c>
      <c r="F269" t="s">
        <v>173</v>
      </c>
      <c r="G269" t="s">
        <v>174</v>
      </c>
      <c r="H269" t="s">
        <v>75</v>
      </c>
      <c r="I269" s="4">
        <v>41046</v>
      </c>
      <c r="J269">
        <f t="shared" si="4"/>
        <v>1760</v>
      </c>
    </row>
    <row r="270" spans="1:10">
      <c r="A270">
        <v>10516</v>
      </c>
      <c r="B270" t="s">
        <v>161</v>
      </c>
      <c r="C270" t="s">
        <v>20</v>
      </c>
      <c r="D270">
        <v>20</v>
      </c>
      <c r="E270">
        <v>6</v>
      </c>
      <c r="F270" t="s">
        <v>170</v>
      </c>
      <c r="G270" t="s">
        <v>171</v>
      </c>
      <c r="H270" t="s">
        <v>12</v>
      </c>
      <c r="I270" s="4">
        <v>41047</v>
      </c>
      <c r="J270">
        <f t="shared" si="4"/>
        <v>120</v>
      </c>
    </row>
    <row r="271" spans="1:10">
      <c r="A271">
        <v>10517</v>
      </c>
      <c r="B271" t="s">
        <v>13</v>
      </c>
      <c r="C271" t="s">
        <v>9</v>
      </c>
      <c r="D271">
        <v>18.600000000000001</v>
      </c>
      <c r="E271">
        <v>9</v>
      </c>
      <c r="F271" t="s">
        <v>170</v>
      </c>
      <c r="G271" t="s">
        <v>171</v>
      </c>
      <c r="H271" t="s">
        <v>12</v>
      </c>
      <c r="I271" s="4">
        <v>41047</v>
      </c>
      <c r="J271">
        <f t="shared" si="4"/>
        <v>167.4</v>
      </c>
    </row>
    <row r="272" spans="1:10">
      <c r="A272">
        <v>10518</v>
      </c>
      <c r="B272" t="s">
        <v>231</v>
      </c>
      <c r="C272" t="s">
        <v>9</v>
      </c>
      <c r="D272">
        <v>50</v>
      </c>
      <c r="E272">
        <v>30</v>
      </c>
      <c r="F272" t="s">
        <v>214</v>
      </c>
      <c r="G272" t="s">
        <v>215</v>
      </c>
      <c r="H272" t="s">
        <v>75</v>
      </c>
      <c r="I272" s="4">
        <v>41047</v>
      </c>
      <c r="J272">
        <f t="shared" si="4"/>
        <v>1500</v>
      </c>
    </row>
    <row r="273" spans="1:10">
      <c r="A273">
        <v>10519</v>
      </c>
      <c r="B273" t="s">
        <v>109</v>
      </c>
      <c r="C273" t="s">
        <v>18</v>
      </c>
      <c r="D273">
        <v>4.8</v>
      </c>
      <c r="E273">
        <v>12</v>
      </c>
      <c r="F273" t="s">
        <v>170</v>
      </c>
      <c r="G273" t="s">
        <v>171</v>
      </c>
      <c r="H273" t="s">
        <v>12</v>
      </c>
      <c r="I273" s="4">
        <v>41047</v>
      </c>
      <c r="J273">
        <f t="shared" si="4"/>
        <v>57.599999999999994</v>
      </c>
    </row>
    <row r="274" spans="1:10">
      <c r="A274">
        <v>10520</v>
      </c>
      <c r="B274" t="s">
        <v>32</v>
      </c>
      <c r="C274" t="s">
        <v>1</v>
      </c>
      <c r="D274">
        <v>10</v>
      </c>
      <c r="E274">
        <v>4</v>
      </c>
      <c r="F274" t="s">
        <v>170</v>
      </c>
      <c r="G274" t="s">
        <v>171</v>
      </c>
      <c r="H274" t="s">
        <v>12</v>
      </c>
      <c r="I274" s="4">
        <v>41047</v>
      </c>
      <c r="J274">
        <f t="shared" si="4"/>
        <v>40</v>
      </c>
    </row>
    <row r="275" spans="1:10">
      <c r="A275">
        <v>10521</v>
      </c>
      <c r="B275" t="s">
        <v>7</v>
      </c>
      <c r="C275" t="s">
        <v>1</v>
      </c>
      <c r="D275">
        <v>27.8</v>
      </c>
      <c r="E275">
        <v>40</v>
      </c>
      <c r="F275" t="s">
        <v>170</v>
      </c>
      <c r="G275" t="s">
        <v>171</v>
      </c>
      <c r="H275" t="s">
        <v>12</v>
      </c>
      <c r="I275" s="4">
        <v>41047</v>
      </c>
      <c r="J275">
        <f t="shared" si="4"/>
        <v>1112</v>
      </c>
    </row>
    <row r="276" spans="1:10">
      <c r="A276">
        <v>10522</v>
      </c>
      <c r="B276" t="s">
        <v>120</v>
      </c>
      <c r="C276" t="s">
        <v>34</v>
      </c>
      <c r="D276">
        <v>6.2</v>
      </c>
      <c r="E276">
        <v>50</v>
      </c>
      <c r="F276" t="s">
        <v>175</v>
      </c>
      <c r="G276" t="s">
        <v>122</v>
      </c>
      <c r="H276" t="s">
        <v>123</v>
      </c>
      <c r="I276" s="4">
        <v>41048</v>
      </c>
      <c r="J276">
        <f t="shared" si="4"/>
        <v>310</v>
      </c>
    </row>
    <row r="277" spans="1:10">
      <c r="A277">
        <v>10523</v>
      </c>
      <c r="B277" t="s">
        <v>23</v>
      </c>
      <c r="C277" t="s">
        <v>6</v>
      </c>
      <c r="D277">
        <v>15.6</v>
      </c>
      <c r="E277">
        <v>16</v>
      </c>
      <c r="F277" t="s">
        <v>175</v>
      </c>
      <c r="G277" t="s">
        <v>122</v>
      </c>
      <c r="H277" t="s">
        <v>123</v>
      </c>
      <c r="I277" s="4">
        <v>41048</v>
      </c>
      <c r="J277">
        <f t="shared" si="4"/>
        <v>249.6</v>
      </c>
    </row>
    <row r="278" spans="1:10">
      <c r="A278">
        <v>10524</v>
      </c>
      <c r="B278" t="s">
        <v>160</v>
      </c>
      <c r="C278" t="s">
        <v>18</v>
      </c>
      <c r="D278">
        <v>17.600000000000001</v>
      </c>
      <c r="E278">
        <v>24</v>
      </c>
      <c r="F278" t="s">
        <v>175</v>
      </c>
      <c r="G278" t="s">
        <v>122</v>
      </c>
      <c r="H278" t="s">
        <v>123</v>
      </c>
      <c r="I278" s="4">
        <v>41048</v>
      </c>
      <c r="J278">
        <f t="shared" si="4"/>
        <v>422.40000000000003</v>
      </c>
    </row>
    <row r="279" spans="1:10">
      <c r="A279">
        <v>10525</v>
      </c>
      <c r="B279" t="s">
        <v>47</v>
      </c>
      <c r="C279" t="s">
        <v>34</v>
      </c>
      <c r="D279">
        <v>15.2</v>
      </c>
      <c r="E279">
        <v>25</v>
      </c>
      <c r="F279" t="s">
        <v>79</v>
      </c>
      <c r="G279" t="s">
        <v>80</v>
      </c>
      <c r="H279" t="s">
        <v>81</v>
      </c>
      <c r="I279" s="4">
        <v>41049</v>
      </c>
      <c r="J279">
        <f t="shared" si="4"/>
        <v>380</v>
      </c>
    </row>
    <row r="280" spans="1:10">
      <c r="A280">
        <v>10526</v>
      </c>
      <c r="B280" t="s">
        <v>78</v>
      </c>
      <c r="C280" t="s">
        <v>18</v>
      </c>
      <c r="D280">
        <v>20.7</v>
      </c>
      <c r="E280">
        <v>35</v>
      </c>
      <c r="F280" t="s">
        <v>79</v>
      </c>
      <c r="G280" t="s">
        <v>80</v>
      </c>
      <c r="H280" t="s">
        <v>81</v>
      </c>
      <c r="I280" s="4">
        <v>41049</v>
      </c>
      <c r="J280">
        <f t="shared" si="4"/>
        <v>724.5</v>
      </c>
    </row>
    <row r="281" spans="1:10">
      <c r="A281">
        <v>10527</v>
      </c>
      <c r="B281" t="s">
        <v>165</v>
      </c>
      <c r="C281" t="s">
        <v>18</v>
      </c>
      <c r="D281">
        <v>10.6</v>
      </c>
      <c r="E281">
        <v>30</v>
      </c>
      <c r="F281" t="s">
        <v>79</v>
      </c>
      <c r="G281" t="s">
        <v>80</v>
      </c>
      <c r="H281" t="s">
        <v>81</v>
      </c>
      <c r="I281" s="4">
        <v>41049</v>
      </c>
      <c r="J281">
        <f t="shared" si="4"/>
        <v>318</v>
      </c>
    </row>
    <row r="282" spans="1:10">
      <c r="A282">
        <v>10528</v>
      </c>
      <c r="B282" t="s">
        <v>0</v>
      </c>
      <c r="C282" t="s">
        <v>1</v>
      </c>
      <c r="D282">
        <v>16.8</v>
      </c>
      <c r="E282">
        <v>50</v>
      </c>
      <c r="F282" t="s">
        <v>79</v>
      </c>
      <c r="G282" t="s">
        <v>80</v>
      </c>
      <c r="H282" t="s">
        <v>81</v>
      </c>
      <c r="I282" s="4">
        <v>41049</v>
      </c>
      <c r="J282">
        <f t="shared" si="4"/>
        <v>840</v>
      </c>
    </row>
    <row r="283" spans="1:10">
      <c r="A283">
        <v>10529</v>
      </c>
      <c r="B283" t="s">
        <v>19</v>
      </c>
      <c r="C283" t="s">
        <v>20</v>
      </c>
      <c r="D283">
        <v>16.8</v>
      </c>
      <c r="E283">
        <v>40</v>
      </c>
      <c r="F283" t="s">
        <v>176</v>
      </c>
      <c r="G283" t="s">
        <v>177</v>
      </c>
      <c r="H283" t="s">
        <v>178</v>
      </c>
      <c r="I283" s="4">
        <v>41052</v>
      </c>
      <c r="J283">
        <f t="shared" si="4"/>
        <v>672</v>
      </c>
    </row>
    <row r="284" spans="1:10">
      <c r="A284">
        <v>10530</v>
      </c>
      <c r="B284" t="s">
        <v>228</v>
      </c>
      <c r="C284" t="s">
        <v>20</v>
      </c>
      <c r="D284">
        <v>22</v>
      </c>
      <c r="E284">
        <v>25</v>
      </c>
      <c r="F284" t="s">
        <v>54</v>
      </c>
      <c r="G284" t="s">
        <v>55</v>
      </c>
      <c r="H284" t="s">
        <v>56</v>
      </c>
      <c r="I284" s="4">
        <v>41052</v>
      </c>
      <c r="J284">
        <f t="shared" si="4"/>
        <v>550</v>
      </c>
    </row>
    <row r="285" spans="1:10">
      <c r="A285">
        <v>10531</v>
      </c>
      <c r="B285" t="s">
        <v>150</v>
      </c>
      <c r="C285" t="s">
        <v>20</v>
      </c>
      <c r="D285">
        <v>15</v>
      </c>
      <c r="E285">
        <v>15</v>
      </c>
      <c r="F285" t="s">
        <v>118</v>
      </c>
      <c r="G285" t="s">
        <v>119</v>
      </c>
      <c r="H285" t="s">
        <v>12</v>
      </c>
      <c r="I285" s="4">
        <v>41052</v>
      </c>
      <c r="J285">
        <f t="shared" si="4"/>
        <v>225</v>
      </c>
    </row>
    <row r="286" spans="1:10">
      <c r="A286">
        <v>10532</v>
      </c>
      <c r="B286" t="s">
        <v>229</v>
      </c>
      <c r="C286" t="s">
        <v>20</v>
      </c>
      <c r="D286">
        <v>23</v>
      </c>
      <c r="E286">
        <v>14</v>
      </c>
      <c r="F286" t="s">
        <v>50</v>
      </c>
      <c r="G286" t="s">
        <v>51</v>
      </c>
      <c r="H286" t="s">
        <v>16</v>
      </c>
      <c r="I286" s="4">
        <v>41052</v>
      </c>
      <c r="J286">
        <f t="shared" si="4"/>
        <v>322</v>
      </c>
    </row>
    <row r="287" spans="1:10">
      <c r="A287">
        <v>10533</v>
      </c>
      <c r="B287" t="s">
        <v>230</v>
      </c>
      <c r="C287" t="s">
        <v>9</v>
      </c>
      <c r="D287">
        <v>35</v>
      </c>
      <c r="E287">
        <v>10</v>
      </c>
      <c r="F287" t="s">
        <v>73</v>
      </c>
      <c r="G287" t="s">
        <v>74</v>
      </c>
      <c r="H287" t="s">
        <v>75</v>
      </c>
      <c r="I287" s="4">
        <v>41052</v>
      </c>
      <c r="J287">
        <f t="shared" si="4"/>
        <v>350</v>
      </c>
    </row>
    <row r="288" spans="1:10">
      <c r="A288">
        <v>10534</v>
      </c>
      <c r="B288" t="s">
        <v>136</v>
      </c>
      <c r="C288" t="s">
        <v>30</v>
      </c>
      <c r="D288">
        <v>10</v>
      </c>
      <c r="E288">
        <v>10</v>
      </c>
      <c r="F288" t="s">
        <v>176</v>
      </c>
      <c r="G288" t="s">
        <v>177</v>
      </c>
      <c r="H288" t="s">
        <v>178</v>
      </c>
      <c r="I288" s="4">
        <v>41052</v>
      </c>
      <c r="J288">
        <f t="shared" si="4"/>
        <v>100</v>
      </c>
    </row>
    <row r="289" spans="1:10">
      <c r="A289">
        <v>10535</v>
      </c>
      <c r="B289" t="s">
        <v>43</v>
      </c>
      <c r="C289" t="s">
        <v>1</v>
      </c>
      <c r="D289">
        <v>44</v>
      </c>
      <c r="E289">
        <v>9</v>
      </c>
      <c r="F289" t="s">
        <v>176</v>
      </c>
      <c r="G289" t="s">
        <v>177</v>
      </c>
      <c r="H289" t="s">
        <v>178</v>
      </c>
      <c r="I289" s="4">
        <v>41052</v>
      </c>
      <c r="J289">
        <f t="shared" si="4"/>
        <v>396</v>
      </c>
    </row>
    <row r="290" spans="1:10">
      <c r="A290">
        <v>10536</v>
      </c>
      <c r="B290" t="s">
        <v>179</v>
      </c>
      <c r="C290" t="s">
        <v>34</v>
      </c>
      <c r="D290">
        <v>210.8</v>
      </c>
      <c r="E290">
        <v>20</v>
      </c>
      <c r="F290" t="s">
        <v>99</v>
      </c>
      <c r="G290" t="s">
        <v>100</v>
      </c>
      <c r="H290" t="s">
        <v>75</v>
      </c>
      <c r="I290" s="4">
        <v>41053</v>
      </c>
      <c r="J290">
        <f t="shared" si="4"/>
        <v>4216</v>
      </c>
    </row>
    <row r="291" spans="1:10">
      <c r="A291">
        <v>10537</v>
      </c>
      <c r="B291" t="s">
        <v>124</v>
      </c>
      <c r="C291" t="s">
        <v>30</v>
      </c>
      <c r="D291">
        <v>7.3</v>
      </c>
      <c r="E291">
        <v>10</v>
      </c>
      <c r="F291" t="s">
        <v>99</v>
      </c>
      <c r="G291" t="s">
        <v>100</v>
      </c>
      <c r="H291" t="s">
        <v>75</v>
      </c>
      <c r="I291" s="4">
        <v>41053</v>
      </c>
      <c r="J291">
        <f t="shared" si="4"/>
        <v>73</v>
      </c>
    </row>
    <row r="292" spans="1:10">
      <c r="A292">
        <v>10538</v>
      </c>
      <c r="B292" t="s">
        <v>233</v>
      </c>
      <c r="C292" t="s">
        <v>30</v>
      </c>
      <c r="D292">
        <v>14</v>
      </c>
      <c r="E292">
        <v>4</v>
      </c>
      <c r="F292" t="s">
        <v>73</v>
      </c>
      <c r="G292" t="s">
        <v>74</v>
      </c>
      <c r="H292" t="s">
        <v>75</v>
      </c>
      <c r="I292" s="4">
        <v>41053</v>
      </c>
      <c r="J292">
        <f t="shared" si="4"/>
        <v>56</v>
      </c>
    </row>
    <row r="293" spans="1:10">
      <c r="A293">
        <v>10539</v>
      </c>
      <c r="B293" t="s">
        <v>186</v>
      </c>
      <c r="C293" t="s">
        <v>30</v>
      </c>
      <c r="D293">
        <v>7.6</v>
      </c>
      <c r="E293">
        <v>4</v>
      </c>
      <c r="F293" t="s">
        <v>134</v>
      </c>
      <c r="G293" t="s">
        <v>135</v>
      </c>
      <c r="H293" t="s">
        <v>107</v>
      </c>
      <c r="I293" s="4">
        <v>41053</v>
      </c>
      <c r="J293">
        <f t="shared" si="4"/>
        <v>30.4</v>
      </c>
    </row>
    <row r="294" spans="1:10">
      <c r="A294">
        <v>10540</v>
      </c>
      <c r="B294" t="s">
        <v>77</v>
      </c>
      <c r="C294" t="s">
        <v>6</v>
      </c>
      <c r="D294">
        <v>30.4</v>
      </c>
      <c r="E294">
        <v>12</v>
      </c>
      <c r="F294" t="s">
        <v>99</v>
      </c>
      <c r="G294" t="s">
        <v>100</v>
      </c>
      <c r="H294" t="s">
        <v>75</v>
      </c>
      <c r="I294" s="4">
        <v>41053</v>
      </c>
      <c r="J294">
        <f t="shared" si="4"/>
        <v>364.79999999999995</v>
      </c>
    </row>
    <row r="295" spans="1:10">
      <c r="A295">
        <v>10541</v>
      </c>
      <c r="B295" t="s">
        <v>78</v>
      </c>
      <c r="C295" t="s">
        <v>18</v>
      </c>
      <c r="D295">
        <v>20.7</v>
      </c>
      <c r="E295">
        <v>8</v>
      </c>
      <c r="F295" t="s">
        <v>99</v>
      </c>
      <c r="G295" t="s">
        <v>100</v>
      </c>
      <c r="H295" t="s">
        <v>75</v>
      </c>
      <c r="I295" s="4">
        <v>41053</v>
      </c>
      <c r="J295">
        <f t="shared" si="4"/>
        <v>165.6</v>
      </c>
    </row>
    <row r="296" spans="1:10">
      <c r="A296">
        <v>10542</v>
      </c>
      <c r="B296" t="s">
        <v>180</v>
      </c>
      <c r="C296" t="s">
        <v>30</v>
      </c>
      <c r="D296">
        <v>24.9</v>
      </c>
      <c r="E296">
        <v>50</v>
      </c>
      <c r="F296" t="s">
        <v>125</v>
      </c>
      <c r="G296" t="s">
        <v>126</v>
      </c>
      <c r="H296" t="s">
        <v>56</v>
      </c>
      <c r="I296" s="4">
        <v>41054</v>
      </c>
      <c r="J296">
        <f t="shared" si="4"/>
        <v>1245</v>
      </c>
    </row>
    <row r="297" spans="1:10">
      <c r="A297">
        <v>10543</v>
      </c>
      <c r="B297" t="s">
        <v>7</v>
      </c>
      <c r="C297" t="s">
        <v>1</v>
      </c>
      <c r="D297">
        <v>27.8</v>
      </c>
      <c r="E297">
        <v>25</v>
      </c>
      <c r="F297" t="s">
        <v>125</v>
      </c>
      <c r="G297" t="s">
        <v>126</v>
      </c>
      <c r="H297" t="s">
        <v>56</v>
      </c>
      <c r="I297" s="4">
        <v>41074</v>
      </c>
      <c r="J297">
        <f t="shared" si="4"/>
        <v>695</v>
      </c>
    </row>
    <row r="298" spans="1:10">
      <c r="A298">
        <v>10544</v>
      </c>
      <c r="B298" t="s">
        <v>133</v>
      </c>
      <c r="C298" t="s">
        <v>41</v>
      </c>
      <c r="D298">
        <v>5.9</v>
      </c>
      <c r="E298">
        <v>15</v>
      </c>
      <c r="F298" t="s">
        <v>181</v>
      </c>
      <c r="G298" t="s">
        <v>182</v>
      </c>
      <c r="H298" t="s">
        <v>4</v>
      </c>
      <c r="I298" s="4">
        <v>41074</v>
      </c>
      <c r="J298">
        <f t="shared" si="4"/>
        <v>88.5</v>
      </c>
    </row>
    <row r="299" spans="1:10">
      <c r="A299">
        <v>10545</v>
      </c>
      <c r="B299" t="s">
        <v>145</v>
      </c>
      <c r="C299" t="s">
        <v>34</v>
      </c>
      <c r="D299">
        <v>50</v>
      </c>
      <c r="E299">
        <v>40</v>
      </c>
      <c r="F299" t="s">
        <v>183</v>
      </c>
      <c r="G299" t="s">
        <v>184</v>
      </c>
      <c r="H299" t="s">
        <v>185</v>
      </c>
      <c r="I299" s="4">
        <v>41075</v>
      </c>
      <c r="J299">
        <f t="shared" si="4"/>
        <v>2000</v>
      </c>
    </row>
    <row r="300" spans="1:10">
      <c r="A300">
        <v>10546</v>
      </c>
      <c r="B300" t="s">
        <v>186</v>
      </c>
      <c r="C300" t="s">
        <v>30</v>
      </c>
      <c r="D300">
        <v>7.6</v>
      </c>
      <c r="E300">
        <v>16</v>
      </c>
      <c r="F300" t="s">
        <v>183</v>
      </c>
      <c r="G300" t="s">
        <v>184</v>
      </c>
      <c r="H300" t="s">
        <v>185</v>
      </c>
      <c r="I300" s="4">
        <v>41075</v>
      </c>
      <c r="J300">
        <f t="shared" si="4"/>
        <v>121.6</v>
      </c>
    </row>
    <row r="301" spans="1:10">
      <c r="A301">
        <v>10547</v>
      </c>
      <c r="B301" t="s">
        <v>186</v>
      </c>
      <c r="C301" t="s">
        <v>30</v>
      </c>
      <c r="D301">
        <v>7.6</v>
      </c>
      <c r="E301">
        <v>15</v>
      </c>
      <c r="F301" t="s">
        <v>157</v>
      </c>
      <c r="G301" t="s">
        <v>158</v>
      </c>
      <c r="H301" t="s">
        <v>75</v>
      </c>
      <c r="I301" s="4">
        <v>41075</v>
      </c>
      <c r="J301">
        <f t="shared" si="4"/>
        <v>114</v>
      </c>
    </row>
    <row r="302" spans="1:10">
      <c r="A302">
        <v>10548</v>
      </c>
      <c r="B302" t="s">
        <v>5</v>
      </c>
      <c r="C302" t="s">
        <v>6</v>
      </c>
      <c r="D302">
        <v>11.2</v>
      </c>
      <c r="E302">
        <v>10</v>
      </c>
      <c r="F302" t="s">
        <v>183</v>
      </c>
      <c r="G302" t="s">
        <v>184</v>
      </c>
      <c r="H302" t="s">
        <v>185</v>
      </c>
      <c r="I302" s="4">
        <v>41075</v>
      </c>
      <c r="J302">
        <f t="shared" si="4"/>
        <v>112</v>
      </c>
    </row>
    <row r="303" spans="1:10">
      <c r="A303">
        <v>10549</v>
      </c>
      <c r="B303" t="s">
        <v>13</v>
      </c>
      <c r="C303" t="s">
        <v>9</v>
      </c>
      <c r="D303">
        <v>18.600000000000001</v>
      </c>
      <c r="E303">
        <v>10</v>
      </c>
      <c r="F303" t="s">
        <v>86</v>
      </c>
      <c r="G303" t="s">
        <v>87</v>
      </c>
      <c r="H303" t="s">
        <v>88</v>
      </c>
      <c r="I303" s="4">
        <v>41076</v>
      </c>
      <c r="J303">
        <f t="shared" si="4"/>
        <v>186</v>
      </c>
    </row>
    <row r="304" spans="1:10">
      <c r="A304">
        <v>10550</v>
      </c>
      <c r="B304" t="s">
        <v>231</v>
      </c>
      <c r="C304" t="s">
        <v>9</v>
      </c>
      <c r="D304">
        <v>50</v>
      </c>
      <c r="E304">
        <v>13</v>
      </c>
      <c r="F304" t="s">
        <v>10</v>
      </c>
      <c r="G304" t="s">
        <v>11</v>
      </c>
      <c r="H304" t="s">
        <v>12</v>
      </c>
      <c r="I304" s="4">
        <v>41076</v>
      </c>
      <c r="J304">
        <f t="shared" si="4"/>
        <v>650</v>
      </c>
    </row>
    <row r="305" spans="1:10">
      <c r="A305">
        <v>10551</v>
      </c>
      <c r="B305" t="s">
        <v>62</v>
      </c>
      <c r="C305" t="s">
        <v>30</v>
      </c>
      <c r="D305">
        <v>8</v>
      </c>
      <c r="E305">
        <v>10</v>
      </c>
      <c r="F305" t="s">
        <v>86</v>
      </c>
      <c r="G305" t="s">
        <v>87</v>
      </c>
      <c r="H305" t="s">
        <v>88</v>
      </c>
      <c r="I305" s="4">
        <v>41076</v>
      </c>
      <c r="J305">
        <f t="shared" si="4"/>
        <v>80</v>
      </c>
    </row>
    <row r="306" spans="1:10">
      <c r="A306">
        <v>10552</v>
      </c>
      <c r="B306" t="s">
        <v>104</v>
      </c>
      <c r="C306" t="s">
        <v>1</v>
      </c>
      <c r="D306">
        <v>17.2</v>
      </c>
      <c r="E306">
        <v>40</v>
      </c>
      <c r="F306" t="s">
        <v>86</v>
      </c>
      <c r="G306" t="s">
        <v>87</v>
      </c>
      <c r="H306" t="s">
        <v>88</v>
      </c>
      <c r="I306" s="4">
        <v>41076</v>
      </c>
      <c r="J306">
        <f t="shared" si="4"/>
        <v>688</v>
      </c>
    </row>
    <row r="307" spans="1:10">
      <c r="A307">
        <v>10553</v>
      </c>
      <c r="B307" t="s">
        <v>136</v>
      </c>
      <c r="C307" t="s">
        <v>30</v>
      </c>
      <c r="D307">
        <v>10</v>
      </c>
      <c r="E307">
        <v>10</v>
      </c>
      <c r="F307" t="s">
        <v>21</v>
      </c>
      <c r="G307" t="s">
        <v>22</v>
      </c>
      <c r="H307" t="s">
        <v>4</v>
      </c>
      <c r="I307" s="4">
        <v>41079</v>
      </c>
      <c r="J307">
        <f t="shared" si="4"/>
        <v>100</v>
      </c>
    </row>
    <row r="308" spans="1:10">
      <c r="A308">
        <v>10554</v>
      </c>
      <c r="B308" t="s">
        <v>233</v>
      </c>
      <c r="C308" t="s">
        <v>30</v>
      </c>
      <c r="D308">
        <v>14</v>
      </c>
      <c r="E308">
        <v>40</v>
      </c>
      <c r="F308" t="s">
        <v>157</v>
      </c>
      <c r="G308" t="s">
        <v>158</v>
      </c>
      <c r="H308" t="s">
        <v>75</v>
      </c>
      <c r="I308" s="4">
        <v>41079</v>
      </c>
      <c r="J308">
        <f t="shared" si="4"/>
        <v>560</v>
      </c>
    </row>
    <row r="309" spans="1:10">
      <c r="A309">
        <v>10555</v>
      </c>
      <c r="B309" t="s">
        <v>186</v>
      </c>
      <c r="C309" t="s">
        <v>30</v>
      </c>
      <c r="D309">
        <v>7.6</v>
      </c>
      <c r="E309">
        <v>40</v>
      </c>
      <c r="F309" t="s">
        <v>162</v>
      </c>
      <c r="G309" t="s">
        <v>158</v>
      </c>
      <c r="H309" t="s">
        <v>75</v>
      </c>
      <c r="I309" s="4">
        <v>41079</v>
      </c>
      <c r="J309">
        <f t="shared" si="4"/>
        <v>304</v>
      </c>
    </row>
    <row r="310" spans="1:10">
      <c r="A310">
        <v>10556</v>
      </c>
      <c r="B310" t="s">
        <v>168</v>
      </c>
      <c r="C310" t="s">
        <v>6</v>
      </c>
      <c r="D310">
        <v>5.6</v>
      </c>
      <c r="E310">
        <v>8</v>
      </c>
      <c r="F310" t="s">
        <v>21</v>
      </c>
      <c r="G310" t="s">
        <v>22</v>
      </c>
      <c r="H310" t="s">
        <v>4</v>
      </c>
      <c r="I310" s="4">
        <v>41079</v>
      </c>
      <c r="J310">
        <f t="shared" si="4"/>
        <v>44.8</v>
      </c>
    </row>
    <row r="311" spans="1:10">
      <c r="A311">
        <v>10557</v>
      </c>
      <c r="B311" t="s">
        <v>47</v>
      </c>
      <c r="C311" t="s">
        <v>34</v>
      </c>
      <c r="D311">
        <v>15.2</v>
      </c>
      <c r="E311">
        <v>7</v>
      </c>
      <c r="F311" t="s">
        <v>147</v>
      </c>
      <c r="G311" t="s">
        <v>148</v>
      </c>
      <c r="H311" t="s">
        <v>149</v>
      </c>
      <c r="I311" s="4">
        <v>41080</v>
      </c>
      <c r="J311">
        <f t="shared" si="4"/>
        <v>106.39999999999999</v>
      </c>
    </row>
    <row r="312" spans="1:10">
      <c r="A312">
        <v>10558</v>
      </c>
      <c r="B312" t="s">
        <v>8</v>
      </c>
      <c r="C312" t="s">
        <v>9</v>
      </c>
      <c r="D312">
        <v>42.4</v>
      </c>
      <c r="E312">
        <v>48</v>
      </c>
      <c r="F312" t="s">
        <v>147</v>
      </c>
      <c r="G312" t="s">
        <v>148</v>
      </c>
      <c r="H312" t="s">
        <v>149</v>
      </c>
      <c r="I312" s="4">
        <v>41080</v>
      </c>
      <c r="J312">
        <f t="shared" si="4"/>
        <v>2035.1999999999998</v>
      </c>
    </row>
    <row r="313" spans="1:10">
      <c r="A313">
        <v>10559</v>
      </c>
      <c r="B313" t="s">
        <v>231</v>
      </c>
      <c r="C313" t="s">
        <v>9</v>
      </c>
      <c r="D313">
        <v>50</v>
      </c>
      <c r="E313">
        <v>10</v>
      </c>
      <c r="F313" t="s">
        <v>201</v>
      </c>
      <c r="G313" t="s">
        <v>139</v>
      </c>
      <c r="H313" t="s">
        <v>140</v>
      </c>
      <c r="I313" s="4">
        <v>41080</v>
      </c>
      <c r="J313">
        <f t="shared" si="4"/>
        <v>500</v>
      </c>
    </row>
    <row r="314" spans="1:10">
      <c r="A314">
        <v>10560</v>
      </c>
      <c r="B314" t="s">
        <v>32</v>
      </c>
      <c r="C314" t="s">
        <v>1</v>
      </c>
      <c r="D314">
        <v>10</v>
      </c>
      <c r="E314">
        <v>25</v>
      </c>
      <c r="F314" t="s">
        <v>147</v>
      </c>
      <c r="G314" t="s">
        <v>148</v>
      </c>
      <c r="H314" t="s">
        <v>149</v>
      </c>
      <c r="I314" s="4">
        <v>41080</v>
      </c>
      <c r="J314">
        <f t="shared" si="4"/>
        <v>250</v>
      </c>
    </row>
    <row r="315" spans="1:10">
      <c r="A315">
        <v>10561</v>
      </c>
      <c r="B315" t="s">
        <v>61</v>
      </c>
      <c r="C315" t="s">
        <v>1</v>
      </c>
      <c r="D315">
        <v>25.6</v>
      </c>
      <c r="E315">
        <v>6</v>
      </c>
      <c r="F315" t="s">
        <v>147</v>
      </c>
      <c r="G315" t="s">
        <v>148</v>
      </c>
      <c r="H315" t="s">
        <v>149</v>
      </c>
      <c r="I315" s="4">
        <v>41080</v>
      </c>
      <c r="J315">
        <f t="shared" si="4"/>
        <v>153.60000000000002</v>
      </c>
    </row>
    <row r="316" spans="1:10">
      <c r="A316">
        <v>10562</v>
      </c>
      <c r="B316" t="s">
        <v>160</v>
      </c>
      <c r="C316" t="s">
        <v>18</v>
      </c>
      <c r="D316">
        <v>17.600000000000001</v>
      </c>
      <c r="E316">
        <v>18</v>
      </c>
      <c r="F316" t="s">
        <v>187</v>
      </c>
      <c r="G316" t="s">
        <v>177</v>
      </c>
      <c r="H316" t="s">
        <v>178</v>
      </c>
      <c r="I316" s="4">
        <v>41081</v>
      </c>
      <c r="J316">
        <f t="shared" si="4"/>
        <v>316.8</v>
      </c>
    </row>
    <row r="317" spans="1:10">
      <c r="A317">
        <v>10563</v>
      </c>
      <c r="B317" t="s">
        <v>180</v>
      </c>
      <c r="C317" t="s">
        <v>30</v>
      </c>
      <c r="D317">
        <v>24.9</v>
      </c>
      <c r="E317">
        <v>24</v>
      </c>
      <c r="F317" t="s">
        <v>90</v>
      </c>
      <c r="G317" t="s">
        <v>91</v>
      </c>
      <c r="H317" t="s">
        <v>12</v>
      </c>
      <c r="I317" s="4">
        <v>41082</v>
      </c>
      <c r="J317">
        <f t="shared" si="4"/>
        <v>597.59999999999991</v>
      </c>
    </row>
    <row r="318" spans="1:10">
      <c r="A318">
        <v>10564</v>
      </c>
      <c r="B318" t="s">
        <v>233</v>
      </c>
      <c r="C318" t="s">
        <v>30</v>
      </c>
      <c r="D318">
        <v>14</v>
      </c>
      <c r="E318">
        <v>70</v>
      </c>
      <c r="F318" t="s">
        <v>111</v>
      </c>
      <c r="G318" t="s">
        <v>112</v>
      </c>
      <c r="H318" t="s">
        <v>12</v>
      </c>
      <c r="I318" s="4">
        <v>41082</v>
      </c>
      <c r="J318">
        <f t="shared" si="4"/>
        <v>980</v>
      </c>
    </row>
    <row r="319" spans="1:10">
      <c r="A319">
        <v>10565</v>
      </c>
      <c r="B319" t="s">
        <v>186</v>
      </c>
      <c r="C319" t="s">
        <v>30</v>
      </c>
      <c r="D319">
        <v>7.6</v>
      </c>
      <c r="E319">
        <v>70</v>
      </c>
      <c r="F319" t="s">
        <v>153</v>
      </c>
      <c r="G319" t="s">
        <v>154</v>
      </c>
      <c r="H319" t="s">
        <v>123</v>
      </c>
      <c r="I319" s="4">
        <v>41082</v>
      </c>
      <c r="J319">
        <f t="shared" si="4"/>
        <v>532</v>
      </c>
    </row>
    <row r="320" spans="1:10">
      <c r="A320">
        <v>10566</v>
      </c>
      <c r="B320" t="s">
        <v>188</v>
      </c>
      <c r="C320" t="s">
        <v>6</v>
      </c>
      <c r="D320">
        <v>7.2</v>
      </c>
      <c r="E320">
        <v>40</v>
      </c>
      <c r="F320" t="s">
        <v>90</v>
      </c>
      <c r="G320" t="s">
        <v>91</v>
      </c>
      <c r="H320" t="s">
        <v>12</v>
      </c>
      <c r="I320" s="4">
        <v>41082</v>
      </c>
      <c r="J320">
        <f t="shared" si="4"/>
        <v>288</v>
      </c>
    </row>
    <row r="321" spans="1:10">
      <c r="A321">
        <v>10567</v>
      </c>
      <c r="B321" t="s">
        <v>48</v>
      </c>
      <c r="C321" t="s">
        <v>18</v>
      </c>
      <c r="D321">
        <v>15.2</v>
      </c>
      <c r="E321">
        <v>20</v>
      </c>
      <c r="F321" t="s">
        <v>90</v>
      </c>
      <c r="G321" t="s">
        <v>91</v>
      </c>
      <c r="H321" t="s">
        <v>12</v>
      </c>
      <c r="I321" s="4">
        <v>41082</v>
      </c>
      <c r="J321">
        <f t="shared" si="4"/>
        <v>304</v>
      </c>
    </row>
    <row r="322" spans="1:10">
      <c r="A322">
        <v>10568</v>
      </c>
      <c r="B322" t="s">
        <v>66</v>
      </c>
      <c r="C322" t="s">
        <v>18</v>
      </c>
      <c r="D322">
        <v>20.8</v>
      </c>
      <c r="E322">
        <v>28</v>
      </c>
      <c r="F322" t="s">
        <v>90</v>
      </c>
      <c r="G322" t="s">
        <v>91</v>
      </c>
      <c r="H322" t="s">
        <v>12</v>
      </c>
      <c r="I322" s="4">
        <v>41082</v>
      </c>
      <c r="J322">
        <f t="shared" ref="J322:J385" si="5">D322*E322</f>
        <v>582.4</v>
      </c>
    </row>
    <row r="323" spans="1:10">
      <c r="A323">
        <v>10569</v>
      </c>
      <c r="B323" t="s">
        <v>7</v>
      </c>
      <c r="C323" t="s">
        <v>1</v>
      </c>
      <c r="D323">
        <v>27.8</v>
      </c>
      <c r="E323">
        <v>25</v>
      </c>
      <c r="F323" t="s">
        <v>90</v>
      </c>
      <c r="G323" t="s">
        <v>91</v>
      </c>
      <c r="H323" t="s">
        <v>12</v>
      </c>
      <c r="I323" s="4">
        <v>41082</v>
      </c>
      <c r="J323">
        <f t="shared" si="5"/>
        <v>695</v>
      </c>
    </row>
    <row r="324" spans="1:10">
      <c r="A324">
        <v>10570</v>
      </c>
      <c r="B324" t="s">
        <v>78</v>
      </c>
      <c r="C324" t="s">
        <v>18</v>
      </c>
      <c r="D324">
        <v>20.7</v>
      </c>
      <c r="E324">
        <v>15</v>
      </c>
      <c r="F324" t="s">
        <v>155</v>
      </c>
      <c r="G324" t="s">
        <v>156</v>
      </c>
      <c r="H324" t="s">
        <v>75</v>
      </c>
      <c r="I324" s="4">
        <v>41083</v>
      </c>
      <c r="J324">
        <f t="shared" si="5"/>
        <v>310.5</v>
      </c>
    </row>
    <row r="325" spans="1:10">
      <c r="A325">
        <v>10571</v>
      </c>
      <c r="B325" t="s">
        <v>82</v>
      </c>
      <c r="C325" t="s">
        <v>41</v>
      </c>
      <c r="D325">
        <v>31.2</v>
      </c>
      <c r="E325">
        <v>20</v>
      </c>
      <c r="F325" t="s">
        <v>155</v>
      </c>
      <c r="G325" t="s">
        <v>156</v>
      </c>
      <c r="H325" t="s">
        <v>75</v>
      </c>
      <c r="I325" s="4">
        <v>41083</v>
      </c>
      <c r="J325">
        <f t="shared" si="5"/>
        <v>624</v>
      </c>
    </row>
    <row r="326" spans="1:10">
      <c r="A326">
        <v>10572</v>
      </c>
      <c r="B326" t="s">
        <v>69</v>
      </c>
      <c r="C326" t="s">
        <v>30</v>
      </c>
      <c r="D326">
        <v>39.4</v>
      </c>
      <c r="E326">
        <v>28</v>
      </c>
      <c r="F326" t="s">
        <v>183</v>
      </c>
      <c r="G326" t="s">
        <v>184</v>
      </c>
      <c r="H326" t="s">
        <v>185</v>
      </c>
      <c r="I326" s="4">
        <v>41086</v>
      </c>
      <c r="J326">
        <f t="shared" si="5"/>
        <v>1103.2</v>
      </c>
    </row>
    <row r="327" spans="1:10">
      <c r="A327">
        <v>10573</v>
      </c>
      <c r="B327" t="s">
        <v>160</v>
      </c>
      <c r="C327" t="s">
        <v>18</v>
      </c>
      <c r="D327">
        <v>17.600000000000001</v>
      </c>
      <c r="E327">
        <v>10</v>
      </c>
      <c r="F327" t="s">
        <v>183</v>
      </c>
      <c r="G327" t="s">
        <v>184</v>
      </c>
      <c r="H327" t="s">
        <v>185</v>
      </c>
      <c r="I327" s="4">
        <v>41086</v>
      </c>
      <c r="J327">
        <f t="shared" si="5"/>
        <v>176</v>
      </c>
    </row>
    <row r="328" spans="1:10">
      <c r="A328">
        <v>10574</v>
      </c>
      <c r="B328" t="s">
        <v>82</v>
      </c>
      <c r="C328" t="s">
        <v>41</v>
      </c>
      <c r="D328">
        <v>31.2</v>
      </c>
      <c r="E328">
        <v>70</v>
      </c>
      <c r="F328" t="s">
        <v>183</v>
      </c>
      <c r="G328" t="s">
        <v>184</v>
      </c>
      <c r="H328" t="s">
        <v>185</v>
      </c>
      <c r="I328" s="4">
        <v>41086</v>
      </c>
      <c r="J328">
        <f t="shared" si="5"/>
        <v>2184</v>
      </c>
    </row>
    <row r="329" spans="1:10">
      <c r="A329">
        <v>10575</v>
      </c>
      <c r="B329" t="s">
        <v>98</v>
      </c>
      <c r="C329" t="s">
        <v>34</v>
      </c>
      <c r="D329">
        <v>36.799999999999997</v>
      </c>
      <c r="E329">
        <v>40</v>
      </c>
      <c r="F329" t="s">
        <v>181</v>
      </c>
      <c r="G329" t="s">
        <v>182</v>
      </c>
      <c r="H329" t="s">
        <v>4</v>
      </c>
      <c r="I329" s="4">
        <v>41087</v>
      </c>
      <c r="J329">
        <f t="shared" si="5"/>
        <v>1472</v>
      </c>
    </row>
    <row r="330" spans="1:10">
      <c r="A330">
        <v>10576</v>
      </c>
      <c r="B330" t="s">
        <v>145</v>
      </c>
      <c r="C330" t="s">
        <v>34</v>
      </c>
      <c r="D330">
        <v>50</v>
      </c>
      <c r="E330">
        <v>20</v>
      </c>
      <c r="F330" t="s">
        <v>181</v>
      </c>
      <c r="G330" t="s">
        <v>182</v>
      </c>
      <c r="H330" t="s">
        <v>4</v>
      </c>
      <c r="I330" s="4">
        <v>41087</v>
      </c>
      <c r="J330">
        <f t="shared" si="5"/>
        <v>1000</v>
      </c>
    </row>
    <row r="331" spans="1:10">
      <c r="A331">
        <v>10577</v>
      </c>
      <c r="B331" t="s">
        <v>17</v>
      </c>
      <c r="C331" t="s">
        <v>18</v>
      </c>
      <c r="D331">
        <v>7.7</v>
      </c>
      <c r="E331">
        <v>12</v>
      </c>
      <c r="F331" t="s">
        <v>181</v>
      </c>
      <c r="G331" t="s">
        <v>182</v>
      </c>
      <c r="H331" t="s">
        <v>4</v>
      </c>
      <c r="I331" s="4">
        <v>41087</v>
      </c>
      <c r="J331">
        <f t="shared" si="5"/>
        <v>92.4</v>
      </c>
    </row>
    <row r="332" spans="1:10">
      <c r="A332">
        <v>10578</v>
      </c>
      <c r="B332" t="s">
        <v>25</v>
      </c>
      <c r="C332" t="s">
        <v>1</v>
      </c>
      <c r="D332">
        <v>2</v>
      </c>
      <c r="E332">
        <v>8</v>
      </c>
      <c r="F332" t="s">
        <v>189</v>
      </c>
      <c r="G332" t="s">
        <v>190</v>
      </c>
      <c r="H332" t="s">
        <v>191</v>
      </c>
      <c r="I332" s="4">
        <v>41087</v>
      </c>
      <c r="J332">
        <f t="shared" si="5"/>
        <v>16</v>
      </c>
    </row>
    <row r="333" spans="1:10">
      <c r="A333">
        <v>10579</v>
      </c>
      <c r="B333" t="s">
        <v>43</v>
      </c>
      <c r="C333" t="s">
        <v>1</v>
      </c>
      <c r="D333">
        <v>44</v>
      </c>
      <c r="E333">
        <v>9</v>
      </c>
      <c r="F333" t="s">
        <v>189</v>
      </c>
      <c r="G333" t="s">
        <v>190</v>
      </c>
      <c r="H333" t="s">
        <v>191</v>
      </c>
      <c r="I333" s="4">
        <v>41117</v>
      </c>
      <c r="J333">
        <f t="shared" si="5"/>
        <v>396</v>
      </c>
    </row>
    <row r="334" spans="1:10">
      <c r="A334">
        <v>10580</v>
      </c>
      <c r="B334" t="s">
        <v>47</v>
      </c>
      <c r="C334" t="s">
        <v>34</v>
      </c>
      <c r="D334">
        <v>15.2</v>
      </c>
      <c r="E334">
        <v>24</v>
      </c>
      <c r="F334" t="s">
        <v>90</v>
      </c>
      <c r="G334" t="s">
        <v>91</v>
      </c>
      <c r="H334" t="s">
        <v>12</v>
      </c>
      <c r="I334" s="4">
        <v>41118</v>
      </c>
      <c r="J334">
        <f t="shared" si="5"/>
        <v>364.79999999999995</v>
      </c>
    </row>
    <row r="335" spans="1:10">
      <c r="A335">
        <v>10581</v>
      </c>
      <c r="B335" t="s">
        <v>48</v>
      </c>
      <c r="C335" t="s">
        <v>18</v>
      </c>
      <c r="D335">
        <v>15.2</v>
      </c>
      <c r="E335">
        <v>40</v>
      </c>
      <c r="F335" t="s">
        <v>90</v>
      </c>
      <c r="G335" t="s">
        <v>91</v>
      </c>
      <c r="H335" t="s">
        <v>12</v>
      </c>
      <c r="I335" s="4">
        <v>41118</v>
      </c>
      <c r="J335">
        <f t="shared" si="5"/>
        <v>608</v>
      </c>
    </row>
    <row r="336" spans="1:10">
      <c r="A336">
        <v>10582</v>
      </c>
      <c r="B336" t="s">
        <v>32</v>
      </c>
      <c r="C336" t="s">
        <v>1</v>
      </c>
      <c r="D336">
        <v>10</v>
      </c>
      <c r="E336">
        <v>56</v>
      </c>
      <c r="F336" t="s">
        <v>90</v>
      </c>
      <c r="G336" t="s">
        <v>91</v>
      </c>
      <c r="H336" t="s">
        <v>12</v>
      </c>
      <c r="I336" s="4">
        <v>41118</v>
      </c>
      <c r="J336">
        <f t="shared" si="5"/>
        <v>560</v>
      </c>
    </row>
    <row r="337" spans="1:10">
      <c r="A337">
        <v>10583</v>
      </c>
      <c r="B337" t="s">
        <v>40</v>
      </c>
      <c r="C337" t="s">
        <v>41</v>
      </c>
      <c r="D337">
        <v>19.2</v>
      </c>
      <c r="E337">
        <v>40</v>
      </c>
      <c r="F337" t="s">
        <v>90</v>
      </c>
      <c r="G337" t="s">
        <v>91</v>
      </c>
      <c r="H337" t="s">
        <v>12</v>
      </c>
      <c r="I337" s="4">
        <v>41118</v>
      </c>
      <c r="J337">
        <f t="shared" si="5"/>
        <v>768</v>
      </c>
    </row>
    <row r="338" spans="1:10">
      <c r="A338">
        <v>10584</v>
      </c>
      <c r="B338" t="s">
        <v>92</v>
      </c>
      <c r="C338" t="s">
        <v>34</v>
      </c>
      <c r="D338">
        <v>14.4</v>
      </c>
      <c r="E338">
        <v>15</v>
      </c>
      <c r="F338" t="s">
        <v>118</v>
      </c>
      <c r="G338" t="s">
        <v>119</v>
      </c>
      <c r="H338" t="s">
        <v>12</v>
      </c>
      <c r="I338" s="4">
        <v>41119</v>
      </c>
      <c r="J338">
        <f t="shared" si="5"/>
        <v>216</v>
      </c>
    </row>
    <row r="339" spans="1:10">
      <c r="A339">
        <v>10585</v>
      </c>
      <c r="B339" t="s">
        <v>136</v>
      </c>
      <c r="C339" t="s">
        <v>30</v>
      </c>
      <c r="D339">
        <v>10</v>
      </c>
      <c r="E339">
        <v>4</v>
      </c>
      <c r="F339" t="s">
        <v>118</v>
      </c>
      <c r="G339" t="s">
        <v>119</v>
      </c>
      <c r="H339" t="s">
        <v>12</v>
      </c>
      <c r="I339" s="4">
        <v>41119</v>
      </c>
      <c r="J339">
        <f t="shared" si="5"/>
        <v>40</v>
      </c>
    </row>
    <row r="340" spans="1:10">
      <c r="A340">
        <v>10586</v>
      </c>
      <c r="B340" t="s">
        <v>233</v>
      </c>
      <c r="C340" t="s">
        <v>30</v>
      </c>
      <c r="D340">
        <v>14</v>
      </c>
      <c r="E340">
        <v>12</v>
      </c>
      <c r="F340" t="s">
        <v>183</v>
      </c>
      <c r="G340" t="s">
        <v>184</v>
      </c>
      <c r="H340" t="s">
        <v>185</v>
      </c>
      <c r="I340" s="4">
        <v>41119</v>
      </c>
      <c r="J340">
        <f t="shared" si="5"/>
        <v>168</v>
      </c>
    </row>
    <row r="341" spans="1:10">
      <c r="A341">
        <v>10587</v>
      </c>
      <c r="B341" t="s">
        <v>186</v>
      </c>
      <c r="C341" t="s">
        <v>30</v>
      </c>
      <c r="D341">
        <v>7.6</v>
      </c>
      <c r="E341">
        <v>12</v>
      </c>
      <c r="F341" t="s">
        <v>194</v>
      </c>
      <c r="G341" t="s">
        <v>195</v>
      </c>
      <c r="H341" t="s">
        <v>4</v>
      </c>
      <c r="I341" s="4">
        <v>41119</v>
      </c>
      <c r="J341">
        <f t="shared" si="5"/>
        <v>91.199999999999989</v>
      </c>
    </row>
    <row r="342" spans="1:10">
      <c r="A342">
        <v>10588</v>
      </c>
      <c r="B342" t="s">
        <v>137</v>
      </c>
      <c r="C342" t="s">
        <v>6</v>
      </c>
      <c r="D342">
        <v>26.6</v>
      </c>
      <c r="E342">
        <v>50</v>
      </c>
      <c r="F342" t="s">
        <v>118</v>
      </c>
      <c r="G342" t="s">
        <v>119</v>
      </c>
      <c r="H342" t="s">
        <v>12</v>
      </c>
      <c r="I342" s="4">
        <v>41119</v>
      </c>
      <c r="J342">
        <f t="shared" si="5"/>
        <v>1330</v>
      </c>
    </row>
    <row r="343" spans="1:10">
      <c r="A343">
        <v>10589</v>
      </c>
      <c r="B343" t="s">
        <v>192</v>
      </c>
      <c r="C343" t="s">
        <v>20</v>
      </c>
      <c r="D343">
        <v>32</v>
      </c>
      <c r="E343">
        <v>70</v>
      </c>
      <c r="F343" t="s">
        <v>96</v>
      </c>
      <c r="G343" t="s">
        <v>97</v>
      </c>
      <c r="H343" t="s">
        <v>75</v>
      </c>
      <c r="I343" s="4">
        <v>41120</v>
      </c>
      <c r="J343">
        <f t="shared" si="5"/>
        <v>2240</v>
      </c>
    </row>
    <row r="344" spans="1:10">
      <c r="A344">
        <v>10590</v>
      </c>
      <c r="B344" t="s">
        <v>160</v>
      </c>
      <c r="C344" t="s">
        <v>18</v>
      </c>
      <c r="D344">
        <v>17.600000000000001</v>
      </c>
      <c r="E344">
        <v>35</v>
      </c>
      <c r="F344" t="s">
        <v>96</v>
      </c>
      <c r="G344" t="s">
        <v>97</v>
      </c>
      <c r="H344" t="s">
        <v>75</v>
      </c>
      <c r="I344" s="4">
        <v>41120</v>
      </c>
      <c r="J344">
        <f t="shared" si="5"/>
        <v>616</v>
      </c>
    </row>
    <row r="345" spans="1:10">
      <c r="A345">
        <v>10591</v>
      </c>
      <c r="B345" t="s">
        <v>192</v>
      </c>
      <c r="C345" t="s">
        <v>20</v>
      </c>
      <c r="D345">
        <v>32</v>
      </c>
      <c r="E345">
        <v>70</v>
      </c>
      <c r="F345" t="s">
        <v>102</v>
      </c>
      <c r="G345" t="s">
        <v>103</v>
      </c>
      <c r="H345" t="s">
        <v>12</v>
      </c>
      <c r="I345" s="4">
        <v>41123</v>
      </c>
      <c r="J345">
        <f t="shared" si="5"/>
        <v>2240</v>
      </c>
    </row>
    <row r="346" spans="1:10">
      <c r="A346">
        <v>10592</v>
      </c>
      <c r="B346" t="s">
        <v>124</v>
      </c>
      <c r="C346" t="s">
        <v>30</v>
      </c>
      <c r="D346">
        <v>7.3</v>
      </c>
      <c r="E346">
        <v>80</v>
      </c>
      <c r="F346" t="s">
        <v>102</v>
      </c>
      <c r="G346" t="s">
        <v>103</v>
      </c>
      <c r="H346" t="s">
        <v>12</v>
      </c>
      <c r="I346" s="4">
        <v>41123</v>
      </c>
      <c r="J346">
        <f t="shared" si="5"/>
        <v>584</v>
      </c>
    </row>
    <row r="347" spans="1:10">
      <c r="A347">
        <v>10593</v>
      </c>
      <c r="B347" t="s">
        <v>5</v>
      </c>
      <c r="C347" t="s">
        <v>6</v>
      </c>
      <c r="D347">
        <v>11.2</v>
      </c>
      <c r="E347">
        <v>9</v>
      </c>
      <c r="F347" t="s">
        <v>102</v>
      </c>
      <c r="G347" t="s">
        <v>103</v>
      </c>
      <c r="H347" t="s">
        <v>12</v>
      </c>
      <c r="I347" s="4">
        <v>41123</v>
      </c>
      <c r="J347">
        <f t="shared" si="5"/>
        <v>100.8</v>
      </c>
    </row>
    <row r="348" spans="1:10">
      <c r="A348">
        <v>10594</v>
      </c>
      <c r="B348" t="s">
        <v>233</v>
      </c>
      <c r="C348" t="s">
        <v>30</v>
      </c>
      <c r="D348">
        <v>14</v>
      </c>
      <c r="E348">
        <v>15</v>
      </c>
      <c r="F348" t="s">
        <v>73</v>
      </c>
      <c r="G348" t="s">
        <v>74</v>
      </c>
      <c r="H348" t="s">
        <v>75</v>
      </c>
      <c r="I348" s="4">
        <v>41124</v>
      </c>
      <c r="J348">
        <f t="shared" si="5"/>
        <v>210</v>
      </c>
    </row>
    <row r="349" spans="1:10">
      <c r="A349">
        <v>10595</v>
      </c>
      <c r="B349" t="s">
        <v>186</v>
      </c>
      <c r="C349" t="s">
        <v>30</v>
      </c>
      <c r="D349">
        <v>7.6</v>
      </c>
      <c r="E349">
        <v>15</v>
      </c>
      <c r="F349" t="s">
        <v>105</v>
      </c>
      <c r="G349" t="s">
        <v>106</v>
      </c>
      <c r="H349" t="s">
        <v>107</v>
      </c>
      <c r="I349" s="4">
        <v>41124</v>
      </c>
      <c r="J349">
        <f t="shared" si="5"/>
        <v>114</v>
      </c>
    </row>
    <row r="350" spans="1:10">
      <c r="A350">
        <v>10596</v>
      </c>
      <c r="B350" t="s">
        <v>77</v>
      </c>
      <c r="C350" t="s">
        <v>6</v>
      </c>
      <c r="D350">
        <v>30.4</v>
      </c>
      <c r="E350">
        <v>20</v>
      </c>
      <c r="F350" t="s">
        <v>73</v>
      </c>
      <c r="G350" t="s">
        <v>74</v>
      </c>
      <c r="H350" t="s">
        <v>75</v>
      </c>
      <c r="I350" s="4">
        <v>41124</v>
      </c>
      <c r="J350">
        <f t="shared" si="5"/>
        <v>608</v>
      </c>
    </row>
    <row r="351" spans="1:10">
      <c r="A351">
        <v>10597</v>
      </c>
      <c r="B351" t="s">
        <v>82</v>
      </c>
      <c r="C351" t="s">
        <v>41</v>
      </c>
      <c r="D351">
        <v>31.2</v>
      </c>
      <c r="E351">
        <v>36</v>
      </c>
      <c r="F351" t="s">
        <v>73</v>
      </c>
      <c r="G351" t="s">
        <v>74</v>
      </c>
      <c r="H351" t="s">
        <v>75</v>
      </c>
      <c r="I351" s="4">
        <v>41124</v>
      </c>
      <c r="J351">
        <f t="shared" si="5"/>
        <v>1123.2</v>
      </c>
    </row>
    <row r="352" spans="1:10">
      <c r="A352">
        <v>10598</v>
      </c>
      <c r="B352" t="s">
        <v>120</v>
      </c>
      <c r="C352" t="s">
        <v>34</v>
      </c>
      <c r="D352">
        <v>6.2</v>
      </c>
      <c r="E352">
        <v>6</v>
      </c>
      <c r="F352" t="s">
        <v>193</v>
      </c>
      <c r="G352" t="s">
        <v>143</v>
      </c>
      <c r="H352" t="s">
        <v>16</v>
      </c>
      <c r="I352" s="4">
        <v>41125</v>
      </c>
      <c r="J352">
        <f t="shared" si="5"/>
        <v>37.200000000000003</v>
      </c>
    </row>
    <row r="353" spans="1:10">
      <c r="A353">
        <v>10599</v>
      </c>
      <c r="B353" t="s">
        <v>33</v>
      </c>
      <c r="C353" t="s">
        <v>34</v>
      </c>
      <c r="D353">
        <v>14.4</v>
      </c>
      <c r="E353">
        <v>50</v>
      </c>
      <c r="F353" t="s">
        <v>193</v>
      </c>
      <c r="G353" t="s">
        <v>143</v>
      </c>
      <c r="H353" t="s">
        <v>16</v>
      </c>
      <c r="I353" s="4">
        <v>41125</v>
      </c>
      <c r="J353">
        <f t="shared" si="5"/>
        <v>720</v>
      </c>
    </row>
    <row r="354" spans="1:10">
      <c r="A354">
        <v>10600</v>
      </c>
      <c r="B354" t="s">
        <v>226</v>
      </c>
      <c r="C354" t="s">
        <v>34</v>
      </c>
      <c r="D354">
        <v>5.5</v>
      </c>
      <c r="E354">
        <v>5</v>
      </c>
      <c r="F354" t="s">
        <v>193</v>
      </c>
      <c r="G354" t="s">
        <v>143</v>
      </c>
      <c r="H354" t="s">
        <v>16</v>
      </c>
      <c r="I354" s="4">
        <v>41125</v>
      </c>
      <c r="J354">
        <f t="shared" si="5"/>
        <v>27.5</v>
      </c>
    </row>
    <row r="355" spans="1:10">
      <c r="A355">
        <v>10601</v>
      </c>
      <c r="B355" t="s">
        <v>226</v>
      </c>
      <c r="C355" t="s">
        <v>34</v>
      </c>
      <c r="D355">
        <v>5.5</v>
      </c>
      <c r="E355">
        <v>9</v>
      </c>
      <c r="F355" t="s">
        <v>155</v>
      </c>
      <c r="G355" t="s">
        <v>156</v>
      </c>
      <c r="H355" t="s">
        <v>75</v>
      </c>
      <c r="I355" s="4">
        <v>41125</v>
      </c>
      <c r="J355">
        <f t="shared" si="5"/>
        <v>49.5</v>
      </c>
    </row>
    <row r="356" spans="1:10">
      <c r="A356">
        <v>10602</v>
      </c>
      <c r="B356" t="s">
        <v>172</v>
      </c>
      <c r="C356" t="s">
        <v>30</v>
      </c>
      <c r="D356">
        <v>11.2</v>
      </c>
      <c r="E356">
        <v>10</v>
      </c>
      <c r="F356" t="s">
        <v>193</v>
      </c>
      <c r="G356" t="s">
        <v>143</v>
      </c>
      <c r="H356" t="s">
        <v>16</v>
      </c>
      <c r="I356" s="4">
        <v>41125</v>
      </c>
      <c r="J356">
        <f t="shared" si="5"/>
        <v>112</v>
      </c>
    </row>
    <row r="357" spans="1:10">
      <c r="A357">
        <v>10603</v>
      </c>
      <c r="B357" t="s">
        <v>89</v>
      </c>
      <c r="C357" t="s">
        <v>18</v>
      </c>
      <c r="D357">
        <v>14.7</v>
      </c>
      <c r="E357">
        <v>4</v>
      </c>
      <c r="F357" t="s">
        <v>193</v>
      </c>
      <c r="G357" t="s">
        <v>143</v>
      </c>
      <c r="H357" t="s">
        <v>16</v>
      </c>
      <c r="I357" s="4">
        <v>41125</v>
      </c>
      <c r="J357">
        <f t="shared" si="5"/>
        <v>58.8</v>
      </c>
    </row>
    <row r="358" spans="1:10">
      <c r="A358">
        <v>10604</v>
      </c>
      <c r="B358" t="s">
        <v>233</v>
      </c>
      <c r="C358" t="s">
        <v>30</v>
      </c>
      <c r="D358">
        <v>14</v>
      </c>
      <c r="E358">
        <v>25</v>
      </c>
      <c r="F358" t="s">
        <v>183</v>
      </c>
      <c r="G358" t="s">
        <v>184</v>
      </c>
      <c r="H358" t="s">
        <v>185</v>
      </c>
      <c r="I358" s="4">
        <v>41126</v>
      </c>
      <c r="J358">
        <f t="shared" si="5"/>
        <v>350</v>
      </c>
    </row>
    <row r="359" spans="1:10">
      <c r="A359">
        <v>10605</v>
      </c>
      <c r="B359" t="s">
        <v>186</v>
      </c>
      <c r="C359" t="s">
        <v>30</v>
      </c>
      <c r="D359">
        <v>7.6</v>
      </c>
      <c r="E359">
        <v>25</v>
      </c>
      <c r="F359" t="s">
        <v>176</v>
      </c>
      <c r="G359" t="s">
        <v>177</v>
      </c>
      <c r="H359" t="s">
        <v>178</v>
      </c>
      <c r="I359" s="4">
        <v>41126</v>
      </c>
      <c r="J359">
        <f t="shared" si="5"/>
        <v>190</v>
      </c>
    </row>
    <row r="360" spans="1:10">
      <c r="A360">
        <v>10606</v>
      </c>
      <c r="B360" t="s">
        <v>188</v>
      </c>
      <c r="C360" t="s">
        <v>6</v>
      </c>
      <c r="D360">
        <v>7.2</v>
      </c>
      <c r="E360">
        <v>25</v>
      </c>
      <c r="F360" t="s">
        <v>151</v>
      </c>
      <c r="G360" t="s">
        <v>152</v>
      </c>
      <c r="H360" t="s">
        <v>12</v>
      </c>
      <c r="I360" s="4">
        <v>41126</v>
      </c>
      <c r="J360">
        <f t="shared" si="5"/>
        <v>180</v>
      </c>
    </row>
    <row r="361" spans="1:10">
      <c r="A361">
        <v>10607</v>
      </c>
      <c r="B361" t="s">
        <v>129</v>
      </c>
      <c r="C361" t="s">
        <v>41</v>
      </c>
      <c r="D361">
        <v>14.4</v>
      </c>
      <c r="E361">
        <v>15</v>
      </c>
      <c r="F361" t="s">
        <v>151</v>
      </c>
      <c r="G361" t="s">
        <v>152</v>
      </c>
      <c r="H361" t="s">
        <v>12</v>
      </c>
      <c r="I361" s="4">
        <v>41126</v>
      </c>
      <c r="J361">
        <f t="shared" si="5"/>
        <v>216</v>
      </c>
    </row>
    <row r="362" spans="1:10">
      <c r="A362">
        <v>10608</v>
      </c>
      <c r="B362" t="s">
        <v>133</v>
      </c>
      <c r="C362" t="s">
        <v>41</v>
      </c>
      <c r="D362">
        <v>5.9</v>
      </c>
      <c r="E362">
        <v>24</v>
      </c>
      <c r="F362" t="s">
        <v>99</v>
      </c>
      <c r="G362" t="s">
        <v>100</v>
      </c>
      <c r="H362" t="s">
        <v>75</v>
      </c>
      <c r="I362" s="4">
        <v>41127</v>
      </c>
      <c r="J362">
        <f t="shared" si="5"/>
        <v>141.60000000000002</v>
      </c>
    </row>
    <row r="363" spans="1:10">
      <c r="A363">
        <v>10609</v>
      </c>
      <c r="B363" t="s">
        <v>179</v>
      </c>
      <c r="C363" t="s">
        <v>34</v>
      </c>
      <c r="D363">
        <v>210.8</v>
      </c>
      <c r="E363">
        <v>20</v>
      </c>
      <c r="F363" t="s">
        <v>57</v>
      </c>
      <c r="G363" t="s">
        <v>58</v>
      </c>
      <c r="H363" t="s">
        <v>59</v>
      </c>
      <c r="I363" s="4">
        <v>41130</v>
      </c>
      <c r="J363">
        <f t="shared" si="5"/>
        <v>4216</v>
      </c>
    </row>
    <row r="364" spans="1:10">
      <c r="A364">
        <v>10610</v>
      </c>
      <c r="B364" t="s">
        <v>116</v>
      </c>
      <c r="C364" t="s">
        <v>20</v>
      </c>
      <c r="D364">
        <v>15.5</v>
      </c>
      <c r="E364">
        <v>77</v>
      </c>
      <c r="F364" t="s">
        <v>57</v>
      </c>
      <c r="G364" t="s">
        <v>58</v>
      </c>
      <c r="H364" t="s">
        <v>59</v>
      </c>
      <c r="I364" s="4">
        <v>41130</v>
      </c>
      <c r="J364">
        <f t="shared" si="5"/>
        <v>1193.5</v>
      </c>
    </row>
    <row r="365" spans="1:10">
      <c r="A365">
        <v>10611</v>
      </c>
      <c r="B365" t="s">
        <v>19</v>
      </c>
      <c r="C365" t="s">
        <v>20</v>
      </c>
      <c r="D365">
        <v>16.8</v>
      </c>
      <c r="E365">
        <v>10</v>
      </c>
      <c r="F365" t="s">
        <v>57</v>
      </c>
      <c r="G365" t="s">
        <v>58</v>
      </c>
      <c r="H365" t="s">
        <v>59</v>
      </c>
      <c r="I365" s="4">
        <v>41130</v>
      </c>
      <c r="J365">
        <f t="shared" si="5"/>
        <v>168</v>
      </c>
    </row>
    <row r="366" spans="1:10">
      <c r="A366">
        <v>10612</v>
      </c>
      <c r="B366" t="s">
        <v>228</v>
      </c>
      <c r="C366" t="s">
        <v>20</v>
      </c>
      <c r="D366">
        <v>22</v>
      </c>
      <c r="E366">
        <v>14</v>
      </c>
      <c r="F366" t="s">
        <v>206</v>
      </c>
      <c r="G366" t="s">
        <v>207</v>
      </c>
      <c r="H366" t="s">
        <v>123</v>
      </c>
      <c r="I366" s="4">
        <v>41130</v>
      </c>
      <c r="J366">
        <f t="shared" si="5"/>
        <v>308</v>
      </c>
    </row>
    <row r="367" spans="1:10">
      <c r="A367">
        <v>10613</v>
      </c>
      <c r="B367" t="s">
        <v>150</v>
      </c>
      <c r="C367" t="s">
        <v>20</v>
      </c>
      <c r="D367">
        <v>15</v>
      </c>
      <c r="E367">
        <v>10</v>
      </c>
      <c r="F367" t="s">
        <v>21</v>
      </c>
      <c r="G367" t="s">
        <v>22</v>
      </c>
      <c r="H367" t="s">
        <v>4</v>
      </c>
      <c r="I367" s="4">
        <v>41130</v>
      </c>
      <c r="J367">
        <f t="shared" si="5"/>
        <v>150</v>
      </c>
    </row>
    <row r="368" spans="1:10">
      <c r="A368">
        <v>10614</v>
      </c>
      <c r="B368" t="s">
        <v>196</v>
      </c>
      <c r="C368" t="s">
        <v>30</v>
      </c>
      <c r="D368">
        <v>13</v>
      </c>
      <c r="E368">
        <v>15</v>
      </c>
      <c r="F368" t="s">
        <v>194</v>
      </c>
      <c r="G368" t="s">
        <v>195</v>
      </c>
      <c r="H368" t="s">
        <v>4</v>
      </c>
      <c r="I368" s="4">
        <v>41130</v>
      </c>
      <c r="J368">
        <f t="shared" si="5"/>
        <v>195</v>
      </c>
    </row>
    <row r="369" spans="1:10">
      <c r="A369">
        <v>10615</v>
      </c>
      <c r="B369" t="s">
        <v>17</v>
      </c>
      <c r="C369" t="s">
        <v>18</v>
      </c>
      <c r="D369">
        <v>7.7</v>
      </c>
      <c r="E369">
        <v>13</v>
      </c>
      <c r="F369" t="s">
        <v>57</v>
      </c>
      <c r="G369" t="s">
        <v>58</v>
      </c>
      <c r="H369" t="s">
        <v>59</v>
      </c>
      <c r="I369" s="4">
        <v>41130</v>
      </c>
      <c r="J369">
        <f t="shared" si="5"/>
        <v>100.10000000000001</v>
      </c>
    </row>
    <row r="370" spans="1:10">
      <c r="A370">
        <v>10616</v>
      </c>
      <c r="B370" t="s">
        <v>146</v>
      </c>
      <c r="C370" t="s">
        <v>1</v>
      </c>
      <c r="D370">
        <v>28.8</v>
      </c>
      <c r="E370">
        <v>18</v>
      </c>
      <c r="F370" t="s">
        <v>194</v>
      </c>
      <c r="G370" t="s">
        <v>195</v>
      </c>
      <c r="H370" t="s">
        <v>4</v>
      </c>
      <c r="I370" s="4">
        <v>41130</v>
      </c>
      <c r="J370">
        <f t="shared" si="5"/>
        <v>518.4</v>
      </c>
    </row>
    <row r="371" spans="1:10">
      <c r="A371">
        <v>10617</v>
      </c>
      <c r="B371" t="s">
        <v>36</v>
      </c>
      <c r="C371" t="s">
        <v>34</v>
      </c>
      <c r="D371">
        <v>3.6</v>
      </c>
      <c r="E371">
        <v>10</v>
      </c>
      <c r="F371" t="s">
        <v>176</v>
      </c>
      <c r="G371" t="s">
        <v>177</v>
      </c>
      <c r="H371" t="s">
        <v>178</v>
      </c>
      <c r="I371" s="4">
        <v>41131</v>
      </c>
      <c r="J371">
        <f t="shared" si="5"/>
        <v>36</v>
      </c>
    </row>
    <row r="372" spans="1:10">
      <c r="A372">
        <v>10618</v>
      </c>
      <c r="B372" t="s">
        <v>128</v>
      </c>
      <c r="C372" t="s">
        <v>34</v>
      </c>
      <c r="D372">
        <v>4</v>
      </c>
      <c r="E372">
        <v>13</v>
      </c>
      <c r="F372" t="s">
        <v>108</v>
      </c>
      <c r="G372" t="s">
        <v>64</v>
      </c>
      <c r="H372" t="s">
        <v>65</v>
      </c>
      <c r="I372" s="4">
        <v>41131</v>
      </c>
      <c r="J372">
        <f t="shared" si="5"/>
        <v>52</v>
      </c>
    </row>
    <row r="373" spans="1:10">
      <c r="A373">
        <v>10619</v>
      </c>
      <c r="B373" t="s">
        <v>227</v>
      </c>
      <c r="C373" t="s">
        <v>34</v>
      </c>
      <c r="D373">
        <v>4</v>
      </c>
      <c r="E373">
        <v>17</v>
      </c>
      <c r="F373" t="s">
        <v>176</v>
      </c>
      <c r="G373" t="s">
        <v>177</v>
      </c>
      <c r="H373" t="s">
        <v>178</v>
      </c>
      <c r="I373" s="4">
        <v>41131</v>
      </c>
      <c r="J373">
        <f t="shared" si="5"/>
        <v>68</v>
      </c>
    </row>
    <row r="374" spans="1:10">
      <c r="A374">
        <v>10620</v>
      </c>
      <c r="B374" t="s">
        <v>133</v>
      </c>
      <c r="C374" t="s">
        <v>41</v>
      </c>
      <c r="D374">
        <v>5.9</v>
      </c>
      <c r="E374">
        <v>20</v>
      </c>
      <c r="F374" t="s">
        <v>176</v>
      </c>
      <c r="G374" t="s">
        <v>177</v>
      </c>
      <c r="H374" t="s">
        <v>178</v>
      </c>
      <c r="I374" s="4">
        <v>41131</v>
      </c>
      <c r="J374">
        <f t="shared" si="5"/>
        <v>118</v>
      </c>
    </row>
    <row r="375" spans="1:10">
      <c r="A375">
        <v>10621</v>
      </c>
      <c r="B375" t="s">
        <v>179</v>
      </c>
      <c r="C375" t="s">
        <v>34</v>
      </c>
      <c r="D375">
        <v>210.8</v>
      </c>
      <c r="E375">
        <v>50</v>
      </c>
      <c r="F375" t="s">
        <v>197</v>
      </c>
      <c r="G375" t="s">
        <v>198</v>
      </c>
      <c r="H375" t="s">
        <v>59</v>
      </c>
      <c r="I375" s="4">
        <v>41132</v>
      </c>
      <c r="J375">
        <f t="shared" si="5"/>
        <v>10540</v>
      </c>
    </row>
    <row r="376" spans="1:10">
      <c r="A376">
        <v>10622</v>
      </c>
      <c r="B376" t="s">
        <v>0</v>
      </c>
      <c r="C376" t="s">
        <v>1</v>
      </c>
      <c r="D376">
        <v>16.8</v>
      </c>
      <c r="E376">
        <v>12</v>
      </c>
      <c r="F376" t="s">
        <v>197</v>
      </c>
      <c r="G376" t="s">
        <v>198</v>
      </c>
      <c r="H376" t="s">
        <v>59</v>
      </c>
      <c r="I376" s="4">
        <v>41132</v>
      </c>
      <c r="J376">
        <f t="shared" si="5"/>
        <v>201.60000000000002</v>
      </c>
    </row>
    <row r="377" spans="1:10">
      <c r="A377">
        <v>10623</v>
      </c>
      <c r="B377" t="s">
        <v>93</v>
      </c>
      <c r="C377" t="s">
        <v>41</v>
      </c>
      <c r="D377">
        <v>99</v>
      </c>
      <c r="E377">
        <v>4</v>
      </c>
      <c r="F377" t="s">
        <v>169</v>
      </c>
      <c r="G377" t="s">
        <v>64</v>
      </c>
      <c r="H377" t="s">
        <v>65</v>
      </c>
      <c r="I377" s="4">
        <v>41133</v>
      </c>
      <c r="J377">
        <f t="shared" si="5"/>
        <v>396</v>
      </c>
    </row>
    <row r="378" spans="1:10">
      <c r="A378">
        <v>10624</v>
      </c>
      <c r="B378" t="s">
        <v>129</v>
      </c>
      <c r="C378" t="s">
        <v>41</v>
      </c>
      <c r="D378">
        <v>14.4</v>
      </c>
      <c r="E378">
        <v>12</v>
      </c>
      <c r="F378" t="s">
        <v>169</v>
      </c>
      <c r="G378" t="s">
        <v>64</v>
      </c>
      <c r="H378" t="s">
        <v>65</v>
      </c>
      <c r="I378" s="4">
        <v>41133</v>
      </c>
      <c r="J378">
        <f t="shared" si="5"/>
        <v>172.8</v>
      </c>
    </row>
    <row r="379" spans="1:10">
      <c r="A379">
        <v>10625</v>
      </c>
      <c r="B379" t="s">
        <v>36</v>
      </c>
      <c r="C379" t="s">
        <v>34</v>
      </c>
      <c r="D379">
        <v>3.6</v>
      </c>
      <c r="E379">
        <v>25</v>
      </c>
      <c r="F379" t="s">
        <v>199</v>
      </c>
      <c r="G379" t="s">
        <v>200</v>
      </c>
      <c r="H379" t="s">
        <v>140</v>
      </c>
      <c r="I379" s="4">
        <v>41134</v>
      </c>
      <c r="J379">
        <f t="shared" si="5"/>
        <v>90</v>
      </c>
    </row>
    <row r="380" spans="1:10">
      <c r="A380">
        <v>10626</v>
      </c>
      <c r="B380" t="s">
        <v>128</v>
      </c>
      <c r="C380" t="s">
        <v>34</v>
      </c>
      <c r="D380">
        <v>4</v>
      </c>
      <c r="E380">
        <v>20</v>
      </c>
      <c r="F380" t="s">
        <v>176</v>
      </c>
      <c r="G380" t="s">
        <v>177</v>
      </c>
      <c r="H380" t="s">
        <v>178</v>
      </c>
      <c r="I380" s="4">
        <v>41134</v>
      </c>
      <c r="J380">
        <f t="shared" si="5"/>
        <v>80</v>
      </c>
    </row>
    <row r="381" spans="1:10">
      <c r="A381">
        <v>10627</v>
      </c>
      <c r="B381" t="s">
        <v>128</v>
      </c>
      <c r="C381" t="s">
        <v>34</v>
      </c>
      <c r="D381">
        <v>4</v>
      </c>
      <c r="E381">
        <v>12</v>
      </c>
      <c r="F381" t="s">
        <v>121</v>
      </c>
      <c r="G381" t="s">
        <v>122</v>
      </c>
      <c r="H381" t="s">
        <v>123</v>
      </c>
      <c r="I381" s="4">
        <v>41134</v>
      </c>
      <c r="J381">
        <f t="shared" si="5"/>
        <v>48</v>
      </c>
    </row>
    <row r="382" spans="1:10">
      <c r="A382">
        <v>10628</v>
      </c>
      <c r="B382" t="s">
        <v>23</v>
      </c>
      <c r="C382" t="s">
        <v>6</v>
      </c>
      <c r="D382">
        <v>15.6</v>
      </c>
      <c r="E382">
        <v>25</v>
      </c>
      <c r="F382" t="s">
        <v>199</v>
      </c>
      <c r="G382" t="s">
        <v>200</v>
      </c>
      <c r="H382" t="s">
        <v>140</v>
      </c>
      <c r="I382" s="4">
        <v>41134</v>
      </c>
      <c r="J382">
        <f t="shared" si="5"/>
        <v>390</v>
      </c>
    </row>
    <row r="383" spans="1:10">
      <c r="A383">
        <v>10629</v>
      </c>
      <c r="B383" t="s">
        <v>40</v>
      </c>
      <c r="C383" t="s">
        <v>41</v>
      </c>
      <c r="D383">
        <v>19.2</v>
      </c>
      <c r="E383">
        <v>12</v>
      </c>
      <c r="F383" t="s">
        <v>151</v>
      </c>
      <c r="G383" t="s">
        <v>152</v>
      </c>
      <c r="H383" t="s">
        <v>12</v>
      </c>
      <c r="I383" s="4">
        <v>41137</v>
      </c>
      <c r="J383">
        <f t="shared" si="5"/>
        <v>230.39999999999998</v>
      </c>
    </row>
    <row r="384" spans="1:10">
      <c r="A384">
        <v>10630</v>
      </c>
      <c r="B384" t="s">
        <v>32</v>
      </c>
      <c r="C384" t="s">
        <v>1</v>
      </c>
      <c r="D384">
        <v>10</v>
      </c>
      <c r="E384">
        <v>30</v>
      </c>
      <c r="F384" t="s">
        <v>151</v>
      </c>
      <c r="G384" t="s">
        <v>152</v>
      </c>
      <c r="H384" t="s">
        <v>12</v>
      </c>
      <c r="I384" s="4">
        <v>41157</v>
      </c>
      <c r="J384">
        <f t="shared" si="5"/>
        <v>300</v>
      </c>
    </row>
    <row r="385" spans="1:10">
      <c r="A385">
        <v>10631</v>
      </c>
      <c r="B385" t="s">
        <v>146</v>
      </c>
      <c r="C385" t="s">
        <v>1</v>
      </c>
      <c r="D385">
        <v>28.8</v>
      </c>
      <c r="E385">
        <v>20</v>
      </c>
      <c r="F385" t="s">
        <v>151</v>
      </c>
      <c r="G385" t="s">
        <v>152</v>
      </c>
      <c r="H385" t="s">
        <v>12</v>
      </c>
      <c r="I385" s="4">
        <v>41157</v>
      </c>
      <c r="J385">
        <f t="shared" si="5"/>
        <v>576</v>
      </c>
    </row>
    <row r="386" spans="1:10">
      <c r="A386">
        <v>10632</v>
      </c>
      <c r="B386" t="s">
        <v>180</v>
      </c>
      <c r="C386" t="s">
        <v>30</v>
      </c>
      <c r="D386">
        <v>24.9</v>
      </c>
      <c r="E386">
        <v>16</v>
      </c>
      <c r="F386" t="s">
        <v>125</v>
      </c>
      <c r="G386" t="s">
        <v>126</v>
      </c>
      <c r="H386" t="s">
        <v>56</v>
      </c>
      <c r="I386" s="4">
        <v>41158</v>
      </c>
      <c r="J386">
        <f t="shared" ref="J386:J449" si="6">D386*E386</f>
        <v>398.4</v>
      </c>
    </row>
    <row r="387" spans="1:10">
      <c r="A387">
        <v>10633</v>
      </c>
      <c r="B387" t="s">
        <v>101</v>
      </c>
      <c r="C387" t="s">
        <v>18</v>
      </c>
      <c r="D387">
        <v>24.8</v>
      </c>
      <c r="E387">
        <v>30</v>
      </c>
      <c r="F387" t="s">
        <v>125</v>
      </c>
      <c r="G387" t="s">
        <v>126</v>
      </c>
      <c r="H387" t="s">
        <v>56</v>
      </c>
      <c r="I387" s="4">
        <v>41158</v>
      </c>
      <c r="J387">
        <f t="shared" si="6"/>
        <v>744</v>
      </c>
    </row>
    <row r="388" spans="1:10">
      <c r="A388">
        <v>10634</v>
      </c>
      <c r="B388" t="s">
        <v>31</v>
      </c>
      <c r="C388" t="s">
        <v>1</v>
      </c>
      <c r="D388">
        <v>27.2</v>
      </c>
      <c r="E388">
        <v>8</v>
      </c>
      <c r="F388" t="s">
        <v>125</v>
      </c>
      <c r="G388" t="s">
        <v>126</v>
      </c>
      <c r="H388" t="s">
        <v>56</v>
      </c>
      <c r="I388" s="4">
        <v>41158</v>
      </c>
      <c r="J388">
        <f t="shared" si="6"/>
        <v>217.6</v>
      </c>
    </row>
    <row r="389" spans="1:10">
      <c r="A389">
        <v>10635</v>
      </c>
      <c r="B389" t="s">
        <v>130</v>
      </c>
      <c r="C389" t="s">
        <v>34</v>
      </c>
      <c r="D389">
        <v>11.2</v>
      </c>
      <c r="E389">
        <v>10</v>
      </c>
      <c r="F389" t="s">
        <v>194</v>
      </c>
      <c r="G389" t="s">
        <v>195</v>
      </c>
      <c r="H389" t="s">
        <v>4</v>
      </c>
      <c r="I389" s="4">
        <v>41159</v>
      </c>
      <c r="J389">
        <f t="shared" si="6"/>
        <v>112</v>
      </c>
    </row>
    <row r="390" spans="1:10">
      <c r="A390">
        <v>10636</v>
      </c>
      <c r="B390" t="s">
        <v>36</v>
      </c>
      <c r="C390" t="s">
        <v>34</v>
      </c>
      <c r="D390">
        <v>3.6</v>
      </c>
      <c r="E390">
        <v>10</v>
      </c>
      <c r="F390" t="s">
        <v>194</v>
      </c>
      <c r="G390" t="s">
        <v>195</v>
      </c>
      <c r="H390" t="s">
        <v>4</v>
      </c>
      <c r="I390" s="4">
        <v>41159</v>
      </c>
      <c r="J390">
        <f t="shared" si="6"/>
        <v>36</v>
      </c>
    </row>
    <row r="391" spans="1:10">
      <c r="A391">
        <v>10637</v>
      </c>
      <c r="B391" t="s">
        <v>128</v>
      </c>
      <c r="C391" t="s">
        <v>34</v>
      </c>
      <c r="D391">
        <v>4</v>
      </c>
      <c r="E391">
        <v>14</v>
      </c>
      <c r="F391" t="s">
        <v>113</v>
      </c>
      <c r="G391" t="s">
        <v>114</v>
      </c>
      <c r="H391" t="s">
        <v>81</v>
      </c>
      <c r="I391" s="4">
        <v>41159</v>
      </c>
      <c r="J391">
        <f t="shared" si="6"/>
        <v>56</v>
      </c>
    </row>
    <row r="392" spans="1:10">
      <c r="A392">
        <v>10638</v>
      </c>
      <c r="B392" t="s">
        <v>227</v>
      </c>
      <c r="C392" t="s">
        <v>34</v>
      </c>
      <c r="D392">
        <v>4</v>
      </c>
      <c r="E392">
        <v>20</v>
      </c>
      <c r="F392" t="s">
        <v>194</v>
      </c>
      <c r="G392" t="s">
        <v>195</v>
      </c>
      <c r="H392" t="s">
        <v>4</v>
      </c>
      <c r="I392" s="4">
        <v>41159</v>
      </c>
      <c r="J392">
        <f t="shared" si="6"/>
        <v>80</v>
      </c>
    </row>
    <row r="393" spans="1:10">
      <c r="A393">
        <v>10639</v>
      </c>
      <c r="B393" t="s">
        <v>48</v>
      </c>
      <c r="C393" t="s">
        <v>18</v>
      </c>
      <c r="D393">
        <v>15.2</v>
      </c>
      <c r="E393">
        <v>20</v>
      </c>
      <c r="F393" t="s">
        <v>194</v>
      </c>
      <c r="G393" t="s">
        <v>195</v>
      </c>
      <c r="H393" t="s">
        <v>4</v>
      </c>
      <c r="I393" s="4">
        <v>41159</v>
      </c>
      <c r="J393">
        <f t="shared" si="6"/>
        <v>304</v>
      </c>
    </row>
    <row r="394" spans="1:10">
      <c r="A394">
        <v>10640</v>
      </c>
      <c r="B394" t="s">
        <v>46</v>
      </c>
      <c r="C394" t="s">
        <v>30</v>
      </c>
      <c r="D394">
        <v>13.9</v>
      </c>
      <c r="E394">
        <v>56</v>
      </c>
      <c r="F394" t="s">
        <v>201</v>
      </c>
      <c r="G394" t="s">
        <v>139</v>
      </c>
      <c r="H394" t="s">
        <v>140</v>
      </c>
      <c r="I394" s="4">
        <v>41160</v>
      </c>
      <c r="J394">
        <f t="shared" si="6"/>
        <v>778.4</v>
      </c>
    </row>
    <row r="395" spans="1:10">
      <c r="A395">
        <v>10641</v>
      </c>
      <c r="B395" t="s">
        <v>31</v>
      </c>
      <c r="C395" t="s">
        <v>1</v>
      </c>
      <c r="D395">
        <v>27.2</v>
      </c>
      <c r="E395">
        <v>80</v>
      </c>
      <c r="F395" t="s">
        <v>201</v>
      </c>
      <c r="G395" t="s">
        <v>139</v>
      </c>
      <c r="H395" t="s">
        <v>140</v>
      </c>
      <c r="I395" s="4">
        <v>41160</v>
      </c>
      <c r="J395">
        <f t="shared" si="6"/>
        <v>2176</v>
      </c>
    </row>
    <row r="396" spans="1:10">
      <c r="A396">
        <v>10642</v>
      </c>
      <c r="B396" t="s">
        <v>32</v>
      </c>
      <c r="C396" t="s">
        <v>1</v>
      </c>
      <c r="D396">
        <v>10</v>
      </c>
      <c r="E396">
        <v>70</v>
      </c>
      <c r="F396" t="s">
        <v>201</v>
      </c>
      <c r="G396" t="s">
        <v>139</v>
      </c>
      <c r="H396" t="s">
        <v>140</v>
      </c>
      <c r="I396" s="4">
        <v>41160</v>
      </c>
      <c r="J396">
        <f t="shared" si="6"/>
        <v>700</v>
      </c>
    </row>
    <row r="397" spans="1:10">
      <c r="A397">
        <v>10643</v>
      </c>
      <c r="B397" t="s">
        <v>179</v>
      </c>
      <c r="C397" t="s">
        <v>34</v>
      </c>
      <c r="D397">
        <v>210.8</v>
      </c>
      <c r="E397">
        <v>10</v>
      </c>
      <c r="F397" t="s">
        <v>83</v>
      </c>
      <c r="G397" t="s">
        <v>84</v>
      </c>
      <c r="H397" t="s">
        <v>4</v>
      </c>
      <c r="I397" s="4">
        <v>41161</v>
      </c>
      <c r="J397">
        <f t="shared" si="6"/>
        <v>2108</v>
      </c>
    </row>
    <row r="398" spans="1:10">
      <c r="A398">
        <v>10644</v>
      </c>
      <c r="B398" t="s">
        <v>110</v>
      </c>
      <c r="C398" t="s">
        <v>9</v>
      </c>
      <c r="D398">
        <v>36.4</v>
      </c>
      <c r="E398">
        <v>30</v>
      </c>
      <c r="F398" t="s">
        <v>83</v>
      </c>
      <c r="G398" t="s">
        <v>84</v>
      </c>
      <c r="H398" t="s">
        <v>4</v>
      </c>
      <c r="I398" s="4">
        <v>41161</v>
      </c>
      <c r="J398">
        <f t="shared" si="6"/>
        <v>1092</v>
      </c>
    </row>
    <row r="399" spans="1:10">
      <c r="A399">
        <v>10645</v>
      </c>
      <c r="B399" t="s">
        <v>232</v>
      </c>
      <c r="C399" t="s">
        <v>9</v>
      </c>
      <c r="D399">
        <v>22</v>
      </c>
      <c r="E399">
        <v>18</v>
      </c>
      <c r="F399" t="s">
        <v>125</v>
      </c>
      <c r="G399" t="s">
        <v>126</v>
      </c>
      <c r="H399" t="s">
        <v>56</v>
      </c>
      <c r="I399" s="4">
        <v>41161</v>
      </c>
      <c r="J399">
        <f t="shared" si="6"/>
        <v>396</v>
      </c>
    </row>
    <row r="400" spans="1:10">
      <c r="A400">
        <v>10646</v>
      </c>
      <c r="B400" t="s">
        <v>93</v>
      </c>
      <c r="C400" t="s">
        <v>41</v>
      </c>
      <c r="D400">
        <v>99</v>
      </c>
      <c r="E400">
        <v>35</v>
      </c>
      <c r="F400" t="s">
        <v>83</v>
      </c>
      <c r="G400" t="s">
        <v>84</v>
      </c>
      <c r="H400" t="s">
        <v>4</v>
      </c>
      <c r="I400" s="4">
        <v>41161</v>
      </c>
      <c r="J400">
        <f t="shared" si="6"/>
        <v>3465</v>
      </c>
    </row>
    <row r="401" spans="1:10">
      <c r="A401">
        <v>10647</v>
      </c>
      <c r="B401" t="s">
        <v>133</v>
      </c>
      <c r="C401" t="s">
        <v>41</v>
      </c>
      <c r="D401">
        <v>5.9</v>
      </c>
      <c r="E401">
        <v>28</v>
      </c>
      <c r="F401" t="s">
        <v>83</v>
      </c>
      <c r="G401" t="s">
        <v>84</v>
      </c>
      <c r="H401" t="s">
        <v>4</v>
      </c>
      <c r="I401" s="4">
        <v>41161</v>
      </c>
      <c r="J401">
        <f t="shared" si="6"/>
        <v>165.20000000000002</v>
      </c>
    </row>
    <row r="402" spans="1:10">
      <c r="A402">
        <v>10648</v>
      </c>
      <c r="B402" t="s">
        <v>33</v>
      </c>
      <c r="C402" t="s">
        <v>34</v>
      </c>
      <c r="D402">
        <v>14.4</v>
      </c>
      <c r="E402">
        <v>54</v>
      </c>
      <c r="F402" t="s">
        <v>102</v>
      </c>
      <c r="G402" t="s">
        <v>103</v>
      </c>
      <c r="H402" t="s">
        <v>12</v>
      </c>
      <c r="I402" s="4">
        <v>41181</v>
      </c>
      <c r="J402">
        <f t="shared" si="6"/>
        <v>777.6</v>
      </c>
    </row>
    <row r="403" spans="1:10">
      <c r="A403">
        <v>10649</v>
      </c>
      <c r="B403" t="s">
        <v>226</v>
      </c>
      <c r="C403" t="s">
        <v>34</v>
      </c>
      <c r="D403">
        <v>5.5</v>
      </c>
      <c r="E403">
        <v>15</v>
      </c>
      <c r="F403" t="s">
        <v>37</v>
      </c>
      <c r="G403" t="s">
        <v>38</v>
      </c>
      <c r="H403" t="s">
        <v>39</v>
      </c>
      <c r="I403" s="4">
        <v>41181</v>
      </c>
      <c r="J403">
        <f t="shared" si="6"/>
        <v>82.5</v>
      </c>
    </row>
    <row r="404" spans="1:10">
      <c r="A404">
        <v>10650</v>
      </c>
      <c r="B404" t="s">
        <v>128</v>
      </c>
      <c r="C404" t="s">
        <v>34</v>
      </c>
      <c r="D404">
        <v>4</v>
      </c>
      <c r="E404">
        <v>20</v>
      </c>
      <c r="F404" t="s">
        <v>194</v>
      </c>
      <c r="G404" t="s">
        <v>195</v>
      </c>
      <c r="H404" t="s">
        <v>4</v>
      </c>
      <c r="I404" s="4">
        <v>41181</v>
      </c>
      <c r="J404">
        <f t="shared" si="6"/>
        <v>80</v>
      </c>
    </row>
    <row r="405" spans="1:10">
      <c r="A405">
        <v>10651</v>
      </c>
      <c r="B405" t="s">
        <v>35</v>
      </c>
      <c r="C405" t="s">
        <v>30</v>
      </c>
      <c r="D405">
        <v>16</v>
      </c>
      <c r="E405">
        <v>35</v>
      </c>
      <c r="F405" t="s">
        <v>83</v>
      </c>
      <c r="G405" t="s">
        <v>84</v>
      </c>
      <c r="H405" t="s">
        <v>4</v>
      </c>
      <c r="I405" s="4">
        <v>41181</v>
      </c>
      <c r="J405">
        <f t="shared" si="6"/>
        <v>560</v>
      </c>
    </row>
    <row r="406" spans="1:10">
      <c r="A406">
        <v>10652</v>
      </c>
      <c r="B406" t="s">
        <v>31</v>
      </c>
      <c r="C406" t="s">
        <v>1</v>
      </c>
      <c r="D406">
        <v>27.2</v>
      </c>
      <c r="E406">
        <v>55</v>
      </c>
      <c r="F406" t="s">
        <v>102</v>
      </c>
      <c r="G406" t="s">
        <v>103</v>
      </c>
      <c r="H406" t="s">
        <v>12</v>
      </c>
      <c r="I406" s="4">
        <v>41181</v>
      </c>
      <c r="J406">
        <f t="shared" si="6"/>
        <v>1496</v>
      </c>
    </row>
    <row r="407" spans="1:10">
      <c r="A407">
        <v>10653</v>
      </c>
      <c r="B407" t="s">
        <v>8</v>
      </c>
      <c r="C407" t="s">
        <v>9</v>
      </c>
      <c r="D407">
        <v>42.4</v>
      </c>
      <c r="E407">
        <v>20</v>
      </c>
      <c r="F407" t="s">
        <v>181</v>
      </c>
      <c r="G407" t="s">
        <v>182</v>
      </c>
      <c r="H407" t="s">
        <v>4</v>
      </c>
      <c r="I407" s="4">
        <v>41184</v>
      </c>
      <c r="J407">
        <f t="shared" si="6"/>
        <v>848</v>
      </c>
    </row>
    <row r="408" spans="1:10">
      <c r="A408">
        <v>10654</v>
      </c>
      <c r="B408" t="s">
        <v>231</v>
      </c>
      <c r="C408" t="s">
        <v>9</v>
      </c>
      <c r="D408">
        <v>50</v>
      </c>
      <c r="E408">
        <v>14</v>
      </c>
      <c r="F408" t="s">
        <v>57</v>
      </c>
      <c r="G408" t="s">
        <v>58</v>
      </c>
      <c r="H408" t="s">
        <v>59</v>
      </c>
      <c r="I408" s="4">
        <v>41184</v>
      </c>
      <c r="J408">
        <f t="shared" si="6"/>
        <v>700</v>
      </c>
    </row>
    <row r="409" spans="1:10">
      <c r="A409">
        <v>10655</v>
      </c>
      <c r="B409" t="s">
        <v>172</v>
      </c>
      <c r="C409" t="s">
        <v>30</v>
      </c>
      <c r="D409">
        <v>11.2</v>
      </c>
      <c r="E409">
        <v>50</v>
      </c>
      <c r="F409" t="s">
        <v>181</v>
      </c>
      <c r="G409" t="s">
        <v>182</v>
      </c>
      <c r="H409" t="s">
        <v>4</v>
      </c>
      <c r="I409" s="4">
        <v>41184</v>
      </c>
      <c r="J409">
        <f t="shared" si="6"/>
        <v>560</v>
      </c>
    </row>
    <row r="410" spans="1:10">
      <c r="A410">
        <v>10656</v>
      </c>
      <c r="B410" t="s">
        <v>133</v>
      </c>
      <c r="C410" t="s">
        <v>41</v>
      </c>
      <c r="D410">
        <v>5.9</v>
      </c>
      <c r="E410">
        <v>24</v>
      </c>
      <c r="F410" t="s">
        <v>181</v>
      </c>
      <c r="G410" t="s">
        <v>182</v>
      </c>
      <c r="H410" t="s">
        <v>4</v>
      </c>
      <c r="I410" s="4">
        <v>41184</v>
      </c>
      <c r="J410">
        <f t="shared" si="6"/>
        <v>141.60000000000002</v>
      </c>
    </row>
    <row r="411" spans="1:10">
      <c r="A411">
        <v>10657</v>
      </c>
      <c r="B411" t="s">
        <v>92</v>
      </c>
      <c r="C411" t="s">
        <v>34</v>
      </c>
      <c r="D411">
        <v>14.4</v>
      </c>
      <c r="E411">
        <v>12</v>
      </c>
      <c r="F411" t="s">
        <v>202</v>
      </c>
      <c r="G411" t="s">
        <v>203</v>
      </c>
      <c r="H411" t="s">
        <v>12</v>
      </c>
      <c r="I411" s="4">
        <v>41185</v>
      </c>
      <c r="J411">
        <f t="shared" si="6"/>
        <v>172.8</v>
      </c>
    </row>
    <row r="412" spans="1:10">
      <c r="A412">
        <v>10658</v>
      </c>
      <c r="B412" t="s">
        <v>120</v>
      </c>
      <c r="C412" t="s">
        <v>34</v>
      </c>
      <c r="D412">
        <v>6.2</v>
      </c>
      <c r="E412">
        <v>12</v>
      </c>
      <c r="F412" t="s">
        <v>202</v>
      </c>
      <c r="G412" t="s">
        <v>203</v>
      </c>
      <c r="H412" t="s">
        <v>12</v>
      </c>
      <c r="I412" s="4">
        <v>41185</v>
      </c>
      <c r="J412">
        <f t="shared" si="6"/>
        <v>74.400000000000006</v>
      </c>
    </row>
    <row r="413" spans="1:10">
      <c r="A413">
        <v>10659</v>
      </c>
      <c r="B413" t="s">
        <v>226</v>
      </c>
      <c r="C413" t="s">
        <v>34</v>
      </c>
      <c r="D413">
        <v>5.5</v>
      </c>
      <c r="E413">
        <v>4</v>
      </c>
      <c r="F413" t="s">
        <v>83</v>
      </c>
      <c r="G413" t="s">
        <v>84</v>
      </c>
      <c r="H413" t="s">
        <v>4</v>
      </c>
      <c r="I413" s="4">
        <v>41185</v>
      </c>
      <c r="J413">
        <f t="shared" si="6"/>
        <v>22</v>
      </c>
    </row>
    <row r="414" spans="1:10">
      <c r="A414">
        <v>10660</v>
      </c>
      <c r="B414" t="s">
        <v>32</v>
      </c>
      <c r="C414" t="s">
        <v>1</v>
      </c>
      <c r="D414">
        <v>10</v>
      </c>
      <c r="E414">
        <v>20</v>
      </c>
      <c r="F414" t="s">
        <v>202</v>
      </c>
      <c r="G414" t="s">
        <v>203</v>
      </c>
      <c r="H414" t="s">
        <v>12</v>
      </c>
      <c r="I414" s="4">
        <v>41185</v>
      </c>
      <c r="J414">
        <f t="shared" si="6"/>
        <v>200</v>
      </c>
    </row>
    <row r="415" spans="1:10">
      <c r="A415">
        <v>10661</v>
      </c>
      <c r="B415" t="s">
        <v>104</v>
      </c>
      <c r="C415" t="s">
        <v>1</v>
      </c>
      <c r="D415">
        <v>17.2</v>
      </c>
      <c r="E415">
        <v>5</v>
      </c>
      <c r="F415" t="s">
        <v>204</v>
      </c>
      <c r="G415" t="s">
        <v>139</v>
      </c>
      <c r="H415" t="s">
        <v>140</v>
      </c>
      <c r="I415" s="4">
        <v>41185</v>
      </c>
      <c r="J415">
        <f t="shared" si="6"/>
        <v>86</v>
      </c>
    </row>
    <row r="416" spans="1:10">
      <c r="A416">
        <v>10662</v>
      </c>
      <c r="B416" t="s">
        <v>146</v>
      </c>
      <c r="C416" t="s">
        <v>1</v>
      </c>
      <c r="D416">
        <v>28.8</v>
      </c>
      <c r="E416">
        <v>30</v>
      </c>
      <c r="F416" t="s">
        <v>204</v>
      </c>
      <c r="G416" t="s">
        <v>139</v>
      </c>
      <c r="H416" t="s">
        <v>140</v>
      </c>
      <c r="I416" s="4">
        <v>41185</v>
      </c>
      <c r="J416">
        <f t="shared" si="6"/>
        <v>864</v>
      </c>
    </row>
    <row r="417" spans="1:10">
      <c r="A417">
        <v>10663</v>
      </c>
      <c r="B417" t="s">
        <v>0</v>
      </c>
      <c r="C417" t="s">
        <v>1</v>
      </c>
      <c r="D417">
        <v>16.8</v>
      </c>
      <c r="E417">
        <v>24</v>
      </c>
      <c r="F417" t="s">
        <v>205</v>
      </c>
      <c r="G417" t="s">
        <v>64</v>
      </c>
      <c r="H417" t="s">
        <v>65</v>
      </c>
      <c r="I417" s="4">
        <v>41186</v>
      </c>
      <c r="J417">
        <f t="shared" si="6"/>
        <v>403.20000000000005</v>
      </c>
    </row>
    <row r="418" spans="1:10">
      <c r="A418">
        <v>10664</v>
      </c>
      <c r="B418" t="s">
        <v>130</v>
      </c>
      <c r="C418" t="s">
        <v>34</v>
      </c>
      <c r="D418">
        <v>11.2</v>
      </c>
      <c r="E418">
        <v>36</v>
      </c>
      <c r="F418" t="s">
        <v>208</v>
      </c>
      <c r="G418" t="s">
        <v>209</v>
      </c>
      <c r="H418" t="s">
        <v>191</v>
      </c>
      <c r="I418" s="4">
        <v>41187</v>
      </c>
      <c r="J418">
        <f t="shared" si="6"/>
        <v>403.2</v>
      </c>
    </row>
    <row r="419" spans="1:10">
      <c r="A419">
        <v>10665</v>
      </c>
      <c r="B419" t="s">
        <v>52</v>
      </c>
      <c r="C419" t="s">
        <v>20</v>
      </c>
      <c r="D419">
        <v>10.4</v>
      </c>
      <c r="E419">
        <v>5</v>
      </c>
      <c r="F419" t="s">
        <v>206</v>
      </c>
      <c r="G419" t="s">
        <v>207</v>
      </c>
      <c r="H419" t="s">
        <v>123</v>
      </c>
      <c r="I419" s="4">
        <v>41187</v>
      </c>
      <c r="J419">
        <f t="shared" si="6"/>
        <v>52</v>
      </c>
    </row>
    <row r="420" spans="1:10">
      <c r="A420">
        <v>10666</v>
      </c>
      <c r="B420" t="s">
        <v>52</v>
      </c>
      <c r="C420" t="s">
        <v>20</v>
      </c>
      <c r="D420">
        <v>10.4</v>
      </c>
      <c r="E420">
        <v>7</v>
      </c>
      <c r="F420" t="s">
        <v>208</v>
      </c>
      <c r="G420" t="s">
        <v>209</v>
      </c>
      <c r="H420" t="s">
        <v>191</v>
      </c>
      <c r="I420" s="4">
        <v>41187</v>
      </c>
      <c r="J420">
        <f t="shared" si="6"/>
        <v>72.8</v>
      </c>
    </row>
    <row r="421" spans="1:10">
      <c r="A421">
        <v>10667</v>
      </c>
      <c r="B421" t="s">
        <v>19</v>
      </c>
      <c r="C421" t="s">
        <v>20</v>
      </c>
      <c r="D421">
        <v>16.8</v>
      </c>
      <c r="E421">
        <v>5</v>
      </c>
      <c r="F421" t="s">
        <v>206</v>
      </c>
      <c r="G421" t="s">
        <v>207</v>
      </c>
      <c r="H421" t="s">
        <v>123</v>
      </c>
      <c r="I421" s="4">
        <v>41187</v>
      </c>
      <c r="J421">
        <f t="shared" si="6"/>
        <v>84</v>
      </c>
    </row>
    <row r="422" spans="1:10">
      <c r="A422">
        <v>10668</v>
      </c>
      <c r="B422" t="s">
        <v>19</v>
      </c>
      <c r="C422" t="s">
        <v>20</v>
      </c>
      <c r="D422">
        <v>16.8</v>
      </c>
      <c r="E422">
        <v>15</v>
      </c>
      <c r="F422" t="s">
        <v>208</v>
      </c>
      <c r="G422" t="s">
        <v>209</v>
      </c>
      <c r="H422" t="s">
        <v>191</v>
      </c>
      <c r="I422" s="4">
        <v>41187</v>
      </c>
      <c r="J422">
        <f t="shared" si="6"/>
        <v>252</v>
      </c>
    </row>
    <row r="423" spans="1:10">
      <c r="A423">
        <v>10669</v>
      </c>
      <c r="B423" t="s">
        <v>228</v>
      </c>
      <c r="C423" t="s">
        <v>20</v>
      </c>
      <c r="D423">
        <v>22</v>
      </c>
      <c r="E423">
        <v>10</v>
      </c>
      <c r="F423" t="s">
        <v>72</v>
      </c>
      <c r="G423" t="s">
        <v>15</v>
      </c>
      <c r="H423" t="s">
        <v>16</v>
      </c>
      <c r="I423" s="4">
        <v>41187</v>
      </c>
      <c r="J423">
        <f t="shared" si="6"/>
        <v>220</v>
      </c>
    </row>
    <row r="424" spans="1:10">
      <c r="A424">
        <v>10670</v>
      </c>
      <c r="B424" t="s">
        <v>228</v>
      </c>
      <c r="C424" t="s">
        <v>20</v>
      </c>
      <c r="D424">
        <v>22</v>
      </c>
      <c r="E424">
        <v>10</v>
      </c>
      <c r="F424" t="s">
        <v>208</v>
      </c>
      <c r="G424" t="s">
        <v>209</v>
      </c>
      <c r="H424" t="s">
        <v>191</v>
      </c>
      <c r="I424" s="4">
        <v>41187</v>
      </c>
      <c r="J424">
        <f t="shared" si="6"/>
        <v>220</v>
      </c>
    </row>
    <row r="425" spans="1:10">
      <c r="A425">
        <v>10671</v>
      </c>
      <c r="B425" t="s">
        <v>150</v>
      </c>
      <c r="C425" t="s">
        <v>20</v>
      </c>
      <c r="D425">
        <v>15</v>
      </c>
      <c r="E425">
        <v>25</v>
      </c>
      <c r="F425" t="s">
        <v>176</v>
      </c>
      <c r="G425" t="s">
        <v>177</v>
      </c>
      <c r="H425" t="s">
        <v>178</v>
      </c>
      <c r="I425" s="4">
        <v>41187</v>
      </c>
      <c r="J425">
        <f t="shared" si="6"/>
        <v>375</v>
      </c>
    </row>
    <row r="426" spans="1:10">
      <c r="A426">
        <v>10672</v>
      </c>
      <c r="B426" t="s">
        <v>150</v>
      </c>
      <c r="C426" t="s">
        <v>20</v>
      </c>
      <c r="D426">
        <v>15</v>
      </c>
      <c r="E426">
        <v>25</v>
      </c>
      <c r="F426" t="s">
        <v>14</v>
      </c>
      <c r="G426" t="s">
        <v>15</v>
      </c>
      <c r="H426" t="s">
        <v>16</v>
      </c>
      <c r="I426" s="4">
        <v>41187</v>
      </c>
      <c r="J426">
        <f t="shared" si="6"/>
        <v>375</v>
      </c>
    </row>
    <row r="427" spans="1:10">
      <c r="A427">
        <v>10673</v>
      </c>
      <c r="B427" t="s">
        <v>150</v>
      </c>
      <c r="C427" t="s">
        <v>20</v>
      </c>
      <c r="D427">
        <v>15</v>
      </c>
      <c r="E427">
        <v>25</v>
      </c>
      <c r="F427" t="s">
        <v>72</v>
      </c>
      <c r="G427" t="s">
        <v>15</v>
      </c>
      <c r="H427" t="s">
        <v>16</v>
      </c>
      <c r="I427" s="4">
        <v>41187</v>
      </c>
      <c r="J427">
        <f t="shared" si="6"/>
        <v>375</v>
      </c>
    </row>
    <row r="428" spans="1:10">
      <c r="A428">
        <v>10674</v>
      </c>
      <c r="B428" t="s">
        <v>229</v>
      </c>
      <c r="C428" t="s">
        <v>20</v>
      </c>
      <c r="D428">
        <v>23</v>
      </c>
      <c r="E428">
        <v>15</v>
      </c>
      <c r="F428" t="s">
        <v>54</v>
      </c>
      <c r="G428" t="s">
        <v>55</v>
      </c>
      <c r="H428" t="s">
        <v>56</v>
      </c>
      <c r="I428" s="4">
        <v>41187</v>
      </c>
      <c r="J428">
        <f t="shared" si="6"/>
        <v>345</v>
      </c>
    </row>
    <row r="429" spans="1:10">
      <c r="A429">
        <v>10675</v>
      </c>
      <c r="B429" t="s">
        <v>229</v>
      </c>
      <c r="C429" t="s">
        <v>20</v>
      </c>
      <c r="D429">
        <v>23</v>
      </c>
      <c r="E429">
        <v>25</v>
      </c>
      <c r="F429" t="s">
        <v>138</v>
      </c>
      <c r="G429" t="s">
        <v>139</v>
      </c>
      <c r="H429" t="s">
        <v>140</v>
      </c>
      <c r="I429" s="4">
        <v>41187</v>
      </c>
      <c r="J429">
        <f t="shared" si="6"/>
        <v>575</v>
      </c>
    </row>
    <row r="430" spans="1:10">
      <c r="A430">
        <v>10676</v>
      </c>
      <c r="B430" t="s">
        <v>229</v>
      </c>
      <c r="C430" t="s">
        <v>20</v>
      </c>
      <c r="D430">
        <v>23</v>
      </c>
      <c r="E430">
        <v>14</v>
      </c>
      <c r="F430" t="s">
        <v>153</v>
      </c>
      <c r="G430" t="s">
        <v>154</v>
      </c>
      <c r="H430" t="s">
        <v>123</v>
      </c>
      <c r="I430" s="4">
        <v>41187</v>
      </c>
      <c r="J430">
        <f t="shared" si="6"/>
        <v>322</v>
      </c>
    </row>
    <row r="431" spans="1:10">
      <c r="A431">
        <v>10677</v>
      </c>
      <c r="B431" t="s">
        <v>230</v>
      </c>
      <c r="C431" t="s">
        <v>9</v>
      </c>
      <c r="D431">
        <v>35</v>
      </c>
      <c r="E431">
        <v>21</v>
      </c>
      <c r="F431" t="s">
        <v>214</v>
      </c>
      <c r="G431" t="s">
        <v>215</v>
      </c>
      <c r="H431" t="s">
        <v>75</v>
      </c>
      <c r="I431" s="4">
        <v>41187</v>
      </c>
      <c r="J431">
        <f t="shared" si="6"/>
        <v>735</v>
      </c>
    </row>
    <row r="432" spans="1:10">
      <c r="A432">
        <v>10678</v>
      </c>
      <c r="B432" t="s">
        <v>230</v>
      </c>
      <c r="C432" t="s">
        <v>9</v>
      </c>
      <c r="D432">
        <v>35</v>
      </c>
      <c r="E432">
        <v>30</v>
      </c>
      <c r="F432" t="s">
        <v>37</v>
      </c>
      <c r="G432" t="s">
        <v>38</v>
      </c>
      <c r="H432" t="s">
        <v>39</v>
      </c>
      <c r="I432" s="4">
        <v>41187</v>
      </c>
      <c r="J432">
        <f t="shared" si="6"/>
        <v>1050</v>
      </c>
    </row>
    <row r="433" spans="1:10">
      <c r="A433">
        <v>10679</v>
      </c>
      <c r="B433" t="s">
        <v>133</v>
      </c>
      <c r="C433" t="s">
        <v>41</v>
      </c>
      <c r="D433">
        <v>5.9</v>
      </c>
      <c r="E433">
        <v>18</v>
      </c>
      <c r="F433" t="s">
        <v>208</v>
      </c>
      <c r="G433" t="s">
        <v>209</v>
      </c>
      <c r="H433" t="s">
        <v>191</v>
      </c>
      <c r="I433" s="4">
        <v>41187</v>
      </c>
      <c r="J433">
        <f t="shared" si="6"/>
        <v>106.2</v>
      </c>
    </row>
    <row r="434" spans="1:10">
      <c r="A434">
        <v>10680</v>
      </c>
      <c r="B434" t="s">
        <v>110</v>
      </c>
      <c r="C434" t="s">
        <v>9</v>
      </c>
      <c r="D434">
        <v>36.4</v>
      </c>
      <c r="E434">
        <v>13</v>
      </c>
      <c r="F434" t="s">
        <v>57</v>
      </c>
      <c r="G434" t="s">
        <v>58</v>
      </c>
      <c r="H434" t="s">
        <v>59</v>
      </c>
      <c r="I434" s="4">
        <v>41188</v>
      </c>
      <c r="J434">
        <f t="shared" si="6"/>
        <v>473.2</v>
      </c>
    </row>
    <row r="435" spans="1:10">
      <c r="A435">
        <v>10681</v>
      </c>
      <c r="B435" t="s">
        <v>232</v>
      </c>
      <c r="C435" t="s">
        <v>9</v>
      </c>
      <c r="D435">
        <v>22</v>
      </c>
      <c r="E435">
        <v>15</v>
      </c>
      <c r="F435" t="s">
        <v>151</v>
      </c>
      <c r="G435" t="s">
        <v>152</v>
      </c>
      <c r="H435" t="s">
        <v>12</v>
      </c>
      <c r="I435" s="4">
        <v>41188</v>
      </c>
      <c r="J435">
        <f t="shared" si="6"/>
        <v>330</v>
      </c>
    </row>
    <row r="436" spans="1:10">
      <c r="A436">
        <v>10682</v>
      </c>
      <c r="B436" t="s">
        <v>62</v>
      </c>
      <c r="C436" t="s">
        <v>30</v>
      </c>
      <c r="D436">
        <v>8</v>
      </c>
      <c r="E436">
        <v>5</v>
      </c>
      <c r="F436" t="s">
        <v>57</v>
      </c>
      <c r="G436" t="s">
        <v>58</v>
      </c>
      <c r="H436" t="s">
        <v>59</v>
      </c>
      <c r="I436" s="4">
        <v>41188</v>
      </c>
      <c r="J436">
        <f t="shared" si="6"/>
        <v>40</v>
      </c>
    </row>
    <row r="437" spans="1:10">
      <c r="A437">
        <v>10683</v>
      </c>
      <c r="B437" t="s">
        <v>233</v>
      </c>
      <c r="C437" t="s">
        <v>30</v>
      </c>
      <c r="D437">
        <v>14</v>
      </c>
      <c r="E437">
        <v>28</v>
      </c>
      <c r="F437" t="s">
        <v>108</v>
      </c>
      <c r="G437" t="s">
        <v>64</v>
      </c>
      <c r="H437" t="s">
        <v>65</v>
      </c>
      <c r="I437" s="4">
        <v>41188</v>
      </c>
      <c r="J437">
        <f t="shared" si="6"/>
        <v>392</v>
      </c>
    </row>
    <row r="438" spans="1:10">
      <c r="A438">
        <v>10684</v>
      </c>
      <c r="B438" t="s">
        <v>186</v>
      </c>
      <c r="C438" t="s">
        <v>30</v>
      </c>
      <c r="D438">
        <v>7.6</v>
      </c>
      <c r="E438">
        <v>28</v>
      </c>
      <c r="F438" t="s">
        <v>21</v>
      </c>
      <c r="G438" t="s">
        <v>22</v>
      </c>
      <c r="H438" t="s">
        <v>4</v>
      </c>
      <c r="I438" s="4">
        <v>41188</v>
      </c>
      <c r="J438">
        <f t="shared" si="6"/>
        <v>212.79999999999998</v>
      </c>
    </row>
    <row r="439" spans="1:10">
      <c r="A439">
        <v>10685</v>
      </c>
      <c r="B439" t="s">
        <v>137</v>
      </c>
      <c r="C439" t="s">
        <v>6</v>
      </c>
      <c r="D439">
        <v>26.6</v>
      </c>
      <c r="E439">
        <v>35</v>
      </c>
      <c r="F439" t="s">
        <v>57</v>
      </c>
      <c r="G439" t="s">
        <v>58</v>
      </c>
      <c r="H439" t="s">
        <v>59</v>
      </c>
      <c r="I439" s="4">
        <v>41188</v>
      </c>
      <c r="J439">
        <f t="shared" si="6"/>
        <v>931</v>
      </c>
    </row>
    <row r="440" spans="1:10">
      <c r="A440">
        <v>10686</v>
      </c>
      <c r="B440" t="s">
        <v>23</v>
      </c>
      <c r="C440" t="s">
        <v>6</v>
      </c>
      <c r="D440">
        <v>15.6</v>
      </c>
      <c r="E440">
        <v>25</v>
      </c>
      <c r="F440" t="s">
        <v>57</v>
      </c>
      <c r="G440" t="s">
        <v>58</v>
      </c>
      <c r="H440" t="s">
        <v>59</v>
      </c>
      <c r="I440" s="4">
        <v>41188</v>
      </c>
      <c r="J440">
        <f t="shared" si="6"/>
        <v>390</v>
      </c>
    </row>
    <row r="441" spans="1:10">
      <c r="A441">
        <v>10687</v>
      </c>
      <c r="B441" t="s">
        <v>233</v>
      </c>
      <c r="C441" t="s">
        <v>30</v>
      </c>
      <c r="D441">
        <v>14</v>
      </c>
      <c r="E441">
        <v>3</v>
      </c>
      <c r="F441" t="s">
        <v>162</v>
      </c>
      <c r="G441" t="s">
        <v>158</v>
      </c>
      <c r="H441" t="s">
        <v>75</v>
      </c>
      <c r="I441" s="4">
        <v>41191</v>
      </c>
      <c r="J441">
        <f t="shared" si="6"/>
        <v>42</v>
      </c>
    </row>
    <row r="442" spans="1:10">
      <c r="A442">
        <v>10688</v>
      </c>
      <c r="B442" t="s">
        <v>186</v>
      </c>
      <c r="C442" t="s">
        <v>30</v>
      </c>
      <c r="D442">
        <v>7.6</v>
      </c>
      <c r="E442">
        <v>3</v>
      </c>
      <c r="F442" t="s">
        <v>21</v>
      </c>
      <c r="G442" t="s">
        <v>22</v>
      </c>
      <c r="H442" t="s">
        <v>4</v>
      </c>
      <c r="I442" s="4">
        <v>41191</v>
      </c>
      <c r="J442">
        <f t="shared" si="6"/>
        <v>22.799999999999997</v>
      </c>
    </row>
    <row r="443" spans="1:10">
      <c r="A443">
        <v>10689</v>
      </c>
      <c r="B443" t="s">
        <v>77</v>
      </c>
      <c r="C443" t="s">
        <v>6</v>
      </c>
      <c r="D443">
        <v>30.4</v>
      </c>
      <c r="E443">
        <v>18</v>
      </c>
      <c r="F443" t="s">
        <v>99</v>
      </c>
      <c r="G443" t="s">
        <v>100</v>
      </c>
      <c r="H443" t="s">
        <v>75</v>
      </c>
      <c r="I443" s="4">
        <v>41191</v>
      </c>
      <c r="J443">
        <f t="shared" si="6"/>
        <v>547.19999999999993</v>
      </c>
    </row>
    <row r="444" spans="1:10">
      <c r="A444">
        <v>10690</v>
      </c>
      <c r="B444" t="s">
        <v>93</v>
      </c>
      <c r="C444" t="s">
        <v>41</v>
      </c>
      <c r="D444">
        <v>99</v>
      </c>
      <c r="E444">
        <v>20</v>
      </c>
      <c r="F444" t="s">
        <v>99</v>
      </c>
      <c r="G444" t="s">
        <v>100</v>
      </c>
      <c r="H444" t="s">
        <v>75</v>
      </c>
      <c r="I444" s="4">
        <v>41191</v>
      </c>
      <c r="J444">
        <f t="shared" si="6"/>
        <v>1980</v>
      </c>
    </row>
    <row r="445" spans="1:10">
      <c r="A445">
        <v>10691</v>
      </c>
      <c r="B445" t="s">
        <v>42</v>
      </c>
      <c r="C445" t="s">
        <v>9</v>
      </c>
      <c r="D445">
        <v>8</v>
      </c>
      <c r="E445">
        <v>20</v>
      </c>
      <c r="F445" t="s">
        <v>37</v>
      </c>
      <c r="G445" t="s">
        <v>38</v>
      </c>
      <c r="H445" t="s">
        <v>39</v>
      </c>
      <c r="I445" s="4">
        <v>41192</v>
      </c>
      <c r="J445">
        <f t="shared" si="6"/>
        <v>160</v>
      </c>
    </row>
    <row r="446" spans="1:10">
      <c r="A446">
        <v>10692</v>
      </c>
      <c r="B446" t="s">
        <v>231</v>
      </c>
      <c r="C446" t="s">
        <v>9</v>
      </c>
      <c r="D446">
        <v>50</v>
      </c>
      <c r="E446">
        <v>20</v>
      </c>
      <c r="F446" t="s">
        <v>37</v>
      </c>
      <c r="G446" t="s">
        <v>38</v>
      </c>
      <c r="H446" t="s">
        <v>39</v>
      </c>
      <c r="I446" s="4">
        <v>41192</v>
      </c>
      <c r="J446">
        <f t="shared" si="6"/>
        <v>1000</v>
      </c>
    </row>
    <row r="447" spans="1:10">
      <c r="A447">
        <v>10693</v>
      </c>
      <c r="B447" t="s">
        <v>233</v>
      </c>
      <c r="C447" t="s">
        <v>30</v>
      </c>
      <c r="D447">
        <v>14</v>
      </c>
      <c r="E447">
        <v>10</v>
      </c>
      <c r="F447" t="s">
        <v>14</v>
      </c>
      <c r="G447" t="s">
        <v>15</v>
      </c>
      <c r="H447" t="s">
        <v>16</v>
      </c>
      <c r="I447" s="4">
        <v>41192</v>
      </c>
      <c r="J447">
        <f t="shared" si="6"/>
        <v>140</v>
      </c>
    </row>
    <row r="448" spans="1:10">
      <c r="A448">
        <v>10694</v>
      </c>
      <c r="B448" t="s">
        <v>186</v>
      </c>
      <c r="C448" t="s">
        <v>30</v>
      </c>
      <c r="D448">
        <v>7.6</v>
      </c>
      <c r="E448">
        <v>10</v>
      </c>
      <c r="F448" t="s">
        <v>134</v>
      </c>
      <c r="G448" t="s">
        <v>135</v>
      </c>
      <c r="H448" t="s">
        <v>107</v>
      </c>
      <c r="I448" s="4">
        <v>41192</v>
      </c>
      <c r="J448">
        <f t="shared" si="6"/>
        <v>76</v>
      </c>
    </row>
    <row r="449" spans="1:10">
      <c r="A449">
        <v>10695</v>
      </c>
      <c r="B449" t="s">
        <v>137</v>
      </c>
      <c r="C449" t="s">
        <v>6</v>
      </c>
      <c r="D449">
        <v>26.6</v>
      </c>
      <c r="E449">
        <v>15</v>
      </c>
      <c r="F449" t="s">
        <v>37</v>
      </c>
      <c r="G449" t="s">
        <v>38</v>
      </c>
      <c r="H449" t="s">
        <v>39</v>
      </c>
      <c r="I449" s="4">
        <v>41192</v>
      </c>
      <c r="J449">
        <f t="shared" si="6"/>
        <v>399</v>
      </c>
    </row>
    <row r="450" spans="1:10">
      <c r="A450">
        <v>10696</v>
      </c>
      <c r="B450" t="s">
        <v>48</v>
      </c>
      <c r="C450" t="s">
        <v>18</v>
      </c>
      <c r="D450">
        <v>15.2</v>
      </c>
      <c r="E450">
        <v>6</v>
      </c>
      <c r="F450" t="s">
        <v>194</v>
      </c>
      <c r="G450" t="s">
        <v>195</v>
      </c>
      <c r="H450" t="s">
        <v>4</v>
      </c>
      <c r="I450" s="4">
        <v>41192</v>
      </c>
      <c r="J450">
        <f t="shared" ref="J450:J482" si="7">D450*E450</f>
        <v>91.199999999999989</v>
      </c>
    </row>
    <row r="451" spans="1:10">
      <c r="A451">
        <v>10697</v>
      </c>
      <c r="B451" t="s">
        <v>129</v>
      </c>
      <c r="C451" t="s">
        <v>41</v>
      </c>
      <c r="D451">
        <v>14.4</v>
      </c>
      <c r="E451">
        <v>15</v>
      </c>
      <c r="F451" t="s">
        <v>37</v>
      </c>
      <c r="G451" t="s">
        <v>38</v>
      </c>
      <c r="H451" t="s">
        <v>39</v>
      </c>
      <c r="I451" s="4">
        <v>41192</v>
      </c>
      <c r="J451">
        <f t="shared" si="7"/>
        <v>216</v>
      </c>
    </row>
    <row r="452" spans="1:10">
      <c r="A452">
        <v>10698</v>
      </c>
      <c r="B452" t="s">
        <v>179</v>
      </c>
      <c r="C452" t="s">
        <v>34</v>
      </c>
      <c r="D452">
        <v>210.8</v>
      </c>
      <c r="E452">
        <v>40</v>
      </c>
      <c r="F452" t="s">
        <v>210</v>
      </c>
      <c r="G452" t="s">
        <v>143</v>
      </c>
      <c r="H452" t="s">
        <v>16</v>
      </c>
      <c r="I452" s="4">
        <v>41193</v>
      </c>
      <c r="J452">
        <f t="shared" si="7"/>
        <v>8432</v>
      </c>
    </row>
    <row r="453" spans="1:10">
      <c r="A453">
        <v>10699</v>
      </c>
      <c r="B453" t="s">
        <v>29</v>
      </c>
      <c r="C453" t="s">
        <v>30</v>
      </c>
      <c r="D453">
        <v>64.8</v>
      </c>
      <c r="E453">
        <v>12</v>
      </c>
      <c r="F453" t="s">
        <v>210</v>
      </c>
      <c r="G453" t="s">
        <v>143</v>
      </c>
      <c r="H453" t="s">
        <v>16</v>
      </c>
      <c r="I453" s="4">
        <v>41193</v>
      </c>
      <c r="J453">
        <f t="shared" si="7"/>
        <v>777.59999999999991</v>
      </c>
    </row>
    <row r="454" spans="1:10">
      <c r="A454">
        <v>10700</v>
      </c>
      <c r="B454" t="s">
        <v>31</v>
      </c>
      <c r="C454" t="s">
        <v>1</v>
      </c>
      <c r="D454">
        <v>27.2</v>
      </c>
      <c r="E454">
        <v>70</v>
      </c>
      <c r="F454" t="s">
        <v>210</v>
      </c>
      <c r="G454" t="s">
        <v>143</v>
      </c>
      <c r="H454" t="s">
        <v>16</v>
      </c>
      <c r="I454" s="4">
        <v>41193</v>
      </c>
      <c r="J454">
        <f t="shared" si="7"/>
        <v>1904</v>
      </c>
    </row>
    <row r="455" spans="1:10">
      <c r="A455">
        <v>10701</v>
      </c>
      <c r="B455" t="s">
        <v>7</v>
      </c>
      <c r="C455" t="s">
        <v>1</v>
      </c>
      <c r="D455">
        <v>27.8</v>
      </c>
      <c r="E455">
        <v>42</v>
      </c>
      <c r="F455" t="s">
        <v>210</v>
      </c>
      <c r="G455" t="s">
        <v>143</v>
      </c>
      <c r="H455" t="s">
        <v>16</v>
      </c>
      <c r="I455" s="4">
        <v>41193</v>
      </c>
      <c r="J455">
        <f t="shared" si="7"/>
        <v>1167.6000000000001</v>
      </c>
    </row>
    <row r="456" spans="1:10">
      <c r="A456">
        <v>10702</v>
      </c>
      <c r="B456" t="s">
        <v>165</v>
      </c>
      <c r="C456" t="s">
        <v>18</v>
      </c>
      <c r="D456">
        <v>10.6</v>
      </c>
      <c r="E456">
        <v>80</v>
      </c>
      <c r="F456" t="s">
        <v>147</v>
      </c>
      <c r="G456" t="s">
        <v>148</v>
      </c>
      <c r="H456" t="s">
        <v>149</v>
      </c>
      <c r="I456" s="4">
        <v>41204</v>
      </c>
      <c r="J456">
        <f t="shared" si="7"/>
        <v>848</v>
      </c>
    </row>
    <row r="457" spans="1:10">
      <c r="A457">
        <v>10703</v>
      </c>
      <c r="B457" t="s">
        <v>165</v>
      </c>
      <c r="C457" t="s">
        <v>18</v>
      </c>
      <c r="D457">
        <v>10.6</v>
      </c>
      <c r="E457">
        <v>15</v>
      </c>
      <c r="F457" t="s">
        <v>211</v>
      </c>
      <c r="G457" t="s">
        <v>212</v>
      </c>
      <c r="H457" t="s">
        <v>213</v>
      </c>
      <c r="I457" s="4">
        <v>41204</v>
      </c>
      <c r="J457">
        <f t="shared" si="7"/>
        <v>159</v>
      </c>
    </row>
    <row r="458" spans="1:10">
      <c r="A458">
        <v>10704</v>
      </c>
      <c r="B458" t="s">
        <v>32</v>
      </c>
      <c r="C458" t="s">
        <v>1</v>
      </c>
      <c r="D458">
        <v>10</v>
      </c>
      <c r="E458">
        <v>30</v>
      </c>
      <c r="F458" t="s">
        <v>211</v>
      </c>
      <c r="G458" t="s">
        <v>212</v>
      </c>
      <c r="H458" t="s">
        <v>213</v>
      </c>
      <c r="I458" s="4">
        <v>41204</v>
      </c>
      <c r="J458">
        <f t="shared" si="7"/>
        <v>300</v>
      </c>
    </row>
    <row r="459" spans="1:10">
      <c r="A459">
        <v>10705</v>
      </c>
      <c r="B459" t="s">
        <v>104</v>
      </c>
      <c r="C459" t="s">
        <v>1</v>
      </c>
      <c r="D459">
        <v>17.2</v>
      </c>
      <c r="E459">
        <v>50</v>
      </c>
      <c r="F459" t="s">
        <v>147</v>
      </c>
      <c r="G459" t="s">
        <v>148</v>
      </c>
      <c r="H459" t="s">
        <v>149</v>
      </c>
      <c r="I459" s="4">
        <v>41204</v>
      </c>
      <c r="J459">
        <f t="shared" si="7"/>
        <v>860</v>
      </c>
    </row>
    <row r="460" spans="1:10">
      <c r="A460">
        <v>10706</v>
      </c>
      <c r="B460" t="s">
        <v>13</v>
      </c>
      <c r="C460" t="s">
        <v>9</v>
      </c>
      <c r="D460">
        <v>18.600000000000001</v>
      </c>
      <c r="E460">
        <v>15</v>
      </c>
      <c r="F460" t="s">
        <v>214</v>
      </c>
      <c r="G460" t="s">
        <v>215</v>
      </c>
      <c r="H460" t="s">
        <v>75</v>
      </c>
      <c r="I460" s="4">
        <v>41205</v>
      </c>
      <c r="J460">
        <f t="shared" si="7"/>
        <v>279</v>
      </c>
    </row>
    <row r="461" spans="1:10">
      <c r="A461">
        <v>10707</v>
      </c>
      <c r="B461" t="s">
        <v>231</v>
      </c>
      <c r="C461" t="s">
        <v>9</v>
      </c>
      <c r="D461">
        <v>50</v>
      </c>
      <c r="E461">
        <v>14</v>
      </c>
      <c r="F461" t="s">
        <v>73</v>
      </c>
      <c r="G461" t="s">
        <v>74</v>
      </c>
      <c r="H461" t="s">
        <v>75</v>
      </c>
      <c r="I461" s="4">
        <v>41205</v>
      </c>
      <c r="J461">
        <f t="shared" si="7"/>
        <v>700</v>
      </c>
    </row>
    <row r="462" spans="1:10">
      <c r="A462">
        <v>10708</v>
      </c>
      <c r="B462" t="s">
        <v>133</v>
      </c>
      <c r="C462" t="s">
        <v>41</v>
      </c>
      <c r="D462">
        <v>5.9</v>
      </c>
      <c r="E462">
        <v>10</v>
      </c>
      <c r="F462" t="s">
        <v>214</v>
      </c>
      <c r="G462" t="s">
        <v>215</v>
      </c>
      <c r="H462" t="s">
        <v>75</v>
      </c>
      <c r="I462" s="4">
        <v>41205</v>
      </c>
      <c r="J462">
        <f t="shared" si="7"/>
        <v>59</v>
      </c>
    </row>
    <row r="463" spans="1:10">
      <c r="A463">
        <v>10709</v>
      </c>
      <c r="B463" t="s">
        <v>33</v>
      </c>
      <c r="C463" t="s">
        <v>34</v>
      </c>
      <c r="D463">
        <v>14.4</v>
      </c>
      <c r="E463">
        <v>20</v>
      </c>
      <c r="F463" t="s">
        <v>201</v>
      </c>
      <c r="G463" t="s">
        <v>139</v>
      </c>
      <c r="H463" t="s">
        <v>140</v>
      </c>
      <c r="I463" s="4">
        <v>41208</v>
      </c>
      <c r="J463">
        <f t="shared" si="7"/>
        <v>288</v>
      </c>
    </row>
    <row r="464" spans="1:10">
      <c r="A464">
        <v>10710</v>
      </c>
      <c r="B464" t="s">
        <v>226</v>
      </c>
      <c r="C464" t="s">
        <v>34</v>
      </c>
      <c r="D464">
        <v>5.5</v>
      </c>
      <c r="E464">
        <v>17</v>
      </c>
      <c r="F464" t="s">
        <v>57</v>
      </c>
      <c r="G464" t="s">
        <v>58</v>
      </c>
      <c r="H464" t="s">
        <v>59</v>
      </c>
      <c r="I464" s="4">
        <v>41208</v>
      </c>
      <c r="J464">
        <f t="shared" si="7"/>
        <v>93.5</v>
      </c>
    </row>
    <row r="465" spans="1:10">
      <c r="A465">
        <v>10711</v>
      </c>
      <c r="B465" t="s">
        <v>128</v>
      </c>
      <c r="C465" t="s">
        <v>34</v>
      </c>
      <c r="D465">
        <v>4</v>
      </c>
      <c r="E465">
        <v>10</v>
      </c>
      <c r="F465" t="s">
        <v>105</v>
      </c>
      <c r="G465" t="s">
        <v>106</v>
      </c>
      <c r="H465" t="s">
        <v>107</v>
      </c>
      <c r="I465" s="4">
        <v>41208</v>
      </c>
      <c r="J465">
        <f t="shared" si="7"/>
        <v>40</v>
      </c>
    </row>
    <row r="466" spans="1:10">
      <c r="A466">
        <v>10712</v>
      </c>
      <c r="B466" t="s">
        <v>110</v>
      </c>
      <c r="C466" t="s">
        <v>9</v>
      </c>
      <c r="D466">
        <v>36.4</v>
      </c>
      <c r="E466">
        <v>20</v>
      </c>
      <c r="F466" t="s">
        <v>201</v>
      </c>
      <c r="G466" t="s">
        <v>139</v>
      </c>
      <c r="H466" t="s">
        <v>140</v>
      </c>
      <c r="I466" s="4">
        <v>41208</v>
      </c>
      <c r="J466">
        <f t="shared" si="7"/>
        <v>728</v>
      </c>
    </row>
    <row r="467" spans="1:10">
      <c r="A467">
        <v>10713</v>
      </c>
      <c r="B467" t="s">
        <v>232</v>
      </c>
      <c r="C467" t="s">
        <v>9</v>
      </c>
      <c r="D467">
        <v>22</v>
      </c>
      <c r="E467">
        <v>10</v>
      </c>
      <c r="F467" t="s">
        <v>111</v>
      </c>
      <c r="G467" t="s">
        <v>112</v>
      </c>
      <c r="H467" t="s">
        <v>12</v>
      </c>
      <c r="I467" s="4">
        <v>41208</v>
      </c>
      <c r="J467">
        <f t="shared" si="7"/>
        <v>220</v>
      </c>
    </row>
    <row r="468" spans="1:10">
      <c r="A468">
        <v>10714</v>
      </c>
      <c r="B468" t="s">
        <v>32</v>
      </c>
      <c r="C468" t="s">
        <v>1</v>
      </c>
      <c r="D468">
        <v>10</v>
      </c>
      <c r="E468">
        <v>42</v>
      </c>
      <c r="F468" t="s">
        <v>183</v>
      </c>
      <c r="G468" t="s">
        <v>184</v>
      </c>
      <c r="H468" t="s">
        <v>185</v>
      </c>
      <c r="I468" s="4">
        <v>41208</v>
      </c>
      <c r="J468">
        <f t="shared" si="7"/>
        <v>420</v>
      </c>
    </row>
    <row r="469" spans="1:10">
      <c r="A469">
        <v>10715</v>
      </c>
      <c r="B469" t="s">
        <v>104</v>
      </c>
      <c r="C469" t="s">
        <v>1</v>
      </c>
      <c r="D469">
        <v>17.2</v>
      </c>
      <c r="E469">
        <v>6</v>
      </c>
      <c r="F469" t="s">
        <v>79</v>
      </c>
      <c r="G469" t="s">
        <v>80</v>
      </c>
      <c r="H469" t="s">
        <v>81</v>
      </c>
      <c r="I469" s="4">
        <v>41209</v>
      </c>
      <c r="J469">
        <f t="shared" si="7"/>
        <v>103.19999999999999</v>
      </c>
    </row>
    <row r="470" spans="1:10">
      <c r="A470">
        <v>10716</v>
      </c>
      <c r="B470" t="s">
        <v>115</v>
      </c>
      <c r="C470" t="s">
        <v>20</v>
      </c>
      <c r="D470">
        <v>35.1</v>
      </c>
      <c r="E470">
        <v>16</v>
      </c>
      <c r="F470" t="s">
        <v>72</v>
      </c>
      <c r="G470" t="s">
        <v>15</v>
      </c>
      <c r="H470" t="s">
        <v>16</v>
      </c>
      <c r="I470" s="4">
        <v>41210</v>
      </c>
      <c r="J470">
        <f t="shared" si="7"/>
        <v>561.6</v>
      </c>
    </row>
    <row r="471" spans="1:10">
      <c r="A471">
        <v>10717</v>
      </c>
      <c r="B471" t="s">
        <v>19</v>
      </c>
      <c r="C471" t="s">
        <v>20</v>
      </c>
      <c r="D471">
        <v>16.8</v>
      </c>
      <c r="E471">
        <v>20</v>
      </c>
      <c r="F471" t="s">
        <v>72</v>
      </c>
      <c r="G471" t="s">
        <v>15</v>
      </c>
      <c r="H471" t="s">
        <v>16</v>
      </c>
      <c r="I471" s="4">
        <v>41210</v>
      </c>
      <c r="J471">
        <f t="shared" si="7"/>
        <v>336</v>
      </c>
    </row>
    <row r="472" spans="1:10">
      <c r="A472">
        <v>10718</v>
      </c>
      <c r="B472" t="s">
        <v>228</v>
      </c>
      <c r="C472" t="s">
        <v>20</v>
      </c>
      <c r="D472">
        <v>22</v>
      </c>
      <c r="E472">
        <v>14</v>
      </c>
      <c r="F472" t="s">
        <v>57</v>
      </c>
      <c r="G472" t="s">
        <v>58</v>
      </c>
      <c r="H472" t="s">
        <v>59</v>
      </c>
      <c r="I472" s="4">
        <v>41210</v>
      </c>
      <c r="J472">
        <f t="shared" si="7"/>
        <v>308</v>
      </c>
    </row>
    <row r="473" spans="1:10">
      <c r="A473">
        <v>10719</v>
      </c>
      <c r="B473" t="s">
        <v>150</v>
      </c>
      <c r="C473" t="s">
        <v>20</v>
      </c>
      <c r="D473">
        <v>15</v>
      </c>
      <c r="E473">
        <v>10</v>
      </c>
      <c r="F473" t="s">
        <v>206</v>
      </c>
      <c r="G473" t="s">
        <v>207</v>
      </c>
      <c r="H473" t="s">
        <v>123</v>
      </c>
      <c r="I473" s="4">
        <v>41210</v>
      </c>
      <c r="J473">
        <f t="shared" si="7"/>
        <v>150</v>
      </c>
    </row>
    <row r="474" spans="1:10">
      <c r="A474">
        <v>10720</v>
      </c>
      <c r="B474" t="s">
        <v>229</v>
      </c>
      <c r="C474" t="s">
        <v>20</v>
      </c>
      <c r="D474">
        <v>23</v>
      </c>
      <c r="E474">
        <v>25</v>
      </c>
      <c r="F474" t="s">
        <v>206</v>
      </c>
      <c r="G474" t="s">
        <v>207</v>
      </c>
      <c r="H474" t="s">
        <v>123</v>
      </c>
      <c r="I474" s="4">
        <v>41210</v>
      </c>
      <c r="J474">
        <f t="shared" si="7"/>
        <v>575</v>
      </c>
    </row>
    <row r="475" spans="1:10">
      <c r="A475">
        <v>10721</v>
      </c>
      <c r="B475" t="s">
        <v>230</v>
      </c>
      <c r="C475" t="s">
        <v>9</v>
      </c>
      <c r="D475">
        <v>35</v>
      </c>
      <c r="E475">
        <v>14</v>
      </c>
      <c r="F475" t="s">
        <v>86</v>
      </c>
      <c r="G475" t="s">
        <v>87</v>
      </c>
      <c r="H475" t="s">
        <v>88</v>
      </c>
      <c r="I475" s="4">
        <v>41210</v>
      </c>
      <c r="J475">
        <f t="shared" si="7"/>
        <v>490</v>
      </c>
    </row>
    <row r="476" spans="1:10">
      <c r="A476">
        <v>10722</v>
      </c>
      <c r="B476" t="s">
        <v>17</v>
      </c>
      <c r="C476" t="s">
        <v>18</v>
      </c>
      <c r="D476">
        <v>7.7</v>
      </c>
      <c r="E476">
        <v>8</v>
      </c>
      <c r="F476" t="s">
        <v>72</v>
      </c>
      <c r="G476" t="s">
        <v>15</v>
      </c>
      <c r="H476" t="s">
        <v>16</v>
      </c>
      <c r="I476" s="4">
        <v>41210</v>
      </c>
      <c r="J476">
        <f t="shared" si="7"/>
        <v>61.6</v>
      </c>
    </row>
    <row r="477" spans="1:10">
      <c r="A477">
        <v>10723</v>
      </c>
      <c r="B477" t="s">
        <v>70</v>
      </c>
      <c r="C477" t="s">
        <v>34</v>
      </c>
      <c r="D477">
        <v>12</v>
      </c>
      <c r="E477">
        <v>30</v>
      </c>
      <c r="F477" t="s">
        <v>147</v>
      </c>
      <c r="G477" t="s">
        <v>148</v>
      </c>
      <c r="H477" t="s">
        <v>149</v>
      </c>
      <c r="I477" s="4">
        <v>41211</v>
      </c>
      <c r="J477">
        <f t="shared" si="7"/>
        <v>360</v>
      </c>
    </row>
    <row r="478" spans="1:10">
      <c r="A478">
        <v>10724</v>
      </c>
      <c r="B478" t="s">
        <v>42</v>
      </c>
      <c r="C478" t="s">
        <v>9</v>
      </c>
      <c r="D478">
        <v>8</v>
      </c>
      <c r="E478">
        <v>14</v>
      </c>
      <c r="F478" t="s">
        <v>125</v>
      </c>
      <c r="G478" t="s">
        <v>126</v>
      </c>
      <c r="H478" t="s">
        <v>56</v>
      </c>
      <c r="I478" s="4">
        <v>41211</v>
      </c>
      <c r="J478">
        <f t="shared" si="7"/>
        <v>112</v>
      </c>
    </row>
    <row r="479" spans="1:10">
      <c r="A479">
        <v>10725</v>
      </c>
      <c r="B479" t="s">
        <v>232</v>
      </c>
      <c r="C479" t="s">
        <v>9</v>
      </c>
      <c r="D479">
        <v>22</v>
      </c>
      <c r="E479">
        <v>14</v>
      </c>
      <c r="F479" t="s">
        <v>57</v>
      </c>
      <c r="G479" t="s">
        <v>58</v>
      </c>
      <c r="H479" t="s">
        <v>59</v>
      </c>
      <c r="I479" s="4">
        <v>41211</v>
      </c>
      <c r="J479">
        <f t="shared" si="7"/>
        <v>308</v>
      </c>
    </row>
    <row r="480" spans="1:10">
      <c r="A480">
        <v>10726</v>
      </c>
      <c r="B480" t="s">
        <v>78</v>
      </c>
      <c r="C480" t="s">
        <v>18</v>
      </c>
      <c r="D480">
        <v>20.7</v>
      </c>
      <c r="E480">
        <v>18</v>
      </c>
      <c r="F480" t="s">
        <v>147</v>
      </c>
      <c r="G480" t="s">
        <v>148</v>
      </c>
      <c r="H480" t="s">
        <v>149</v>
      </c>
      <c r="I480" s="4">
        <v>41211</v>
      </c>
      <c r="J480">
        <f t="shared" si="7"/>
        <v>372.59999999999997</v>
      </c>
    </row>
    <row r="481" spans="1:10">
      <c r="A481">
        <v>10727</v>
      </c>
      <c r="B481" t="s">
        <v>31</v>
      </c>
      <c r="C481" t="s">
        <v>1</v>
      </c>
      <c r="D481">
        <v>27.2</v>
      </c>
      <c r="E481">
        <v>6</v>
      </c>
      <c r="F481" t="s">
        <v>147</v>
      </c>
      <c r="G481" t="s">
        <v>148</v>
      </c>
      <c r="H481" t="s">
        <v>149</v>
      </c>
      <c r="I481" s="4">
        <v>41211</v>
      </c>
      <c r="J481">
        <f t="shared" si="7"/>
        <v>163.19999999999999</v>
      </c>
    </row>
    <row r="482" spans="1:10">
      <c r="A482">
        <v>10728</v>
      </c>
      <c r="B482" t="s">
        <v>49</v>
      </c>
      <c r="C482" t="s">
        <v>41</v>
      </c>
      <c r="D482">
        <v>26.2</v>
      </c>
      <c r="E482">
        <v>20</v>
      </c>
      <c r="F482" t="s">
        <v>147</v>
      </c>
      <c r="G482" t="s">
        <v>148</v>
      </c>
      <c r="H482" t="s">
        <v>149</v>
      </c>
      <c r="I482" s="4">
        <v>41211</v>
      </c>
      <c r="J482">
        <f t="shared" si="7"/>
        <v>524</v>
      </c>
    </row>
    <row r="486" spans="1:10" ht="15.75">
      <c r="B486" s="18" t="s">
        <v>249</v>
      </c>
    </row>
    <row r="488" spans="1:10">
      <c r="B488" t="s">
        <v>246</v>
      </c>
      <c r="C488" t="s">
        <v>247</v>
      </c>
      <c r="D488" t="s">
        <v>237</v>
      </c>
    </row>
    <row r="489" spans="1:10">
      <c r="B489" t="s">
        <v>34</v>
      </c>
      <c r="C489" s="14">
        <f>SUMIF(Categorii,Table1[[#This Row],[Categorii]],$E$2:$E$482)</f>
        <v>2060</v>
      </c>
      <c r="D489" s="8">
        <f t="shared" ref="D489:D497" si="8">$C489/$C$497</f>
        <v>0.20033064280851892</v>
      </c>
    </row>
    <row r="490" spans="1:10">
      <c r="B490" t="s">
        <v>20</v>
      </c>
      <c r="C490" s="14">
        <f>SUMIF(Categorii,Table1[[#This Row],[Categorii]],$E$2:$E$482)</f>
        <v>1272</v>
      </c>
      <c r="D490" s="8">
        <f t="shared" si="8"/>
        <v>0.12369930954001751</v>
      </c>
    </row>
    <row r="491" spans="1:10">
      <c r="B491" t="s">
        <v>9</v>
      </c>
      <c r="C491" s="14">
        <f>SUMIF(Categorii,Table1[[#This Row],[Categorii]],$E$2:$E$482)</f>
        <v>1162</v>
      </c>
      <c r="D491" s="8">
        <f t="shared" si="8"/>
        <v>0.11300204220558203</v>
      </c>
    </row>
    <row r="492" spans="1:10">
      <c r="B492" t="s">
        <v>30</v>
      </c>
      <c r="C492" s="14">
        <f>SUMIF(Categorii,Table1[[#This Row],[Categorii]],$E$2:$E$482)</f>
        <v>1704</v>
      </c>
      <c r="D492" s="8">
        <f t="shared" si="8"/>
        <v>0.16571039579889138</v>
      </c>
    </row>
    <row r="493" spans="1:10">
      <c r="B493" t="s">
        <v>6</v>
      </c>
      <c r="C493" s="14">
        <f>SUMIF(Categorii,Table1[[#This Row],[Categorii]],$E$2:$E$482)</f>
        <v>455</v>
      </c>
      <c r="D493" s="8">
        <f t="shared" si="8"/>
        <v>4.4247787610619468E-2</v>
      </c>
    </row>
    <row r="494" spans="1:10">
      <c r="B494" t="s">
        <v>18</v>
      </c>
      <c r="C494" s="14">
        <f>SUMIF(Categorii,Table1[[#This Row],[Categorii]],$E$2:$E$482)</f>
        <v>1135</v>
      </c>
      <c r="D494" s="8">
        <f t="shared" si="8"/>
        <v>0.11037634931440241</v>
      </c>
    </row>
    <row r="495" spans="1:10">
      <c r="B495" t="s">
        <v>1</v>
      </c>
      <c r="C495" s="14">
        <f>SUMIF(Categorii,Table1[[#This Row],[Categorii]],$E$2:$E$482)</f>
        <v>1679</v>
      </c>
      <c r="D495" s="8">
        <f t="shared" si="8"/>
        <v>0.16327919867742877</v>
      </c>
    </row>
    <row r="496" spans="1:10">
      <c r="B496" t="s">
        <v>41</v>
      </c>
      <c r="C496" s="14">
        <f>SUMIF(Categorii,Table1[[#This Row],[Categorii]],$E$2:$E$482)</f>
        <v>816</v>
      </c>
      <c r="D496" s="8">
        <f t="shared" si="8"/>
        <v>7.9354274044539527E-2</v>
      </c>
    </row>
    <row r="497" spans="2:11">
      <c r="B497" s="15" t="s">
        <v>248</v>
      </c>
      <c r="C497" s="16">
        <f>SUM(C489:C496)</f>
        <v>10283</v>
      </c>
      <c r="D497" s="17">
        <f t="shared" si="8"/>
        <v>1</v>
      </c>
    </row>
    <row r="500" spans="2:11" ht="15.75">
      <c r="B500" s="18" t="s">
        <v>250</v>
      </c>
    </row>
    <row r="501" spans="2:11" ht="18.75">
      <c r="B501" s="20" t="s">
        <v>225</v>
      </c>
      <c r="C501" s="19" t="s">
        <v>246</v>
      </c>
      <c r="D501" s="19" t="s">
        <v>252</v>
      </c>
      <c r="E501" s="19" t="s">
        <v>253</v>
      </c>
      <c r="F501" s="19" t="s">
        <v>254</v>
      </c>
      <c r="G501" s="19" t="s">
        <v>255</v>
      </c>
      <c r="H501" s="19" t="s">
        <v>256</v>
      </c>
      <c r="I501" s="19" t="s">
        <v>257</v>
      </c>
      <c r="J501" s="19" t="s">
        <v>258</v>
      </c>
      <c r="K501" s="23" t="s">
        <v>248</v>
      </c>
    </row>
    <row r="502" spans="2:11" ht="18.75">
      <c r="B502" s="21" t="s">
        <v>251</v>
      </c>
      <c r="C502" s="25" t="s">
        <v>34</v>
      </c>
      <c r="D502" s="26" t="s">
        <v>20</v>
      </c>
      <c r="E502" s="25" t="s">
        <v>9</v>
      </c>
      <c r="F502" s="26" t="s">
        <v>30</v>
      </c>
      <c r="G502" s="27" t="s">
        <v>6</v>
      </c>
      <c r="H502" s="28" t="s">
        <v>18</v>
      </c>
      <c r="I502" s="27" t="s">
        <v>1</v>
      </c>
      <c r="J502" s="28" t="s">
        <v>41</v>
      </c>
      <c r="K502" s="23"/>
    </row>
    <row r="503" spans="2:11">
      <c r="B503" t="s">
        <v>59</v>
      </c>
      <c r="C503">
        <f t="shared" ref="C503:J512" si="9">SUMIFS($J$2:$J$482,$H$2:$H$482,$B503,$C$2:$C$482,C$502)</f>
        <v>15838.3</v>
      </c>
      <c r="D503">
        <f t="shared" si="9"/>
        <v>1899.5</v>
      </c>
      <c r="E503">
        <f t="shared" si="9"/>
        <v>3351.2</v>
      </c>
      <c r="F503">
        <f t="shared" si="9"/>
        <v>874</v>
      </c>
      <c r="G503">
        <f t="shared" si="9"/>
        <v>1321</v>
      </c>
      <c r="H503">
        <f t="shared" si="9"/>
        <v>1342.1</v>
      </c>
      <c r="I503">
        <f t="shared" si="9"/>
        <v>355.20000000000005</v>
      </c>
      <c r="J503">
        <f t="shared" si="9"/>
        <v>0</v>
      </c>
      <c r="K503" s="22">
        <f t="shared" ref="K503:K521" si="10">SUM(C503:J503)</f>
        <v>24981.3</v>
      </c>
    </row>
    <row r="504" spans="2:11">
      <c r="B504" t="s">
        <v>28</v>
      </c>
      <c r="C504">
        <f t="shared" si="9"/>
        <v>441.59999999999997</v>
      </c>
      <c r="D504">
        <f t="shared" si="9"/>
        <v>0</v>
      </c>
      <c r="E504">
        <f t="shared" si="9"/>
        <v>2399.1999999999998</v>
      </c>
      <c r="F504">
        <f t="shared" si="9"/>
        <v>2592</v>
      </c>
      <c r="G504">
        <f t="shared" si="9"/>
        <v>0</v>
      </c>
      <c r="H504">
        <f t="shared" si="9"/>
        <v>0</v>
      </c>
      <c r="I504">
        <f t="shared" si="9"/>
        <v>1138</v>
      </c>
      <c r="J504">
        <f t="shared" si="9"/>
        <v>1248</v>
      </c>
      <c r="K504" s="22">
        <f t="shared" si="10"/>
        <v>7818.7999999999993</v>
      </c>
    </row>
    <row r="505" spans="2:11">
      <c r="B505" t="s">
        <v>16</v>
      </c>
      <c r="C505">
        <f t="shared" si="9"/>
        <v>10606.5</v>
      </c>
      <c r="D505">
        <f t="shared" si="9"/>
        <v>5105.4000000000005</v>
      </c>
      <c r="E505">
        <f t="shared" si="9"/>
        <v>1908.8</v>
      </c>
      <c r="F505">
        <f t="shared" si="9"/>
        <v>4241.1000000000004</v>
      </c>
      <c r="G505">
        <f t="shared" si="9"/>
        <v>0</v>
      </c>
      <c r="H505">
        <f t="shared" si="9"/>
        <v>437.40000000000003</v>
      </c>
      <c r="I505">
        <f t="shared" si="9"/>
        <v>3271.6000000000004</v>
      </c>
      <c r="J505">
        <f t="shared" si="9"/>
        <v>1878</v>
      </c>
      <c r="K505" s="22">
        <f t="shared" si="10"/>
        <v>27448.800000000003</v>
      </c>
    </row>
    <row r="506" spans="2:11">
      <c r="B506" t="s">
        <v>185</v>
      </c>
      <c r="C506">
        <f t="shared" si="9"/>
        <v>2000</v>
      </c>
      <c r="D506">
        <f t="shared" si="9"/>
        <v>0</v>
      </c>
      <c r="E506">
        <f t="shared" si="9"/>
        <v>0</v>
      </c>
      <c r="F506">
        <f t="shared" si="9"/>
        <v>1742.8</v>
      </c>
      <c r="G506">
        <f t="shared" si="9"/>
        <v>112</v>
      </c>
      <c r="H506">
        <f t="shared" si="9"/>
        <v>176</v>
      </c>
      <c r="I506">
        <f t="shared" si="9"/>
        <v>420</v>
      </c>
      <c r="J506">
        <f t="shared" si="9"/>
        <v>2184</v>
      </c>
      <c r="K506" s="22">
        <f t="shared" si="10"/>
        <v>6634.8</v>
      </c>
    </row>
    <row r="507" spans="2:11">
      <c r="B507" t="s">
        <v>191</v>
      </c>
      <c r="C507">
        <f t="shared" si="9"/>
        <v>403.2</v>
      </c>
      <c r="D507">
        <f t="shared" si="9"/>
        <v>1494.8</v>
      </c>
      <c r="E507">
        <f t="shared" si="9"/>
        <v>0</v>
      </c>
      <c r="F507">
        <f t="shared" si="9"/>
        <v>0</v>
      </c>
      <c r="G507">
        <f t="shared" si="9"/>
        <v>0</v>
      </c>
      <c r="H507">
        <f t="shared" si="9"/>
        <v>0</v>
      </c>
      <c r="I507">
        <f t="shared" si="9"/>
        <v>412</v>
      </c>
      <c r="J507">
        <f t="shared" si="9"/>
        <v>106.2</v>
      </c>
      <c r="K507" s="22">
        <f t="shared" si="10"/>
        <v>2416.1999999999998</v>
      </c>
    </row>
    <row r="508" spans="2:11">
      <c r="B508" t="s">
        <v>88</v>
      </c>
      <c r="C508">
        <f t="shared" si="9"/>
        <v>919.99999999999989</v>
      </c>
      <c r="D508">
        <f t="shared" si="9"/>
        <v>0</v>
      </c>
      <c r="E508">
        <f t="shared" si="9"/>
        <v>1676</v>
      </c>
      <c r="F508">
        <f t="shared" si="9"/>
        <v>80</v>
      </c>
      <c r="G508">
        <f t="shared" si="9"/>
        <v>0</v>
      </c>
      <c r="H508">
        <f t="shared" si="9"/>
        <v>456</v>
      </c>
      <c r="I508">
        <f t="shared" si="9"/>
        <v>1568.8</v>
      </c>
      <c r="J508">
        <f t="shared" si="9"/>
        <v>0</v>
      </c>
      <c r="K508" s="22">
        <f t="shared" si="10"/>
        <v>4700.8</v>
      </c>
    </row>
    <row r="509" spans="2:11">
      <c r="B509" t="s">
        <v>4</v>
      </c>
      <c r="C509">
        <f t="shared" si="9"/>
        <v>6094</v>
      </c>
      <c r="D509">
        <f t="shared" si="9"/>
        <v>486</v>
      </c>
      <c r="E509">
        <f t="shared" si="9"/>
        <v>4400</v>
      </c>
      <c r="F509">
        <f t="shared" si="9"/>
        <v>1893.8</v>
      </c>
      <c r="G509">
        <f t="shared" si="9"/>
        <v>666.39999999999986</v>
      </c>
      <c r="H509">
        <f t="shared" si="9"/>
        <v>487.59999999999997</v>
      </c>
      <c r="I509">
        <f t="shared" si="9"/>
        <v>2156.6</v>
      </c>
      <c r="J509">
        <f t="shared" si="9"/>
        <v>4796.3</v>
      </c>
      <c r="K509" s="22">
        <f t="shared" si="10"/>
        <v>20980.7</v>
      </c>
    </row>
    <row r="510" spans="2:11">
      <c r="B510" t="s">
        <v>12</v>
      </c>
      <c r="C510">
        <f t="shared" si="9"/>
        <v>5146.5999999999995</v>
      </c>
      <c r="D510">
        <f t="shared" si="9"/>
        <v>3522.5</v>
      </c>
      <c r="E510">
        <f t="shared" si="9"/>
        <v>9809.4</v>
      </c>
      <c r="F510">
        <f t="shared" si="9"/>
        <v>5736.7000000000007</v>
      </c>
      <c r="G510">
        <f t="shared" si="9"/>
        <v>3286.8</v>
      </c>
      <c r="H510">
        <f t="shared" si="9"/>
        <v>4804.8</v>
      </c>
      <c r="I510">
        <f t="shared" si="9"/>
        <v>8793</v>
      </c>
      <c r="J510">
        <f t="shared" si="9"/>
        <v>3797.6</v>
      </c>
      <c r="K510" s="22">
        <f t="shared" si="10"/>
        <v>44897.4</v>
      </c>
    </row>
    <row r="511" spans="2:11">
      <c r="B511" t="s">
        <v>149</v>
      </c>
      <c r="C511">
        <f t="shared" si="9"/>
        <v>1810.4</v>
      </c>
      <c r="D511">
        <f t="shared" si="9"/>
        <v>600</v>
      </c>
      <c r="E511">
        <f t="shared" si="9"/>
        <v>2035.1999999999998</v>
      </c>
      <c r="F511">
        <f t="shared" si="9"/>
        <v>801</v>
      </c>
      <c r="G511">
        <f t="shared" si="9"/>
        <v>22.4</v>
      </c>
      <c r="H511">
        <f t="shared" si="9"/>
        <v>2180.6</v>
      </c>
      <c r="I511">
        <f t="shared" si="9"/>
        <v>2798.3999999999996</v>
      </c>
      <c r="J511">
        <f t="shared" si="9"/>
        <v>524</v>
      </c>
      <c r="K511" s="22">
        <f t="shared" si="10"/>
        <v>10772</v>
      </c>
    </row>
    <row r="512" spans="2:11">
      <c r="B512" t="s">
        <v>107</v>
      </c>
      <c r="C512">
        <f t="shared" si="9"/>
        <v>203.2</v>
      </c>
      <c r="D512">
        <f t="shared" si="9"/>
        <v>948</v>
      </c>
      <c r="E512">
        <f t="shared" si="9"/>
        <v>0</v>
      </c>
      <c r="F512">
        <f t="shared" si="9"/>
        <v>564.4</v>
      </c>
      <c r="G512">
        <f t="shared" si="9"/>
        <v>0</v>
      </c>
      <c r="H512">
        <f t="shared" si="9"/>
        <v>0</v>
      </c>
      <c r="I512">
        <f t="shared" si="9"/>
        <v>264</v>
      </c>
      <c r="J512">
        <f t="shared" si="9"/>
        <v>59</v>
      </c>
      <c r="K512" s="22">
        <f t="shared" si="10"/>
        <v>2038.6</v>
      </c>
    </row>
    <row r="513" spans="2:11">
      <c r="B513" t="s">
        <v>65</v>
      </c>
      <c r="C513">
        <f t="shared" ref="C513:J521" si="11">SUMIFS($J$2:$J$482,$H$2:$H$482,$B513,$C$2:$C$482,C$502)</f>
        <v>1357.2</v>
      </c>
      <c r="D513">
        <f t="shared" si="11"/>
        <v>175.5</v>
      </c>
      <c r="E513">
        <f t="shared" si="11"/>
        <v>1509.6</v>
      </c>
      <c r="F513">
        <f t="shared" si="11"/>
        <v>952</v>
      </c>
      <c r="G513">
        <f t="shared" si="11"/>
        <v>112</v>
      </c>
      <c r="H513">
        <f t="shared" si="11"/>
        <v>440.8</v>
      </c>
      <c r="I513">
        <f t="shared" si="11"/>
        <v>906.40000000000009</v>
      </c>
      <c r="J513">
        <f t="shared" si="11"/>
        <v>818.40000000000009</v>
      </c>
      <c r="K513" s="22">
        <f t="shared" si="10"/>
        <v>6271.9</v>
      </c>
    </row>
    <row r="514" spans="2:11">
      <c r="B514" t="s">
        <v>213</v>
      </c>
      <c r="C514">
        <f t="shared" si="11"/>
        <v>0</v>
      </c>
      <c r="D514">
        <f t="shared" si="11"/>
        <v>0</v>
      </c>
      <c r="E514">
        <f t="shared" si="11"/>
        <v>0</v>
      </c>
      <c r="F514">
        <f t="shared" si="11"/>
        <v>0</v>
      </c>
      <c r="G514">
        <f t="shared" si="11"/>
        <v>0</v>
      </c>
      <c r="H514">
        <f t="shared" si="11"/>
        <v>159</v>
      </c>
      <c r="I514">
        <f t="shared" si="11"/>
        <v>300</v>
      </c>
      <c r="J514">
        <f t="shared" si="11"/>
        <v>0</v>
      </c>
      <c r="K514" s="22">
        <f t="shared" si="10"/>
        <v>459</v>
      </c>
    </row>
    <row r="515" spans="2:11">
      <c r="B515" t="s">
        <v>178</v>
      </c>
      <c r="C515">
        <f t="shared" si="11"/>
        <v>264</v>
      </c>
      <c r="D515">
        <f t="shared" si="11"/>
        <v>1392</v>
      </c>
      <c r="E515">
        <f t="shared" si="11"/>
        <v>0</v>
      </c>
      <c r="F515">
        <f t="shared" si="11"/>
        <v>442</v>
      </c>
      <c r="G515">
        <f t="shared" si="11"/>
        <v>0</v>
      </c>
      <c r="H515">
        <f t="shared" si="11"/>
        <v>316.8</v>
      </c>
      <c r="I515">
        <f t="shared" si="11"/>
        <v>396</v>
      </c>
      <c r="J515">
        <f t="shared" si="11"/>
        <v>118</v>
      </c>
      <c r="K515" s="22">
        <f t="shared" si="10"/>
        <v>2928.8</v>
      </c>
    </row>
    <row r="516" spans="2:11">
      <c r="B516" t="s">
        <v>123</v>
      </c>
      <c r="C516">
        <f t="shared" si="11"/>
        <v>573.20000000000005</v>
      </c>
      <c r="D516">
        <f t="shared" si="11"/>
        <v>2370</v>
      </c>
      <c r="E516">
        <f t="shared" si="11"/>
        <v>0</v>
      </c>
      <c r="F516">
        <f t="shared" si="11"/>
        <v>712.1</v>
      </c>
      <c r="G516">
        <f t="shared" si="11"/>
        <v>280.8</v>
      </c>
      <c r="H516">
        <f t="shared" si="11"/>
        <v>1341.6000000000001</v>
      </c>
      <c r="I516">
        <f t="shared" si="11"/>
        <v>0</v>
      </c>
      <c r="J516">
        <f t="shared" si="11"/>
        <v>291.5</v>
      </c>
      <c r="K516" s="22">
        <f t="shared" si="10"/>
        <v>5569.2</v>
      </c>
    </row>
    <row r="517" spans="2:11">
      <c r="B517" t="s">
        <v>81</v>
      </c>
      <c r="C517">
        <f t="shared" si="11"/>
        <v>1274.2</v>
      </c>
      <c r="D517">
        <f t="shared" si="11"/>
        <v>528.79999999999995</v>
      </c>
      <c r="E517">
        <f t="shared" si="11"/>
        <v>0</v>
      </c>
      <c r="F517">
        <f t="shared" si="11"/>
        <v>0</v>
      </c>
      <c r="G517">
        <f t="shared" si="11"/>
        <v>0</v>
      </c>
      <c r="H517">
        <f t="shared" si="11"/>
        <v>1535</v>
      </c>
      <c r="I517">
        <f t="shared" si="11"/>
        <v>1603.2</v>
      </c>
      <c r="J517">
        <f t="shared" si="11"/>
        <v>384</v>
      </c>
      <c r="K517" s="22">
        <f t="shared" si="10"/>
        <v>5325.2</v>
      </c>
    </row>
    <row r="518" spans="2:11">
      <c r="B518" t="s">
        <v>39</v>
      </c>
      <c r="C518">
        <f t="shared" si="11"/>
        <v>556.5</v>
      </c>
      <c r="D518">
        <f t="shared" si="11"/>
        <v>0</v>
      </c>
      <c r="E518">
        <f t="shared" si="11"/>
        <v>3918</v>
      </c>
      <c r="F518">
        <f t="shared" si="11"/>
        <v>486.5</v>
      </c>
      <c r="G518">
        <f t="shared" si="11"/>
        <v>399</v>
      </c>
      <c r="H518">
        <f t="shared" si="11"/>
        <v>380</v>
      </c>
      <c r="I518">
        <f t="shared" si="11"/>
        <v>1320</v>
      </c>
      <c r="J518">
        <f t="shared" si="11"/>
        <v>619.20000000000005</v>
      </c>
      <c r="K518" s="22">
        <f t="shared" si="10"/>
        <v>7679.2</v>
      </c>
    </row>
    <row r="519" spans="2:11">
      <c r="B519" t="s">
        <v>140</v>
      </c>
      <c r="C519">
        <f t="shared" si="11"/>
        <v>1262.6999999999998</v>
      </c>
      <c r="D519">
        <f t="shared" si="11"/>
        <v>1365</v>
      </c>
      <c r="E519">
        <f t="shared" si="11"/>
        <v>1778</v>
      </c>
      <c r="F519">
        <f t="shared" si="11"/>
        <v>801.19999999999993</v>
      </c>
      <c r="G519">
        <f t="shared" si="11"/>
        <v>656</v>
      </c>
      <c r="H519">
        <f t="shared" si="11"/>
        <v>154</v>
      </c>
      <c r="I519">
        <f t="shared" si="11"/>
        <v>3826</v>
      </c>
      <c r="J519">
        <f t="shared" si="11"/>
        <v>0</v>
      </c>
      <c r="K519" s="22">
        <f t="shared" si="10"/>
        <v>9842.9</v>
      </c>
    </row>
    <row r="520" spans="2:11">
      <c r="B520" t="s">
        <v>75</v>
      </c>
      <c r="C520">
        <f t="shared" si="11"/>
        <v>7544.7</v>
      </c>
      <c r="D520">
        <f t="shared" si="11"/>
        <v>5048</v>
      </c>
      <c r="E520">
        <f t="shared" si="11"/>
        <v>4128</v>
      </c>
      <c r="F520">
        <f t="shared" si="11"/>
        <v>6732.7</v>
      </c>
      <c r="G520">
        <f t="shared" si="11"/>
        <v>1580.7999999999997</v>
      </c>
      <c r="H520">
        <f t="shared" si="11"/>
        <v>1775.1</v>
      </c>
      <c r="I520">
        <f t="shared" si="11"/>
        <v>5146.3999999999996</v>
      </c>
      <c r="J520">
        <f t="shared" si="11"/>
        <v>7418</v>
      </c>
      <c r="K520" s="22">
        <f t="shared" si="10"/>
        <v>39373.699999999997</v>
      </c>
    </row>
    <row r="521" spans="2:11">
      <c r="B521" t="s">
        <v>56</v>
      </c>
      <c r="C521">
        <f t="shared" si="11"/>
        <v>124.9</v>
      </c>
      <c r="D521">
        <f t="shared" si="11"/>
        <v>1299</v>
      </c>
      <c r="E521">
        <f t="shared" si="11"/>
        <v>1208</v>
      </c>
      <c r="F521">
        <f t="shared" si="11"/>
        <v>3069.3</v>
      </c>
      <c r="G521">
        <f t="shared" si="11"/>
        <v>0</v>
      </c>
      <c r="H521">
        <f t="shared" si="11"/>
        <v>744</v>
      </c>
      <c r="I521">
        <f t="shared" si="11"/>
        <v>2692.8</v>
      </c>
      <c r="J521">
        <f t="shared" si="11"/>
        <v>990</v>
      </c>
      <c r="K521" s="22">
        <f t="shared" si="10"/>
        <v>10128</v>
      </c>
    </row>
    <row r="522" spans="2:11" ht="18.75">
      <c r="B522" s="21" t="s">
        <v>248</v>
      </c>
      <c r="C522" s="22">
        <f>SUM(C503:C521)</f>
        <v>56421.19999999999</v>
      </c>
      <c r="D522" s="22">
        <f t="shared" ref="D522:I522" si="12">SUM(D503:D521)</f>
        <v>26234.5</v>
      </c>
      <c r="E522" s="22">
        <f t="shared" si="12"/>
        <v>38121.399999999994</v>
      </c>
      <c r="F522" s="22">
        <f t="shared" si="12"/>
        <v>31721.600000000002</v>
      </c>
      <c r="G522" s="22">
        <f t="shared" si="12"/>
        <v>8437.1999999999989</v>
      </c>
      <c r="H522" s="22">
        <f t="shared" si="12"/>
        <v>16730.8</v>
      </c>
      <c r="I522" s="22">
        <f t="shared" si="12"/>
        <v>37368.400000000001</v>
      </c>
      <c r="J522" s="22">
        <f>SUM(J505:J521)</f>
        <v>23984.2</v>
      </c>
      <c r="K522" s="24">
        <f>SUM(K503:K521)</f>
        <v>240267.3</v>
      </c>
    </row>
  </sheetData>
  <sortState ref="B503:K521">
    <sortCondition ref="B503"/>
  </sortState>
  <pageMargins left="0.7" right="0.7" top="0.75" bottom="0.75" header="0.3" footer="0.3"/>
  <pageSetup paperSize="9" orientation="portrait" r:id="rId1"/>
  <ignoredErrors>
    <ignoredError sqref="C497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A.Cantitate</vt:lpstr>
      <vt:lpstr>A2.Pret Total</vt:lpstr>
      <vt:lpstr>B1.</vt:lpstr>
      <vt:lpstr>Pivot Chart</vt:lpstr>
      <vt:lpstr>D.</vt:lpstr>
      <vt:lpstr>Date</vt:lpstr>
      <vt:lpstr>Cant</vt:lpstr>
      <vt:lpstr>Cantitatea</vt:lpstr>
      <vt:lpstr>Categ</vt:lpstr>
      <vt:lpstr>Categorii</vt:lpstr>
      <vt:lpstr>Quantity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students</cp:lastModifiedBy>
  <cp:lastPrinted>2015-11-05T12:20:39Z</cp:lastPrinted>
  <dcterms:created xsi:type="dcterms:W3CDTF">2013-11-07T08:22:31Z</dcterms:created>
  <dcterms:modified xsi:type="dcterms:W3CDTF">2015-11-05T15:54:06Z</dcterms:modified>
</cp:coreProperties>
</file>