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mana 0" sheetId="1" r:id="rId3"/>
    <sheet state="visible" name="Herramientas" sheetId="2" r:id="rId4"/>
    <sheet state="visible" name="CIPHER" sheetId="3" r:id="rId5"/>
    <sheet state="hidden" name="ENTREVISTAS" sheetId="4" r:id="rId6"/>
    <sheet state="visible" name="DATA LOVERS" sheetId="5" r:id="rId7"/>
    <sheet state="visible" name="SESION FEEDBACK" sheetId="6" r:id="rId8"/>
    <sheet state="visible" name="Movies Challenge" sheetId="7" r:id="rId9"/>
    <sheet state="hidden" name="AgEn" sheetId="8" r:id="rId10"/>
    <sheet state="visible" name="RED SOCIAL" sheetId="9" r:id="rId11"/>
    <sheet state="hidden" name="MD-VISITORS" sheetId="10" r:id="rId12"/>
    <sheet state="hidden" name="Plantilla" sheetId="11" r:id="rId13"/>
    <sheet state="visible" name="Cronograma 003" sheetId="12" r:id="rId14"/>
  </sheets>
  <definedNames>
    <definedName hidden="1" localSheetId="7" name="_xlnm._FilterDatabase">AgEn!$A$1:$D$53</definedName>
    <definedName hidden="1" localSheetId="3" name="Z_7CEF4EF2_F5F4_40BD_BF30_82B916C5EC0D_.wvu.FilterData">ENTREVISTAS!$B$1:$B$1002</definedName>
    <definedName hidden="1" localSheetId="3" name="Z_76BEE346_1A4A_4FE3_95F7_0430BB09C6FC_.wvu.FilterData">ENTREVISTAS!$B$1:$B$1002</definedName>
  </definedNames>
  <calcPr/>
  <customWorkbookViews>
    <customWorkbookView activeSheetId="0" maximized="1" tabRatio="600" windowHeight="0" windowWidth="0" guid="{7CEF4EF2-F5F4-40BD-BF30-82B916C5EC0D}" name="Inti"/>
    <customWorkbookView activeSheetId="0" maximized="1" tabRatio="600" windowHeight="0" windowWidth="0" guid="{76BEE346-1A4A-4FE3-95F7-0430BB09C6FC}" name="Flore :D"/>
  </customWorkbookViews>
</workbook>
</file>

<file path=xl/sharedStrings.xml><?xml version="1.0" encoding="utf-8"?>
<sst xmlns="http://schemas.openxmlformats.org/spreadsheetml/2006/main" count="1102" uniqueCount="548">
  <si>
    <t>Herramienta</t>
  </si>
  <si>
    <t>P1: Cipher</t>
  </si>
  <si>
    <t>Semana 0</t>
  </si>
  <si>
    <t>¿Cuál es el alcance?</t>
  </si>
  <si>
    <t>¿Cómo agendo o solicito el espacio?</t>
  </si>
  <si>
    <t>Ayudantías (dudas técnicas o de desarrollo profesional)</t>
  </si>
  <si>
    <t xml:space="preserve">Espacio de atención pesonalizado de acuerdo necesidades que puede brindarse a 1 o hasta 3 de ustedes al mismo tiempo. </t>
  </si>
  <si>
    <t xml:space="preserve">Anotar nombres en la tabla de ayudantías del pizarrón. Si alguna necesitan agendar un espacio fuera de los horarios disponible, es necesario revisarlo directamente con cada coach. </t>
  </si>
  <si>
    <t>Objetivo:</t>
  </si>
  <si>
    <t>1:1</t>
  </si>
  <si>
    <t xml:space="preserve">Terminar proyecto, arreglos, funciones, objetos, github, TDD, </t>
  </si>
  <si>
    <t>2.00 - 2.15</t>
  </si>
  <si>
    <t>Asistencia</t>
  </si>
  <si>
    <t>Espacios de conversación que el equipo de formación busca con ustedes para hablar sobre su desarrollo en el BC.</t>
  </si>
  <si>
    <t xml:space="preserve">El equipo te buscará y agendarán juntas el espacio. </t>
  </si>
  <si>
    <t>Cápsulas</t>
  </si>
  <si>
    <t>Espacio para compartir contexto y ejemplos mínimos necesarios sobre un tema.
Pueden ocurrir más de 1 cápsula al mismo tiempo, ya sea en el workspace o en otro espacio.</t>
  </si>
  <si>
    <t xml:space="preserve">Squad +Jedi
</t>
  </si>
  <si>
    <t xml:space="preserve">Anotar temas o votos por tema en el pared de pizarrón. </t>
  </si>
  <si>
    <t>Open Space</t>
  </si>
  <si>
    <t xml:space="preserve">Espacio dentro de la agenda en el que se abre una mano encuestra para elegir sobre un tema que necesite un poco de profundización y que se aborda en ese momento dentro del workspace. </t>
  </si>
  <si>
    <t xml:space="preserve">Se vota en el momento que lanzan la pregunta los coaches. </t>
  </si>
  <si>
    <t>Workshop</t>
  </si>
  <si>
    <t xml:space="preserve">Espacio breve en los que vamos a profundizar sobre un tema en particular que pensamos (ustedes y nosotros) que lo requiere. Puede ser un tema nuevo o alguno con el que se estén teniendo dificultades.
</t>
  </si>
  <si>
    <t xml:space="preserve">Esa asignación la realizan los coaches y la incorporan a la agenda. </t>
  </si>
  <si>
    <t>Sprint 0</t>
  </si>
  <si>
    <t>Kanban walk</t>
  </si>
  <si>
    <t xml:space="preserve">Durante el sprint habrá momentos para observar los avances de los proyectos reflejados en nuestro tablero junto con el equipo de formación y hacernos las preguntas necesarias para tener más clara nuestra organización. </t>
  </si>
  <si>
    <t xml:space="preserve">Esa asignación la realizan los coaches y la incorporan a la agenda o sucede según la necesidad del día. </t>
  </si>
  <si>
    <t>2.15 - 2.30</t>
  </si>
  <si>
    <t>Sprint 1</t>
  </si>
  <si>
    <r>
      <rPr>
        <b/>
      </rPr>
      <t>Sprint 2</t>
    </r>
    <r>
      <t xml:space="preserve"> </t>
    </r>
  </si>
  <si>
    <t xml:space="preserve">Bienvenida                        </t>
  </si>
  <si>
    <t>Alcances</t>
  </si>
  <si>
    <t>Hacking Time</t>
  </si>
  <si>
    <t>Explicación de inglés</t>
  </si>
  <si>
    <t>2.30 - 2.45</t>
  </si>
  <si>
    <t>Implementación de una interfaz sencilla, bucles, funciones, git/github y DOM.</t>
  </si>
  <si>
    <t>Workshop -Flore -</t>
  </si>
  <si>
    <t>Prototipado</t>
  </si>
  <si>
    <t>2.45 - 3.00</t>
  </si>
  <si>
    <t xml:space="preserve">Q&amp;A: Cómo se aprende en Laboratoria
</t>
  </si>
  <si>
    <t>Workshop: Inglés (1 a 2pm)</t>
  </si>
  <si>
    <t>Arreglos, objetos, shell, TDD, gh-pages</t>
  </si>
  <si>
    <t>3.00 - 3.15</t>
  </si>
  <si>
    <t xml:space="preserve">Dinámica
</t>
  </si>
  <si>
    <t>3.15 - 3.30</t>
  </si>
  <si>
    <t xml:space="preserve">Plática "Un poco de historia" 
</t>
  </si>
  <si>
    <t>Break</t>
  </si>
  <si>
    <t>Daily</t>
  </si>
  <si>
    <t xml:space="preserve">English Test </t>
  </si>
  <si>
    <t>3.30 - 3.45</t>
  </si>
  <si>
    <t>T1: Soft Skills</t>
  </si>
  <si>
    <t>3.45 - 4.00</t>
  </si>
  <si>
    <t xml:space="preserve">Acuerdos de convivencia                            
</t>
  </si>
  <si>
    <t>Workshop:        Unix (Bash) &amp; Shell -Juan-</t>
  </si>
  <si>
    <t>4.00 - 4.15</t>
  </si>
  <si>
    <t xml:space="preserve">Código squad 
</t>
  </si>
  <si>
    <r>
      <rPr>
        <b/>
      </rPr>
      <t>Q&amp;A</t>
    </r>
    <r>
      <t>: funciones - Coaches -</t>
    </r>
  </si>
  <si>
    <t>BREAK</t>
  </si>
  <si>
    <t>4.15 - 4.30</t>
  </si>
  <si>
    <t xml:space="preserve">T3:  Afrontamiento del estrés  
</t>
  </si>
  <si>
    <t>Enviar Ligas Trivia</t>
  </si>
  <si>
    <t>Entrega Cipher</t>
  </si>
  <si>
    <t>2:30 - 2:45</t>
  </si>
  <si>
    <t xml:space="preserve">T2: Cultura de Feedback 
</t>
  </si>
  <si>
    <r>
      <t xml:space="preserve">Workshop: </t>
    </r>
    <r>
      <rPr/>
      <t xml:space="preserve"> - Inti -</t>
    </r>
  </si>
  <si>
    <t>4.30 - 4.45</t>
  </si>
  <si>
    <t xml:space="preserve">Cultura de trabajo - ¿Cómo es el bootcamp?                
Cultura y como se aprende
</t>
  </si>
  <si>
    <r>
      <rPr>
        <b/>
      </rPr>
      <t>Demos</t>
    </r>
    <r>
      <t xml:space="preserve"> </t>
    </r>
    <r>
      <rPr>
        <b/>
      </rPr>
      <t>+ Code Review</t>
    </r>
    <r>
      <t xml:space="preserve">
 </t>
    </r>
  </si>
  <si>
    <t xml:space="preserve">Lectura README Cipher
</t>
  </si>
  <si>
    <t>2:45 - 3:00</t>
  </si>
  <si>
    <t>3:00 - 3:15</t>
  </si>
  <si>
    <t>Entrevistas Cipher</t>
  </si>
  <si>
    <t>3:15 - 3:30</t>
  </si>
  <si>
    <t>4.45 - 5.00</t>
  </si>
  <si>
    <t>Retrospectiva</t>
  </si>
  <si>
    <t xml:space="preserve">Kick-off: Cipher
</t>
  </si>
  <si>
    <t>Workshop 
Metodología Ágil</t>
  </si>
  <si>
    <t xml:space="preserve">Hacking Time </t>
  </si>
  <si>
    <t>5.00 -5.15</t>
  </si>
  <si>
    <t>3:30 - 3:45</t>
  </si>
  <si>
    <t>3:45 - 4:00</t>
  </si>
  <si>
    <r>
      <rPr>
        <b/>
      </rPr>
      <t>Q&amp;A</t>
    </r>
    <r>
      <t>: git &amp; github
 - Coaches -</t>
    </r>
  </si>
  <si>
    <t>4:00 - 4:15</t>
  </si>
  <si>
    <t>5.15 - 5.30</t>
  </si>
  <si>
    <t>4:15 - 4:30</t>
  </si>
  <si>
    <t>5.30 - 5.45</t>
  </si>
  <si>
    <t xml:space="preserve">Valores del aula 
</t>
  </si>
  <si>
    <t>Peer Feedback</t>
  </si>
  <si>
    <t>4:30 - 4:45</t>
  </si>
  <si>
    <t>4:45 - 5:00</t>
  </si>
  <si>
    <t>5:00 - 5:15</t>
  </si>
  <si>
    <t>5.45 - 6.00</t>
  </si>
  <si>
    <t>Sprint Planning</t>
  </si>
  <si>
    <t>Entrega de laptops &amp; asignación de casilleros -Flore-</t>
  </si>
  <si>
    <t>Q&amp;A 
Cipher</t>
  </si>
  <si>
    <t>Feria de proyectos + Code Review</t>
  </si>
  <si>
    <t>Retrospectiva : Estrella de Mar</t>
  </si>
  <si>
    <t>6.00 - 6.15</t>
  </si>
  <si>
    <t>5:15 - 5:30</t>
  </si>
  <si>
    <t>Role Playing: Revisión de casos</t>
  </si>
  <si>
    <t>5:30 - 5:45</t>
  </si>
  <si>
    <t>Sprint + Project Checkout</t>
  </si>
  <si>
    <t>5:45 - 6:00</t>
  </si>
  <si>
    <t>6.15 - 6.30</t>
  </si>
  <si>
    <r>
      <rPr>
        <b/>
      </rPr>
      <t>Peer feedback</t>
    </r>
    <r>
      <t xml:space="preserve"> </t>
    </r>
  </si>
  <si>
    <t>CHECKOUT</t>
  </si>
  <si>
    <t>6:00 - 6:15</t>
  </si>
  <si>
    <t xml:space="preserve">1° Feedback flujo del proyecto </t>
  </si>
  <si>
    <t>Retrospectiva 
+ Sprint Checkout</t>
  </si>
  <si>
    <t>Slack / LMS</t>
  </si>
  <si>
    <t>6:15 - 6:30</t>
  </si>
  <si>
    <t>Q&amp;A 
Metodología Ágil</t>
  </si>
  <si>
    <r>
      <t xml:space="preserve">2° Flujo del proyecto 
</t>
    </r>
    <r>
      <rPr/>
      <t>(Lápiz y Papel)</t>
    </r>
  </si>
  <si>
    <t>Objetos</t>
  </si>
  <si>
    <r>
      <rPr>
        <b/>
      </rPr>
      <t>Workshop:</t>
    </r>
    <r>
      <t xml:space="preserve"> Funciones - Flore -</t>
    </r>
  </si>
  <si>
    <t>Kick off Trivia 
- Flore -</t>
  </si>
  <si>
    <t>6:30 - 6:45</t>
  </si>
  <si>
    <t xml:space="preserve">Clonar Repositorio 
</t>
  </si>
  <si>
    <t>6.30 - 6.45</t>
  </si>
  <si>
    <t>2° Feedback flujo del proyecto</t>
  </si>
  <si>
    <t xml:space="preserve"> Hacking Time</t>
  </si>
  <si>
    <t xml:space="preserve">Panel Egresadas 
</t>
  </si>
  <si>
    <t>6:45 - 7:00</t>
  </si>
  <si>
    <r>
      <t xml:space="preserve">3° Flujo del proyecto
 </t>
    </r>
    <r>
      <rPr/>
      <t>(Lápiz y Papel)</t>
    </r>
  </si>
  <si>
    <t>7:00 - 7:15</t>
  </si>
  <si>
    <t>7:15 - 7:30</t>
  </si>
  <si>
    <t>Cierre del día (check out)</t>
  </si>
  <si>
    <t>6.45 - 7.00</t>
  </si>
  <si>
    <t xml:space="preserve">Encuesta Datos Generales
</t>
  </si>
  <si>
    <t>7.00 - 7.15</t>
  </si>
  <si>
    <t>Materiales</t>
  </si>
  <si>
    <t>Nombre</t>
  </si>
  <si>
    <t>Coach</t>
  </si>
  <si>
    <t>Día</t>
  </si>
  <si>
    <t>Hora</t>
  </si>
  <si>
    <t>Beatriz Andrea Magallanes Quezada</t>
  </si>
  <si>
    <t xml:space="preserve">Juan </t>
  </si>
  <si>
    <t>1pm</t>
  </si>
  <si>
    <t>Belem Libertad Morales</t>
  </si>
  <si>
    <t xml:space="preserve">Flore </t>
  </si>
  <si>
    <t>Carmen Valencia</t>
  </si>
  <si>
    <t>Inti</t>
  </si>
  <si>
    <t>Celina Guadalupe Urzúa Delgado</t>
  </si>
  <si>
    <t>1:30 pm</t>
  </si>
  <si>
    <t>Cinthia Karen Sánchez de Tagle</t>
  </si>
  <si>
    <t>Daniela Silvana Pérez González</t>
  </si>
  <si>
    <t>Denisse Peralta</t>
  </si>
  <si>
    <t>3:30 pm</t>
  </si>
  <si>
    <t>Diana González Laguna</t>
  </si>
  <si>
    <t>Erika Liliana Sanchez Murguia</t>
  </si>
  <si>
    <t>Fernanda Zermeño</t>
  </si>
  <si>
    <t>4 pm</t>
  </si>
  <si>
    <t>Francis Rosas</t>
  </si>
  <si>
    <t>Gloria Ramírez Robles</t>
  </si>
  <si>
    <t>Ivonne Carolina Péres Flores</t>
  </si>
  <si>
    <t>4:30 pm</t>
  </si>
  <si>
    <t>Karen Cecilia Garcia Sandoval</t>
  </si>
  <si>
    <t>Karina Lizbeth Cabrera Ruiz</t>
  </si>
  <si>
    <t>Karla Cecilia Viera Zamora</t>
  </si>
  <si>
    <t>5pm</t>
  </si>
  <si>
    <t>Karla Elizabeth Alvarez Castillo</t>
  </si>
  <si>
    <t>Laura Elizabeth Maya Ramírez</t>
  </si>
  <si>
    <t>Lesly Zuñiga</t>
  </si>
  <si>
    <t>5:30 pm</t>
  </si>
  <si>
    <t>María Cristina Nava Rubio</t>
  </si>
  <si>
    <t>Maria Isela Carrillo Perez</t>
  </si>
  <si>
    <t>Mariana Rascón</t>
  </si>
  <si>
    <t>6pm</t>
  </si>
  <si>
    <t>Tegthyn Coral Quiñones Gutiérrez</t>
  </si>
  <si>
    <t>Brenda Lucero</t>
  </si>
  <si>
    <t>Paulina Franco Tovar</t>
  </si>
  <si>
    <t>6:30 pm</t>
  </si>
  <si>
    <t>Paulina Montoya Muñoz</t>
  </si>
  <si>
    <t xml:space="preserve"> </t>
  </si>
  <si>
    <t>P2: Data Lovers</t>
  </si>
  <si>
    <t>Sli.do</t>
  </si>
  <si>
    <t>Sprint 2</t>
  </si>
  <si>
    <t>ITERACIÓN</t>
  </si>
  <si>
    <t>Refill: Cipher</t>
  </si>
  <si>
    <t>Analisis JSONs</t>
  </si>
  <si>
    <t>Hacking Time/Sprint Planning</t>
  </si>
  <si>
    <t>Hacking Time / Pair programming</t>
  </si>
  <si>
    <t>T4: Género</t>
  </si>
  <si>
    <t>Sprint Planning / Historias de Usuario</t>
  </si>
  <si>
    <t xml:space="preserve">Feria de proyectos GDL002 </t>
  </si>
  <si>
    <t xml:space="preserve">Webinar Richard Kaufman - Aprender a aprender </t>
  </si>
  <si>
    <t>Avisos no-parroquiales</t>
  </si>
  <si>
    <t xml:space="preserve">
Lectura de Convenio 
Pago del Programa</t>
  </si>
  <si>
    <t>Workshop Finanzas 01</t>
  </si>
  <si>
    <t>Demos + Code Review
 -BOSCH-</t>
  </si>
  <si>
    <t>Refill DL</t>
  </si>
  <si>
    <t xml:space="preserve">1ra iteración: definición de usuario
</t>
  </si>
  <si>
    <t xml:space="preserve">Hacking time </t>
  </si>
  <si>
    <t>Mujeres power</t>
  </si>
  <si>
    <t xml:space="preserve">2da iteración
</t>
  </si>
  <si>
    <t>Taller 5: Género 
2nda parte</t>
  </si>
  <si>
    <t>Entrevistas</t>
  </si>
  <si>
    <t>Github Colaborativo</t>
  </si>
  <si>
    <t>1ra iteración: prototipos</t>
  </si>
  <si>
    <t>Hacking  Time</t>
  </si>
  <si>
    <t xml:space="preserve">1er ronda feedback 
</t>
  </si>
  <si>
    <t>Nuevos Squads</t>
  </si>
  <si>
    <t xml:space="preserve">2da iteración: prototipos
</t>
  </si>
  <si>
    <t>Kick Off: Data Lovers -INTI-</t>
  </si>
  <si>
    <t>Sesión de Feedback /  Iteración</t>
  </si>
  <si>
    <t xml:space="preserve">2da ronda feedback
</t>
  </si>
  <si>
    <t>Q&amp;A -Coaches-</t>
  </si>
  <si>
    <t xml:space="preserve">Retrospectiva </t>
  </si>
  <si>
    <t>Merge</t>
  </si>
  <si>
    <t>Diseñamos para otrxs -Inti-</t>
  </si>
  <si>
    <t>Sprint Planning  -Flore-</t>
  </si>
  <si>
    <t>Sprint Checkout</t>
  </si>
  <si>
    <t>Sesión de Feedback / Iteración</t>
  </si>
  <si>
    <t>Checkout</t>
  </si>
  <si>
    <t>Entrega Data Lovers</t>
  </si>
  <si>
    <t>Flore</t>
  </si>
  <si>
    <t>Juan</t>
  </si>
  <si>
    <t>Perla</t>
  </si>
  <si>
    <t xml:space="preserve">Itzel </t>
  </si>
  <si>
    <t>Objetivos:</t>
  </si>
  <si>
    <t>Enfrentarte a un reto de corta duración en el que pongas en práctica todo lo aprendido hasta ahora.</t>
  </si>
  <si>
    <t>Que sigas desarrollando tus habilidades de trabajo en equipo. Mientras más personas en un equipo de trabajo, mayor complejidad para: tener un entendimiento común, seguir el flujo de trabajo, buscar consensos, etc.</t>
  </si>
  <si>
    <t>Kick Off Challenge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</si>
  <si>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</si>
  <si>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</si>
  <si>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</si>
  <si>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</si>
  <si>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</si>
  <si>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</si>
  <si>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</si>
  <si>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</si>
  <si>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</si>
  <si>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</si>
  <si>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Cierre + Entrega Demos Finales</t>
  </si>
  <si>
    <t>12:30 - 12:45</t>
  </si>
  <si>
    <t>12:45 - 13:00</t>
  </si>
  <si>
    <t>13:00 - 13:15</t>
  </si>
  <si>
    <t>13:15 - 13:30</t>
  </si>
  <si>
    <t>Demos</t>
  </si>
  <si>
    <t>13:30 - 13:45</t>
  </si>
  <si>
    <t>13.45 - 14.00</t>
  </si>
  <si>
    <t>14.00 - 14.15</t>
  </si>
  <si>
    <t>Presentación / Feedback</t>
  </si>
  <si>
    <t xml:space="preserve">16:15 - 16.30 </t>
  </si>
  <si>
    <t>Cierre</t>
  </si>
  <si>
    <t>17:00 - 19:00</t>
  </si>
  <si>
    <t xml:space="preserve">Nombre </t>
  </si>
  <si>
    <t>Iliana Treviño Ayala</t>
  </si>
  <si>
    <t>P4: Red Social</t>
  </si>
  <si>
    <t>Melisa Quesada Corza</t>
  </si>
  <si>
    <t>Denisse Monsserrath Vargas Yañez</t>
  </si>
  <si>
    <t>Silvana</t>
  </si>
  <si>
    <r>
      <rPr>
        <b/>
      </rPr>
      <t>Sprint 2</t>
    </r>
    <r>
      <t xml:space="preserve"> </t>
    </r>
  </si>
  <si>
    <t>01 Mar</t>
  </si>
  <si>
    <t>Sprint 3</t>
  </si>
  <si>
    <t>Iteración</t>
  </si>
  <si>
    <t>Yolanda Jose Ribas Bastidas</t>
  </si>
  <si>
    <t>Lourdes Jeunette Manzo Ramírez</t>
  </si>
  <si>
    <t>T6: Trabajo Colaborativo</t>
  </si>
  <si>
    <t>T7: Manejo de conflictos</t>
  </si>
  <si>
    <t>T8: Bienestar</t>
  </si>
  <si>
    <t>Entrega Red Social</t>
  </si>
  <si>
    <t>Itzel Marisol Castro López</t>
  </si>
  <si>
    <t>Home Office</t>
  </si>
  <si>
    <t>María de la Paz Bolaños Pérez</t>
  </si>
  <si>
    <t>Marcela Hernández Carbajal</t>
  </si>
  <si>
    <t>Iris Marlene Aguiar García</t>
  </si>
  <si>
    <t>2:30pm</t>
  </si>
  <si>
    <t>Kick-off: Red Social</t>
  </si>
  <si>
    <r>
      <rPr>
        <b/>
      </rPr>
      <t>Demos</t>
    </r>
    <r>
      <t xml:space="preserve"> </t>
    </r>
    <r>
      <rPr>
        <b/>
      </rPr>
      <t>+ Code Review</t>
    </r>
    <r>
      <t xml:space="preserve">
 </t>
    </r>
  </si>
  <si>
    <t>Q&amp;A                    -Coaches-</t>
  </si>
  <si>
    <t>Martha María Navarro Castellanos</t>
  </si>
  <si>
    <t>Galilea Valle De la Cruz</t>
  </si>
  <si>
    <t>Angélica Elizabeth Caballero Álvarez</t>
  </si>
  <si>
    <t>Marina Estefanía García Casillas</t>
  </si>
  <si>
    <t>María Virginia Ramírez Romero</t>
  </si>
  <si>
    <t>Monica Yolanda Muñoz Nava</t>
  </si>
  <si>
    <t>Myrna Gabriela itzel Mares cabello</t>
  </si>
  <si>
    <t>Nancy Maria de la Luz Rodríguez López</t>
  </si>
  <si>
    <t>Angeles Lucero Mendez Barrón</t>
  </si>
  <si>
    <t>Adriana Batista</t>
  </si>
  <si>
    <t>Karla Elizabeth Valenzuela Ríos</t>
  </si>
  <si>
    <t>Jessica Gatica Martínez</t>
  </si>
  <si>
    <t>Rosa Cristal Cabrera Flores</t>
  </si>
  <si>
    <t>Selene Hernández</t>
  </si>
  <si>
    <t>Martha Nathalie Cortez Chávez</t>
  </si>
  <si>
    <t>Elena Silvana Casillas Contreras</t>
  </si>
  <si>
    <t>Mara Lilian Estrella Rosas</t>
  </si>
  <si>
    <t>Perla Liliana Tovar García</t>
  </si>
  <si>
    <t xml:space="preserve">Claudia Patricia Garfias Aguillón </t>
  </si>
  <si>
    <t>Joanna Massassi Aréchiga Muñoz</t>
  </si>
  <si>
    <t>Lizeth Sarahí García Contreras</t>
  </si>
  <si>
    <t>2:30 pm</t>
  </si>
  <si>
    <t>Ana Laura Flores Rosas</t>
  </si>
  <si>
    <t>Veronica Janeth Romo Gonzalez</t>
  </si>
  <si>
    <t>Alejandra Aviles Espinosa</t>
  </si>
  <si>
    <t>Didre Columba ixchel Verde valle</t>
  </si>
  <si>
    <t>Maribel Araiza Cañedo</t>
  </si>
  <si>
    <t>Itzel Morales Becerril</t>
  </si>
  <si>
    <t>Lucero Cristina Delgado Navarro</t>
  </si>
  <si>
    <t>Lucía Montserrat Esparza Calderón</t>
  </si>
  <si>
    <t>Andrea Díaz Hernández</t>
  </si>
  <si>
    <t>Shareni Azcárraga Solano</t>
  </si>
  <si>
    <t>Anel Villegas Rivera</t>
  </si>
  <si>
    <t>Susana Elizabeth Zápari Flores</t>
  </si>
  <si>
    <t>Irma Carolina Manzano García</t>
  </si>
  <si>
    <t>Xalex Ixbalamque Hernández Hernández</t>
  </si>
  <si>
    <t>Belén Alejandra Ponce Torres</t>
  </si>
  <si>
    <t>Pamela Zoe Garcia Dueñas</t>
  </si>
  <si>
    <t>María Ventura García Serrano</t>
  </si>
  <si>
    <t>Sandra Leticia Cuevas Torres</t>
  </si>
  <si>
    <t>Dulcesofia Ruiz Hinojosa</t>
  </si>
  <si>
    <t>Ana Rocio Chavoya Morando</t>
  </si>
  <si>
    <t>Karen Celen Garzón Reynaga</t>
  </si>
  <si>
    <t>P5</t>
  </si>
  <si>
    <t>#proyecto5</t>
  </si>
  <si>
    <r>
      <rPr>
        <b/>
      </rPr>
      <t>Sprint 2</t>
    </r>
    <r>
      <t xml:space="preserve"> </t>
    </r>
  </si>
  <si>
    <t>TALENT LAND</t>
  </si>
  <si>
    <r>
      <rPr>
        <b/>
      </rPr>
      <t>Sprint 2</t>
    </r>
    <r>
      <t xml:space="preserve"> </t>
    </r>
  </si>
  <si>
    <t>ITE</t>
  </si>
  <si>
    <t>RA</t>
  </si>
  <si>
    <t>CIÓN</t>
  </si>
  <si>
    <t>8:00 - 8:15</t>
  </si>
  <si>
    <t>8:15 - 8:30</t>
  </si>
  <si>
    <t>Refill: Red Social 
-Ofe/Sam-</t>
  </si>
  <si>
    <t>Nuevos squads</t>
  </si>
  <si>
    <t>T: Síndrome del impostor</t>
  </si>
  <si>
    <t>Hacking time</t>
  </si>
  <si>
    <t>FESTIVO</t>
  </si>
  <si>
    <t>Talent Land |m|</t>
  </si>
  <si>
    <t>Entrega proyecto</t>
  </si>
  <si>
    <t>Día 1: Iteración (Hacking Time) / Home Office</t>
  </si>
  <si>
    <t>Día 2: Iteración / Entrevistas</t>
  </si>
  <si>
    <t>Día 3: Iteración / Entrevistas</t>
  </si>
  <si>
    <t>8:30 - 8:45</t>
  </si>
  <si>
    <r>
      <rPr>
        <b/>
      </rPr>
      <t>Demos</t>
    </r>
    <r>
      <t xml:space="preserve"> </t>
    </r>
    <r>
      <rPr>
        <b/>
      </rPr>
      <t>+ Code Review</t>
    </r>
    <r>
      <t xml:space="preserve">
 </t>
    </r>
  </si>
  <si>
    <t>8:45 - 9:00</t>
  </si>
  <si>
    <r>
      <rPr>
        <b/>
      </rPr>
      <t>Demos</t>
    </r>
    <r>
      <t xml:space="preserve"> </t>
    </r>
    <r>
      <rPr>
        <b/>
      </rPr>
      <t>+ Code Review</t>
    </r>
    <r>
      <t xml:space="preserve">
 </t>
    </r>
  </si>
  <si>
    <t>Sprint planning</t>
  </si>
  <si>
    <t>9:00 - 9:15</t>
  </si>
  <si>
    <t>9:15 - 9:30</t>
  </si>
  <si>
    <t>9:30 - 9:45</t>
  </si>
  <si>
    <t>9:45 - 10:00</t>
  </si>
  <si>
    <t>Didi</t>
  </si>
  <si>
    <t xml:space="preserve">Kick-off: Proyectos </t>
  </si>
  <si>
    <t>Demos + Code Review
-Equipo formacion-</t>
  </si>
  <si>
    <t>BOSH + TL</t>
  </si>
  <si>
    <t>Formulario</t>
  </si>
  <si>
    <r>
      <rPr>
        <b/>
      </rPr>
      <t>Peer feedback</t>
    </r>
    <r>
      <t xml:space="preserve"> </t>
    </r>
  </si>
  <si>
    <r>
      <t xml:space="preserve">Inglés: </t>
    </r>
    <r>
      <rPr/>
      <t xml:space="preserve">Workshop </t>
    </r>
  </si>
  <si>
    <r>
      <t xml:space="preserve">Inglés: </t>
    </r>
    <r>
      <rPr/>
      <t>Workshop</t>
    </r>
  </si>
  <si>
    <r>
      <t xml:space="preserve">Inglés: </t>
    </r>
    <r>
      <rPr/>
      <t>Workshop</t>
    </r>
  </si>
  <si>
    <r>
      <t xml:space="preserve">Inglés: </t>
    </r>
    <r>
      <rPr/>
      <t>Workshop</t>
    </r>
  </si>
  <si>
    <r>
      <t xml:space="preserve">Inglés: </t>
    </r>
    <r>
      <rPr/>
      <t>Workshop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</si>
  <si>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</si>
  <si>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</si>
  <si>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</si>
  <si>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</si>
  <si>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</si>
  <si>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</si>
  <si>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</si>
  <si>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</si>
  <si>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</si>
  <si>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t xml:space="preserve">14:15 - 14.30 </t>
  </si>
  <si>
    <t>P4:</t>
  </si>
  <si>
    <r>
      <rPr>
        <b/>
      </rPr>
      <t>Sprint 2</t>
    </r>
    <r>
      <t xml:space="preserve"> </t>
    </r>
  </si>
  <si>
    <t>OWNER</t>
  </si>
  <si>
    <t>Lunes 18/02</t>
  </si>
  <si>
    <t>Martes 19/02</t>
  </si>
  <si>
    <t>Miércoles 20/02</t>
  </si>
  <si>
    <t>Jueves 21/02</t>
  </si>
  <si>
    <t>Viernes 22/02</t>
  </si>
  <si>
    <t>Lunes 25/02</t>
  </si>
  <si>
    <t>Martes 26/02</t>
  </si>
  <si>
    <t>Miércoles 27/02</t>
  </si>
  <si>
    <t>Jueves 28/02</t>
  </si>
  <si>
    <t>Viernes 01/03</t>
  </si>
  <si>
    <t>FERIADO</t>
  </si>
  <si>
    <r>
      <t xml:space="preserve">Inglés: </t>
    </r>
    <r>
      <rPr/>
      <t>Workshop</t>
    </r>
  </si>
  <si>
    <r>
      <t xml:space="preserve">Inglés: </t>
    </r>
    <r>
      <rPr/>
      <t>Workshop</t>
    </r>
  </si>
  <si>
    <r>
      <t xml:space="preserve">Inglés: </t>
    </r>
    <r>
      <rPr/>
      <t>Workshop</t>
    </r>
  </si>
  <si>
    <r>
      <t xml:space="preserve">Inglés: </t>
    </r>
    <r>
      <rPr/>
      <t>Workshop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</si>
  <si>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</si>
  <si>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</si>
  <si>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</si>
  <si>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</si>
  <si>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</si>
  <si>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</si>
  <si>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</si>
  <si>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</si>
  <si>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</si>
  <si>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r>
      <t xml:space="preserve">Inglés: </t>
    </r>
    <r>
      <rPr/>
      <t xml:space="preserve">Workshop </t>
    </r>
  </si>
  <si>
    <t>ENERO</t>
  </si>
  <si>
    <t>Lunes</t>
  </si>
  <si>
    <t xml:space="preserve">Martes </t>
  </si>
  <si>
    <t>Miércoles</t>
  </si>
  <si>
    <t>Jueves</t>
  </si>
  <si>
    <t>Viernes</t>
  </si>
  <si>
    <t>1. Festivo</t>
  </si>
  <si>
    <t>Common Core</t>
  </si>
  <si>
    <t>Coach CDMX</t>
  </si>
  <si>
    <t>Actividades</t>
  </si>
  <si>
    <t>GDL003</t>
  </si>
  <si>
    <t>21. Inicio de clases / Semana de Bienvenida</t>
  </si>
  <si>
    <t>22. Semana de Bienvenida</t>
  </si>
  <si>
    <t>23. Semana de Bienvenida</t>
  </si>
  <si>
    <t>24. Kick off Cipher</t>
  </si>
  <si>
    <t>25. -Taller 1SS: Soft Skills en el Trabajo .</t>
  </si>
  <si>
    <t>P1 Cipher (2 semanas)</t>
  </si>
  <si>
    <t>Lizzie</t>
  </si>
  <si>
    <t>28. Cipher</t>
  </si>
  <si>
    <t>29. Cipher</t>
  </si>
  <si>
    <t>30. P1Cipher</t>
  </si>
  <si>
    <t>31. P1 Cipher</t>
  </si>
  <si>
    <t xml:space="preserve">1. -Taller 2SS: Cómo dar y recibir Feedback 
</t>
  </si>
  <si>
    <t>FEBRERO</t>
  </si>
  <si>
    <t xml:space="preserve">4. Festivo </t>
  </si>
  <si>
    <t>8. -Taller 3SS: Afrontamiento del Estrés</t>
  </si>
  <si>
    <t>12.
Inicia convocatoria GDL003</t>
  </si>
  <si>
    <t>13. Kick off Data Lovers</t>
  </si>
  <si>
    <t>15. -Taller 4SS: Género 1 (conceptos básicos de género)</t>
  </si>
  <si>
    <t>P2 Data Lovers (2 semanas)</t>
  </si>
  <si>
    <t>11 feb Preparación Foro de Mujeres</t>
  </si>
  <si>
    <t xml:space="preserve">22. - Taller 5SS: Género 2 (violencia)
</t>
  </si>
  <si>
    <t>18 - 22 feb Taller Hablar en Público con Claudia Franco</t>
  </si>
  <si>
    <t xml:space="preserve"> 
Entrevistas PA</t>
  </si>
  <si>
    <t>1. -Taller 6SS: Trabajo Colaborativo</t>
  </si>
  <si>
    <t>MARZO</t>
  </si>
  <si>
    <t>7. Bienvenida de empresas (4 o 5 pm)</t>
  </si>
  <si>
    <t>8. Taller 7SS: Bienestar</t>
  </si>
  <si>
    <t>P3 Práctica Iteración Data Lovers</t>
  </si>
  <si>
    <t>5 Marzo Meetup Women in Data (Agenda llena)</t>
  </si>
  <si>
    <t>12. Taller Finanzas Personales 1</t>
  </si>
  <si>
    <t>13. .Hackathón Películas</t>
  </si>
  <si>
    <t xml:space="preserve">Hackathón Películas
</t>
  </si>
  <si>
    <t>11 - 15 Taller de Finanzas Personales 1</t>
  </si>
  <si>
    <t>18. Festivo</t>
  </si>
  <si>
    <t xml:space="preserve">19. Kick off Red Social </t>
  </si>
  <si>
    <t xml:space="preserve">22. -Taller 8SS: Manejo de Conflictos
</t>
  </si>
  <si>
    <t>Especialización Front-end</t>
  </si>
  <si>
    <t>23. Día de la famillia
Tomar fotos (fotógrafo) para App Talento</t>
  </si>
  <si>
    <t>P4 Red Social</t>
  </si>
  <si>
    <t xml:space="preserve">30. Hackeando la desigualdad. </t>
  </si>
  <si>
    <t>ABRIL</t>
  </si>
  <si>
    <t xml:space="preserve">1. Kick Off: Placement y  Herramientas 
LinkedIn - CV </t>
  </si>
  <si>
    <t>5. -Taller 9SS: Emociones y Empatía</t>
  </si>
  <si>
    <t>1 - 4 Deadline para la Iteración 1 del SV 
4 Tentativo: Presentación de Estudiante de Laboratoria en Women in Data</t>
  </si>
  <si>
    <t xml:space="preserve">9. Kick Off: Markdown </t>
  </si>
  <si>
    <t>12. -Taller 10SS: Síndrome del Impostor 
Fin de Sprint 1</t>
  </si>
  <si>
    <t xml:space="preserve">P5 Markdown 
(2 semanas)
</t>
  </si>
  <si>
    <t>19. Festivo</t>
  </si>
  <si>
    <t>17. Deadline para la Iteración 2 del SV</t>
  </si>
  <si>
    <t xml:space="preserve">21. Cierra Convocatoria 1
</t>
  </si>
  <si>
    <t>22. Talent Land</t>
  </si>
  <si>
    <t>Escenario 2: Extender la convocatoria al 5 mayo.</t>
  </si>
  <si>
    <t>22-28. invitaciones a pre-admisión</t>
  </si>
  <si>
    <t>29. Pre-admisión 1</t>
  </si>
  <si>
    <t>2. Fin Sprint 2</t>
  </si>
  <si>
    <t>Entrevistas PA 2: Sam, Inti, Flore* Ofe, Gabi.</t>
  </si>
  <si>
    <t xml:space="preserve">
Pre-admisión 1</t>
  </si>
  <si>
    <t>MAYO</t>
  </si>
  <si>
    <t>6. Lanzamiento Job Application (JA)</t>
  </si>
  <si>
    <t>8. Kick Off: Burger</t>
  </si>
  <si>
    <t>Entrevistas PA 2: Sam, Inti, Ofe</t>
  </si>
  <si>
    <t>5. Cierre Convocatoria 2</t>
  </si>
  <si>
    <t xml:space="preserve">13. Pre-admisión 2 </t>
  </si>
  <si>
    <t>14. BQ Fin Sprint 1</t>
  </si>
  <si>
    <t>15. (JA) CV +LinkedIn: Dead Line</t>
  </si>
  <si>
    <t>17. (JA) Taller CV + Linked In</t>
  </si>
  <si>
    <t xml:space="preserve">
Pre-admisión 2</t>
  </si>
  <si>
    <t>21. GDL002 BQ Fin Sprint 2</t>
  </si>
  <si>
    <t xml:space="preserve">22. GDL002 
(JA) Taller Portafolio + Github (Coaches)
</t>
  </si>
  <si>
    <t>23. GDL002 Taller Wellness</t>
  </si>
  <si>
    <t xml:space="preserve">24. GDL002 Reunión DOA Laboratora GDL </t>
  </si>
  <si>
    <t xml:space="preserve">27. GDL002 (JA) Taller Portafolio + Github (Coaches )
- - - - - - - - - - - -  
GDL003 Bienvenida 1
</t>
  </si>
  <si>
    <t xml:space="preserve">28. GDL002 BQ Project Check Out (JA) Portafolio: Dead Line
- - - - - - - - - - - 
GDL003 Bienvenida 2
</t>
  </si>
  <si>
    <t xml:space="preserve">29. GDL002 Kick off:
Open House
- - - - - - - - - - - 
GDL003
Bienvenida 3
</t>
  </si>
  <si>
    <t>30. GDL002 
Open House
- - - - - - - - - -
GDL003
Kick off Cipher</t>
  </si>
  <si>
    <t>31. GDL002 
Open House 
- - - - - - - - - -
GDL003 Soft 1</t>
  </si>
  <si>
    <t>JUNIO</t>
  </si>
  <si>
    <t>3.
 GDL002 (JA) Taller LinkedIn externo (LinkedIn confirmar)</t>
  </si>
  <si>
    <t xml:space="preserve">7. GDL002 (JA) Taller UX externo
- - - - - - - -- - - - -
GDL003 Cypher - Sprint 1 Check Out 
</t>
  </si>
  <si>
    <t xml:space="preserve">FED: Semana de Iteración Burger Queen </t>
  </si>
  <si>
    <t>10. GDL002
- (JA) CV: Dead Line Iteración 1
- (JA) Entrevistas: Taller práctico (Bosh)</t>
  </si>
  <si>
    <t>11.GDL002
(JA) Agendar entrevistas práctica</t>
  </si>
  <si>
    <t>12.GDL002 
-(JA) Inician entrevistas prácticas Sam/Ofe</t>
  </si>
  <si>
    <t xml:space="preserve">14. GDL003
Cipher - Project Check Out
</t>
  </si>
  <si>
    <t>Electivos</t>
  </si>
  <si>
    <t xml:space="preserve">FED: BQ Node, Mobil  
RS React, MD Links </t>
  </si>
  <si>
    <t xml:space="preserve">17. GDL002  (JA)Taller de Portafolio + Github externo
-(JA) Agendar entrevistas Bosch
- - - - - - - - - - -
GDL003 Entrevistas Cipher
</t>
  </si>
  <si>
    <t>Refill Cipher + Kick Off DL</t>
  </si>
  <si>
    <t>20. GDL002
(JA) Entrevista técnica: taller Coaches</t>
  </si>
  <si>
    <t xml:space="preserve">21.  GDL002 Taller Preparación para el empleo (Yujy&amp;AnaPau) 
(JA) Portafolio: Iteración 1
- - - - - - - - - - 
GDL003 DL Sprint 0
</t>
  </si>
  <si>
    <t xml:space="preserve">24. GDL002
-(JA) Inician entrevistas externos Bosh
</t>
  </si>
  <si>
    <t>27. GDL002
(JA) Portafolio: Coaches envían feedback portafolio</t>
  </si>
  <si>
    <t>28. GDL003 DL Sprint 1</t>
  </si>
  <si>
    <t>JULIO</t>
  </si>
  <si>
    <t>1. GDL003 Taller Finanzas 1 - Jorge</t>
  </si>
  <si>
    <t>3. GDL002 Taller Finanzas 2 - Jorge</t>
  </si>
  <si>
    <t xml:space="preserve">5. GDL002 
(JA) Portafolio: Peer Review
- - - - - - - - - -  
GDL003 DL Project Check Out 
</t>
  </si>
  <si>
    <t>8. GDL003 Demo BOSCH. Iteración 1 y Sesión Feedback</t>
  </si>
  <si>
    <t>9. GDL003
DL- Iteración 2
Refill DL  Sesión feedback</t>
  </si>
  <si>
    <t xml:space="preserve">10. GDL003 
Hackaton de Películas
</t>
  </si>
  <si>
    <t xml:space="preserve">11. GDL003 
Hackaton de Películas
</t>
  </si>
  <si>
    <t>12.  GDL003 Hackathon de Peliculas</t>
  </si>
  <si>
    <t xml:space="preserve">15. GDL002
- (JA) CV + LinkedIn:  Dead Line iteración 2
- (JA) Mandar desafíos
- - - - - - - -
GDL003
Kickoff Red social  
</t>
  </si>
  <si>
    <t xml:space="preserve">19.  GDL002 Taller Comunidad (Yuyy).
- - - - - - - - - -
GDL003 RS - Sprint 1 
</t>
  </si>
  <si>
    <t>Deadline Talent App: Perfiles completos</t>
  </si>
  <si>
    <t xml:space="preserve">22. GDL002 
(JA) Semana Iteración 2 </t>
  </si>
  <si>
    <t>25. GDL002 
(JA) Portafolio: Entrega 2</t>
  </si>
  <si>
    <t xml:space="preserve">26. GDL003 RS - Sprint2 </t>
  </si>
  <si>
    <t>29. GDL002 
Semana Preparación TF</t>
  </si>
  <si>
    <t xml:space="preserve">2. GDL002 Último día de Bootcamp.
- - - - - - - - 
GDL003 
 RS Project Check Out
</t>
  </si>
  <si>
    <t>AGOSTO</t>
  </si>
  <si>
    <t>5. GDL002 Talent Fest
- - - - - - - - 
GDL003 
RS Iteración 1 Home Office</t>
  </si>
  <si>
    <t>6.GDL002 Talent Fest
- - - - - - - - - 
GDL003
RS Iteración 2 Home Office</t>
  </si>
  <si>
    <t>7. GDL002 Talent Fest
- - - - - - - - - 
GDL003
RS Iteración 3 Home Office</t>
  </si>
  <si>
    <t xml:space="preserve">8. GDL003 
RS Refill + Kickoff MarkDown </t>
  </si>
  <si>
    <t xml:space="preserve">GDL004 
11de agosto 
Cierre Oportuno
</t>
  </si>
  <si>
    <t xml:space="preserve">14. GDL003
MD Sprint 1 </t>
  </si>
  <si>
    <t>GDL004 
18 agosto Cierre Convocatoria Oficial</t>
  </si>
  <si>
    <t>21. 
GDL003 MD Sprint 2
- - - - - - - - -  
GDL004 Límite de entrevistas</t>
  </si>
  <si>
    <t>23. Tentativo Graduación GDL002</t>
  </si>
  <si>
    <t>26.  GDL004 PA-1</t>
  </si>
  <si>
    <t xml:space="preserve">28. GDL003 MD Project Check Out </t>
  </si>
  <si>
    <t>29. GDL003 
MD Refill + Kickoff Burger Queen</t>
  </si>
  <si>
    <t xml:space="preserve">SEPTIEMBRE </t>
  </si>
  <si>
    <t>2. GDL004
 PA-2</t>
  </si>
  <si>
    <t xml:space="preserve">4. GDL003 BQ Sprint 1 </t>
  </si>
  <si>
    <t>11. GDL003 BQ Sprint 2 
- - - - - - - - -  
GDL004 
Comunicamos resultados</t>
  </si>
  <si>
    <t xml:space="preserve">16. Feriado </t>
  </si>
  <si>
    <r>
      <rPr>
        <b/>
      </rPr>
      <t>17. GDL004</t>
    </r>
    <r>
      <t xml:space="preserve">
</t>
    </r>
    <r>
      <rPr>
        <b/>
      </rPr>
      <t xml:space="preserve">Inicio de BC
</t>
    </r>
  </si>
  <si>
    <t xml:space="preserve">18. GDL003 BQ Project Check Out </t>
  </si>
  <si>
    <t xml:space="preserve">19. GDL003 
BQ Iteración </t>
  </si>
  <si>
    <t xml:space="preserve">25. GDL003 Open House </t>
  </si>
  <si>
    <t xml:space="preserve">26. GDL003 
Open House </t>
  </si>
  <si>
    <t xml:space="preserve">27. GDL003 
Open House </t>
  </si>
  <si>
    <t xml:space="preserve">OCTUBRE </t>
  </si>
  <si>
    <t>30. GDL004
 PA-2</t>
  </si>
  <si>
    <t>NOVIEMBRE</t>
  </si>
  <si>
    <t xml:space="preserve">22. GDL003 Último día del BC </t>
  </si>
  <si>
    <t xml:space="preserve">25. GDL003 Talent Fest
</t>
  </si>
  <si>
    <t xml:space="preserve">26.GDL003 Talent Fest
</t>
  </si>
  <si>
    <t xml:space="preserve">27.GDL003 Talent Fest
</t>
  </si>
  <si>
    <t>DICIEMBRE</t>
  </si>
  <si>
    <t xml:space="preserve">11. GDL003 
Graduación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</si>
</sst>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dd dd/mm"/>
    <numFmt numFmtId="165" formatCode="d/M/yyyy"/>
    <numFmt numFmtId="166" formatCode="dddd d/m"/>
    <numFmt numFmtId="167" formatCode="&quot;$&quot;#,##0.00"/>
    <numFmt numFmtId="168" formatCode="h:mm am/pm"/>
    <numFmt numFmtId="169" formatCode="d mmm"/>
    <numFmt numFmtId="170" formatCode="d - mmm"/>
  </numFmts>
  <fonts count="42">
    <font>
      <sz val="10.0"/>
      <color rgb="FF000000"/>
      <name val="Arial"/>
    </font>
    <font>
      <name val="Open Sans"/>
    </font>
    <font>
      <b/>
      <name val="Open Sans"/>
    </font>
    <font>
      <b/>
      <sz val="18.0"/>
      <name val="Open Sans"/>
    </font>
    <font>
      <u/>
      <sz val="12.0"/>
      <color rgb="FF0000FF"/>
      <name val="Open Sans"/>
    </font>
    <font>
      <b/>
      <i/>
      <name val="Open Sans"/>
    </font>
    <font>
      <u/>
      <color rgb="FF0000FF"/>
      <name val="Open Sans"/>
    </font>
    <font>
      <u/>
      <color rgb="FF0000FF"/>
      <name val="Open Sans"/>
    </font>
    <font>
      <sz val="14.0"/>
      <name val="Open Sans"/>
    </font>
    <font/>
    <font>
      <name val="Arial"/>
    </font>
    <font>
      <sz val="12.0"/>
      <name val="Open Sans"/>
    </font>
    <font>
      <b/>
      <sz val="12.0"/>
      <name val="Open Sans"/>
    </font>
    <font>
      <b/>
      <color rgb="FFFFFFFF"/>
      <name val="Open Sans"/>
    </font>
    <font>
      <b/>
      <sz val="10.0"/>
      <name val="Open Sans"/>
    </font>
    <font>
      <b/>
      <color rgb="FF000000"/>
      <name val="Open Sans"/>
    </font>
    <font>
      <color rgb="FF000000"/>
      <name val="Open Sans"/>
    </font>
    <font>
      <b/>
      <color rgb="FF000000"/>
      <name val="Arial"/>
    </font>
    <font>
      <b/>
      <color rgb="FF000000"/>
      <name val="Roboto"/>
    </font>
    <font>
      <b/>
      <color rgb="FF0B5394"/>
      <name val="Open Sans"/>
    </font>
    <font>
      <u/>
      <color rgb="FF0000FF"/>
      <name val="Open Sans"/>
    </font>
    <font>
      <color rgb="FF0B5394"/>
      <name val="Open Sans"/>
    </font>
    <font>
      <b/>
      <sz val="11.0"/>
      <name val="Open Sans"/>
    </font>
    <font>
      <sz val="11.0"/>
      <name val="Open Sans"/>
    </font>
    <font>
      <u/>
      <sz val="12.0"/>
      <color rgb="FF1155CC"/>
      <name val="Open Sans"/>
    </font>
    <font>
      <b/>
      <color rgb="FFFFFFFF"/>
    </font>
    <font>
      <b/>
      <color rgb="FFFFFFFF"/>
      <name val="Arial"/>
    </font>
    <font>
      <b/>
      <sz val="14.0"/>
      <name val="Open Sans"/>
    </font>
    <font>
      <sz val="11.0"/>
      <color rgb="FF000000"/>
      <name val="Arial"/>
    </font>
    <font>
      <b/>
    </font>
    <font>
      <b/>
      <name val="Arial"/>
    </font>
    <font>
      <b/>
      <sz val="11.0"/>
      <color rgb="FFFFFFFF"/>
      <name val="Open Sans"/>
    </font>
    <font>
      <b/>
      <sz val="36.0"/>
      <name val="Open Sans"/>
    </font>
    <font>
      <b/>
      <u/>
      <color rgb="FF1155CC"/>
      <name val="Open Sans"/>
    </font>
    <font>
      <color rgb="FFF3F3F3"/>
      <name val="Open Sans"/>
    </font>
    <font>
      <b/>
      <color rgb="FF6AA84F"/>
      <name val="Open Sans"/>
    </font>
    <font>
      <b/>
      <color rgb="FF8E7CC3"/>
      <name val="Open Sans"/>
    </font>
    <font>
      <b/>
      <color rgb="FFC27BA0"/>
      <name val="Open Sans"/>
    </font>
    <font>
      <b/>
      <color rgb="FFF1C232"/>
      <name val="Open Sans"/>
    </font>
    <font>
      <b/>
      <color rgb="FF6FA8DC"/>
      <name val="Open Sans"/>
    </font>
    <font>
      <b/>
      <color rgb="FFEA9999"/>
      <name val="Open Sans"/>
    </font>
    <font>
      <b/>
      <i/>
      <color rgb="FFFF0000"/>
      <name val="Open Sans"/>
    </font>
  </fonts>
  <fills count="2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434343"/>
        <bgColor rgb="FF434343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999999"/>
        <bgColor rgb="FF999999"/>
      </patternFill>
    </fill>
  </fills>
  <borders count="2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</border>
    <border>
      <left style="thin">
        <color rgb="FF999999"/>
      </left>
      <bottom style="thin">
        <color rgb="FF999999"/>
      </bottom>
    </border>
    <border>
      <top style="thick">
        <color rgb="FF000000"/>
      </top>
      <bottom style="thick">
        <color rgb="FF000000"/>
      </bottom>
    </border>
    <border>
      <right style="thin">
        <color rgb="FFCCCCCC"/>
      </right>
      <bottom style="thin">
        <color rgb="FFCCCCCC"/>
      </bottom>
    </border>
    <border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bottom style="medium">
        <color rgb="FF000000"/>
      </bottom>
    </border>
    <border>
      <left style="medium">
        <color rgb="FF000000"/>
      </left>
      <bottom style="thin">
        <color rgb="FFFFFFFF"/>
      </bottom>
    </border>
    <border>
      <left style="medium">
        <color rgb="FF000000"/>
      </left>
      <bottom style="medium">
        <color rgb="FF000000"/>
      </bottom>
    </border>
    <border>
      <right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horizontal="left" readingOrder="0" shrinkToFit="0" vertical="center" wrapText="1"/>
    </xf>
    <xf borderId="2" fillId="2" fontId="2" numFmtId="0" xfId="0" applyAlignment="1" applyBorder="1" applyFont="1">
      <alignment shrinkToFit="0" vertical="bottom" wrapText="1"/>
    </xf>
    <xf borderId="0" fillId="0" fontId="1" numFmtId="0" xfId="0" applyFont="1"/>
    <xf borderId="0" fillId="0" fontId="4" numFmtId="0" xfId="0" applyAlignment="1" applyFont="1">
      <alignment horizontal="center" readingOrder="0" shrinkToFit="0" vertical="center" wrapText="1"/>
    </xf>
    <xf borderId="3" fillId="0" fontId="5" numFmtId="0" xfId="0" applyAlignment="1" applyBorder="1" applyFont="1">
      <alignment shrinkToFit="0" vertical="bottom" wrapText="1"/>
    </xf>
    <xf borderId="0" fillId="0" fontId="6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shrinkToFit="0" vertical="bottom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bottom" wrapText="0"/>
    </xf>
    <xf borderId="6" fillId="3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vertical="bottom"/>
    </xf>
    <xf borderId="7" fillId="3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0" fillId="4" fontId="12" numFmtId="0" xfId="0" applyAlignment="1" applyFill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vertical="bottom"/>
    </xf>
    <xf borderId="0" fillId="4" fontId="11" numFmtId="0" xfId="0" applyAlignment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6" fillId="5" fontId="2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7" fillId="6" fontId="2" numFmtId="0" xfId="0" applyAlignment="1" applyBorder="1" applyFill="1" applyFont="1">
      <alignment horizontal="center" readingOrder="0" shrinkToFit="0" vertical="center" wrapText="1"/>
    </xf>
    <xf borderId="7" fillId="0" fontId="9" numFmtId="0" xfId="0" applyBorder="1" applyFont="1"/>
    <xf borderId="0" fillId="0" fontId="1" numFmtId="0" xfId="0" applyAlignment="1" applyFont="1">
      <alignment readingOrder="0" shrinkToFit="0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vertical="bottom"/>
    </xf>
    <xf borderId="6" fillId="0" fontId="9" numFmtId="0" xfId="0" applyBorder="1" applyFont="1"/>
    <xf borderId="9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9" fillId="0" fontId="9" numFmtId="0" xfId="0" applyBorder="1" applyFont="1"/>
    <xf borderId="10" fillId="0" fontId="9" numFmtId="0" xfId="0" applyBorder="1" applyFont="1"/>
    <xf borderId="0" fillId="8" fontId="2" numFmtId="0" xfId="0" applyAlignment="1" applyFill="1" applyFont="1">
      <alignment horizontal="center" readingOrder="0" shrinkToFit="0" vertical="center" wrapText="1"/>
    </xf>
    <xf borderId="0" fillId="9" fontId="13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14" numFmtId="0" xfId="0" applyAlignment="1" applyFont="1">
      <alignment horizontal="center" readingOrder="0" shrinkToFit="0" vertical="center" wrapText="1"/>
    </xf>
    <xf borderId="0" fillId="10" fontId="2" numFmtId="0" xfId="0" applyAlignment="1" applyFill="1" applyFont="1">
      <alignment horizontal="center" readingOrder="0" shrinkToFit="0" vertical="center" wrapText="1"/>
    </xf>
    <xf borderId="0" fillId="6" fontId="15" numFmtId="0" xfId="0" applyAlignment="1" applyFont="1">
      <alignment horizontal="center" readingOrder="0" shrinkToFit="0" vertical="center" wrapText="1"/>
    </xf>
    <xf borderId="10" fillId="5" fontId="2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10" fillId="9" fontId="13" numFmtId="0" xfId="0" applyAlignment="1" applyBorder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11" fontId="17" numFmtId="0" xfId="0" applyAlignment="1" applyFill="1" applyFont="1">
      <alignment horizontal="center" readingOrder="0"/>
    </xf>
    <xf borderId="6" fillId="9" fontId="13" numFmtId="0" xfId="0" applyAlignment="1" applyBorder="1" applyFont="1">
      <alignment horizontal="center" readingOrder="0" shrinkToFit="0" vertical="center" wrapText="1"/>
    </xf>
    <xf borderId="0" fillId="11" fontId="15" numFmtId="0" xfId="0" applyAlignment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8" fontId="15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11" fillId="0" fontId="10" numFmtId="0" xfId="0" applyAlignment="1" applyBorder="1" applyFont="1">
      <alignment horizontal="center" vertical="bottom"/>
    </xf>
    <xf borderId="0" fillId="6" fontId="18" numFmtId="0" xfId="0" applyAlignment="1" applyFont="1">
      <alignment horizontal="center" readingOrder="0"/>
    </xf>
    <xf borderId="7" fillId="0" fontId="2" numFmtId="0" xfId="0" applyAlignment="1" applyBorder="1" applyFont="1">
      <alignment horizontal="center" readingOrder="0" shrinkToFit="0" vertical="center" wrapText="1"/>
    </xf>
    <xf borderId="6" fillId="6" fontId="2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vertical="bottom"/>
    </xf>
    <xf borderId="0" fillId="0" fontId="14" numFmtId="0" xfId="0" applyAlignment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6" fontId="1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3" fontId="2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right" vertical="center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/>
    </xf>
    <xf borderId="0" fillId="0" fontId="19" numFmtId="0" xfId="0" applyAlignment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0" fillId="12" fontId="20" numFmtId="0" xfId="0" applyAlignment="1" applyBorder="1" applyFill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vertical="center"/>
    </xf>
    <xf borderId="0" fillId="0" fontId="21" numFmtId="0" xfId="0" applyAlignment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3" fontId="22" numFmtId="0" xfId="0" applyAlignment="1" applyFont="1">
      <alignment horizontal="center" readingOrder="0"/>
    </xf>
    <xf borderId="0" fillId="3" fontId="22" numFmtId="165" xfId="0" applyAlignment="1" applyFont="1" applyNumberFormat="1">
      <alignment horizontal="center" readingOrder="0"/>
    </xf>
    <xf borderId="0" fillId="0" fontId="23" numFmtId="0" xfId="0" applyFont="1"/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2" numFmtId="165" xfId="0" applyAlignment="1" applyFont="1" applyNumberFormat="1">
      <alignment horizontal="center" readingOrder="0"/>
    </xf>
    <xf borderId="0" fillId="0" fontId="23" numFmtId="0" xfId="0" applyAlignment="1" applyFont="1">
      <alignment horizontal="center" readingOrder="0"/>
    </xf>
    <xf borderId="0" fillId="11" fontId="23" numFmtId="0" xfId="0" applyFont="1"/>
    <xf borderId="0" fillId="5" fontId="1" numFmtId="0" xfId="0" applyAlignment="1" applyFont="1">
      <alignment shrinkToFit="0" vertical="center" wrapText="0"/>
    </xf>
    <xf borderId="0" fillId="5" fontId="1" numFmtId="0" xfId="0" applyAlignment="1" applyFont="1">
      <alignment horizontal="center" readingOrder="0" shrinkToFit="0" vertical="bottom" wrapText="0"/>
    </xf>
    <xf borderId="0" fillId="5" fontId="22" numFmtId="165" xfId="0" applyAlignment="1" applyFont="1" applyNumberFormat="1">
      <alignment horizontal="center" readingOrder="0"/>
    </xf>
    <xf borderId="0" fillId="5" fontId="23" numFmtId="0" xfId="0" applyAlignment="1" applyFont="1">
      <alignment horizontal="center" readingOrder="0"/>
    </xf>
    <xf borderId="0" fillId="0" fontId="1" numFmtId="0" xfId="0" applyAlignment="1" applyFont="1">
      <alignment shrinkToFit="0" vertical="center" wrapText="0"/>
    </xf>
    <xf borderId="0" fillId="13" fontId="1" numFmtId="0" xfId="0" applyAlignment="1" applyFill="1" applyFont="1">
      <alignment shrinkToFit="0" vertical="center" wrapText="0"/>
    </xf>
    <xf borderId="0" fillId="13" fontId="1" numFmtId="0" xfId="0" applyAlignment="1" applyFont="1">
      <alignment horizontal="center" readingOrder="0" shrinkToFit="0" vertical="bottom" wrapText="0"/>
    </xf>
    <xf borderId="0" fillId="13" fontId="22" numFmtId="165" xfId="0" applyAlignment="1" applyFont="1" applyNumberFormat="1">
      <alignment horizontal="center" readingOrder="0"/>
    </xf>
    <xf borderId="0" fillId="13" fontId="23" numFmtId="0" xfId="0" applyAlignment="1" applyFont="1">
      <alignment horizontal="center" readingOrder="0"/>
    </xf>
    <xf borderId="0" fillId="5" fontId="1" numFmtId="0" xfId="0" applyAlignment="1" applyFont="1">
      <alignment shrinkToFit="0" vertical="center" wrapText="0"/>
    </xf>
    <xf borderId="0" fillId="0" fontId="9" numFmtId="0" xfId="0" applyAlignment="1" applyFont="1">
      <alignment horizontal="center"/>
    </xf>
    <xf borderId="0" fillId="0" fontId="23" numFmtId="20" xfId="0" applyAlignment="1" applyFont="1" applyNumberFormat="1">
      <alignment horizontal="center" readingOrder="0"/>
    </xf>
    <xf borderId="0" fillId="0" fontId="1" numFmtId="0" xfId="0" applyAlignment="1" applyFont="1">
      <alignment horizontal="center" vertical="bottom"/>
    </xf>
    <xf borderId="0" fillId="0" fontId="22" numFmtId="165" xfId="0" applyAlignment="1" applyFont="1" applyNumberFormat="1">
      <alignment horizontal="right" readingOrder="0"/>
    </xf>
    <xf borderId="0" fillId="0" fontId="22" numFmtId="165" xfId="0" applyAlignment="1" applyFont="1" applyNumberFormat="1">
      <alignment horizontal="center"/>
    </xf>
    <xf borderId="0" fillId="0" fontId="23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24" numFmtId="0" xfId="0" applyAlignment="1" applyFont="1">
      <alignment horizontal="center" shrinkToFit="0" wrapText="1"/>
    </xf>
    <xf borderId="0" fillId="0" fontId="10" numFmtId="0" xfId="0" applyFont="1"/>
    <xf borderId="0" fillId="0" fontId="8" numFmtId="0" xfId="0" applyAlignment="1" applyFont="1">
      <alignment horizontal="center" shrinkToFit="0" wrapText="1"/>
    </xf>
    <xf borderId="0" fillId="4" fontId="12" numFmtId="0" xfId="0" applyAlignment="1" applyFont="1">
      <alignment horizontal="center" readingOrder="0" shrinkToFit="0" wrapText="1"/>
    </xf>
    <xf borderId="0" fillId="0" fontId="10" numFmtId="0" xfId="0" applyFont="1"/>
    <xf borderId="0" fillId="4" fontId="1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166" xfId="0" applyAlignment="1" applyFont="1" applyNumberFormat="1">
      <alignment horizontal="center" readingOrder="0" shrinkToFit="0" wrapText="1"/>
    </xf>
    <xf borderId="0" fillId="8" fontId="2" numFmtId="164" xfId="0" applyAlignment="1" applyFont="1" applyNumberFormat="1">
      <alignment horizontal="center" shrinkToFit="0" wrapText="1"/>
    </xf>
    <xf borderId="0" fillId="0" fontId="10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center" shrinkToFit="0" wrapText="1"/>
    </xf>
    <xf borderId="0" fillId="8" fontId="2" numFmtId="0" xfId="0" applyAlignment="1" applyFont="1">
      <alignment horizontal="center" shrinkToFit="0" wrapText="1"/>
    </xf>
    <xf borderId="0" fillId="8" fontId="2" numFmtId="0" xfId="0" applyAlignment="1" applyFont="1">
      <alignment horizontal="center" shrinkToFit="0" wrapText="1"/>
    </xf>
    <xf borderId="0" fillId="14" fontId="2" numFmtId="0" xfId="0" applyAlignment="1" applyFill="1" applyFont="1">
      <alignment horizontal="center" shrinkToFit="0" vertical="center" wrapText="1"/>
    </xf>
    <xf borderId="0" fillId="0" fontId="10" numFmtId="0" xfId="0" applyAlignment="1" applyFont="1">
      <alignment vertical="bottom"/>
    </xf>
    <xf borderId="0" fillId="14" fontId="2" numFmtId="0" xfId="0" applyAlignment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0" fillId="10" fontId="2" numFmtId="0" xfId="0" applyAlignment="1" applyFont="1">
      <alignment horizontal="center" shrinkToFit="0" vertical="center" wrapText="1"/>
    </xf>
    <xf borderId="0" fillId="9" fontId="25" numFmtId="0" xfId="0" applyAlignment="1" applyFont="1">
      <alignment horizontal="center" readingOrder="0" vertical="center"/>
    </xf>
    <xf borderId="0" fillId="9" fontId="13" numFmtId="0" xfId="0" applyAlignment="1" applyFont="1">
      <alignment horizontal="center" shrinkToFit="0" vertical="center" wrapText="1"/>
    </xf>
    <xf borderId="0" fillId="9" fontId="1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11" fontId="15" numFmtId="0" xfId="0" applyAlignment="1" applyFont="1">
      <alignment horizontal="center" shrinkToFit="0" vertical="center" wrapText="1"/>
    </xf>
    <xf borderId="0" fillId="9" fontId="26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wrapText="1"/>
    </xf>
    <xf borderId="0" fillId="9" fontId="13" numFmtId="0" xfId="0" applyAlignment="1" applyFont="1">
      <alignment horizontal="center" readingOrder="0" shrinkToFit="0" wrapText="1"/>
    </xf>
    <xf borderId="0" fillId="0" fontId="15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0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  <xf borderId="1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2" numFmtId="165" xfId="0" applyAlignment="1" applyFont="1" applyNumberFormat="1">
      <alignment horizontal="center" readingOrder="0" vertical="center"/>
    </xf>
    <xf borderId="0" fillId="0" fontId="23" numFmtId="20" xfId="0" applyAlignment="1" applyFont="1" applyNumberFormat="1">
      <alignment horizontal="center" readingOrder="0" vertical="center"/>
    </xf>
    <xf borderId="0" fillId="5" fontId="1" numFmtId="0" xfId="0" applyAlignment="1" applyFont="1">
      <alignment shrinkToFit="0" vertical="bottom" wrapText="0"/>
    </xf>
    <xf borderId="0" fillId="5" fontId="1" numFmtId="0" xfId="0" applyAlignment="1" applyFont="1">
      <alignment horizontal="center" readingOrder="0" shrinkToFit="0" vertical="center" wrapText="0"/>
    </xf>
    <xf borderId="0" fillId="5" fontId="22" numFmtId="165" xfId="0" applyAlignment="1" applyFont="1" applyNumberFormat="1">
      <alignment horizontal="center" readingOrder="0" vertical="center"/>
    </xf>
    <xf borderId="0" fillId="5" fontId="23" numFmtId="20" xfId="0" applyAlignment="1" applyFont="1" applyNumberFormat="1">
      <alignment horizontal="center" readingOrder="0" vertical="center"/>
    </xf>
    <xf borderId="14" fillId="5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14" fillId="5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horizontal="center" vertical="bottom"/>
    </xf>
    <xf borderId="16" fillId="0" fontId="1" numFmtId="0" xfId="0" applyAlignment="1" applyBorder="1" applyFont="1">
      <alignment horizontal="center"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7" numFmtId="0" xfId="0" applyAlignment="1" applyFont="1">
      <alignment horizontal="center" readingOrder="0" shrinkToFit="0" vertical="center" wrapText="1"/>
    </xf>
    <xf borderId="0" fillId="0" fontId="28" numFmtId="0" xfId="0" applyAlignment="1" applyFont="1">
      <alignment readingOrder="0" shrinkToFit="0" wrapText="1"/>
    </xf>
    <xf borderId="0" fillId="6" fontId="12" numFmtId="0" xfId="0" applyAlignment="1" applyFont="1">
      <alignment horizontal="center" shrinkToFit="0" vertical="center" wrapText="1"/>
    </xf>
    <xf borderId="0" fillId="0" fontId="29" numFmtId="0" xfId="0" applyAlignment="1" applyFont="1">
      <alignment horizontal="center" readingOrder="0" vertical="center"/>
    </xf>
    <xf borderId="0" fillId="6" fontId="12" numFmtId="0" xfId="0" applyAlignment="1" applyFont="1">
      <alignment horizontal="center" readingOrder="0" shrinkToFit="0" textRotation="0" vertical="center" wrapText="1"/>
    </xf>
    <xf borderId="0" fillId="0" fontId="2" numFmtId="167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vertical="center"/>
    </xf>
    <xf borderId="0" fillId="0" fontId="30" numFmtId="0" xfId="0" applyAlignment="1" applyFont="1">
      <alignment horizontal="center" vertical="bottom"/>
    </xf>
    <xf borderId="0" fillId="6" fontId="1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textRotation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29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1" numFmtId="0" xfId="0" applyAlignment="1" applyFont="1">
      <alignment horizontal="center" readingOrder="0" shrinkToFit="0" vertical="center" wrapText="1"/>
    </xf>
    <xf borderId="0" fillId="0" fontId="3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15" fontId="2" numFmtId="0" xfId="0" applyAlignment="1" applyFill="1" applyFont="1">
      <alignment horizontal="center" readingOrder="0" shrinkToFit="0" vertical="center" wrapText="1"/>
    </xf>
    <xf borderId="17" fillId="0" fontId="1" numFmtId="0" xfId="0" applyAlignment="1" applyBorder="1" applyFont="1">
      <alignment shrinkToFit="0" vertical="bottom" wrapText="0"/>
    </xf>
    <xf borderId="0" fillId="0" fontId="15" numFmtId="0" xfId="0" applyAlignment="1" applyFont="1">
      <alignment horizontal="center" readingOrder="0" shrinkToFit="0" vertical="center" wrapText="1"/>
    </xf>
    <xf borderId="0" fillId="0" fontId="2" numFmtId="168" xfId="0" applyAlignment="1" applyFont="1" applyNumberFormat="1">
      <alignment horizontal="center" readingOrder="0"/>
    </xf>
    <xf borderId="0" fillId="5" fontId="1" numFmtId="0" xfId="0" applyAlignment="1" applyFont="1">
      <alignment vertical="bottom"/>
    </xf>
    <xf borderId="0" fillId="5" fontId="2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2" numFmtId="168" xfId="0" applyAlignment="1" applyFont="1" applyNumberFormat="1">
      <alignment horizontal="center" readingOrder="0" vertical="center"/>
    </xf>
    <xf borderId="0" fillId="0" fontId="29" numFmtId="20" xfId="0" applyAlignment="1" applyFont="1" applyNumberFormat="1">
      <alignment horizontal="center" readingOrder="0"/>
    </xf>
    <xf borderId="0" fillId="5" fontId="2" numFmtId="0" xfId="0" applyAlignment="1" applyFont="1">
      <alignment horizontal="right" readingOrder="0" vertical="center"/>
    </xf>
    <xf borderId="0" fillId="0" fontId="29" numFmtId="168" xfId="0" applyAlignment="1" applyFont="1" applyNumberFormat="1">
      <alignment horizontal="center" readingOrder="0"/>
    </xf>
    <xf borderId="0" fillId="0" fontId="9" numFmtId="168" xfId="0" applyAlignment="1" applyFont="1" applyNumberFormat="1">
      <alignment readingOrder="0"/>
    </xf>
    <xf borderId="0" fillId="0" fontId="29" numFmtId="0" xfId="0" applyAlignment="1" applyFont="1">
      <alignment horizontal="center"/>
    </xf>
    <xf borderId="0" fillId="0" fontId="1" numFmtId="0" xfId="0" applyAlignment="1" applyFont="1">
      <alignment horizontal="left" shrinkToFit="0" vertical="bottom" wrapText="0"/>
    </xf>
    <xf borderId="0" fillId="0" fontId="2" numFmtId="16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left" shrinkToFit="0" wrapText="0"/>
    </xf>
    <xf borderId="0" fillId="0" fontId="29" numFmtId="0" xfId="0" applyFont="1"/>
    <xf borderId="0" fillId="0" fontId="2" numFmtId="170" xfId="0" applyAlignment="1" applyFont="1" applyNumberFormat="1">
      <alignment horizontal="center" readingOrder="0" vertical="center"/>
    </xf>
    <xf borderId="0" fillId="2" fontId="11" numFmtId="0" xfId="0" applyAlignment="1" applyFont="1">
      <alignment horizontal="center" readingOrder="0" shrinkToFit="0" vertical="center" wrapText="1"/>
    </xf>
    <xf borderId="0" fillId="8" fontId="12" numFmtId="0" xfId="0" applyAlignment="1" applyFont="1">
      <alignment horizontal="center" readingOrder="0" shrinkToFit="0" vertical="center" wrapText="1"/>
    </xf>
    <xf borderId="0" fillId="16" fontId="2" numFmtId="0" xfId="0" applyAlignment="1" applyFill="1" applyFont="1">
      <alignment horizontal="center" readingOrder="0" shrinkToFit="0" vertical="center" wrapText="1"/>
    </xf>
    <xf borderId="0" fillId="17" fontId="32" numFmtId="0" xfId="0" applyAlignment="1" applyFill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6" fontId="14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11" fontId="16" numFmtId="0" xfId="0" applyAlignment="1" applyFont="1">
      <alignment horizontal="center" readingOrder="0" shrinkToFit="0" vertical="center" wrapText="1"/>
    </xf>
    <xf borderId="18" fillId="0" fontId="33" numFmtId="0" xfId="0" applyAlignment="1" applyBorder="1" applyFont="1">
      <alignment horizontal="center" shrinkToFit="0" vertical="bottom" wrapText="1"/>
    </xf>
    <xf borderId="18" fillId="0" fontId="10" numFmtId="0" xfId="0" applyAlignment="1" applyBorder="1" applyFont="1">
      <alignment vertical="bottom"/>
    </xf>
    <xf borderId="19" fillId="0" fontId="2" numFmtId="0" xfId="0" applyAlignment="1" applyBorder="1" applyFont="1">
      <alignment horizontal="center" shrinkToFit="0" vertical="bottom" wrapText="1"/>
    </xf>
    <xf borderId="18" fillId="0" fontId="9" numFmtId="0" xfId="0" applyBorder="1" applyFont="1"/>
    <xf borderId="20" fillId="0" fontId="9" numFmtId="0" xfId="0" applyBorder="1" applyFont="1"/>
    <xf borderId="21" fillId="0" fontId="1" numFmtId="0" xfId="0" applyAlignment="1" applyBorder="1" applyFont="1">
      <alignment horizontal="center" shrinkToFit="0" vertical="bottom" wrapText="1"/>
    </xf>
    <xf borderId="20" fillId="0" fontId="1" numFmtId="0" xfId="0" applyAlignment="1" applyBorder="1" applyFont="1">
      <alignment horizontal="center" shrinkToFit="0" vertical="bottom" wrapText="1"/>
    </xf>
    <xf borderId="20" fillId="0" fontId="1" numFmtId="0" xfId="0" applyAlignment="1" applyBorder="1" applyFont="1">
      <alignment horizontal="center" shrinkToFit="0" vertical="bottom" wrapText="1"/>
    </xf>
    <xf borderId="20" fillId="0" fontId="1" numFmtId="0" xfId="0" applyAlignment="1" applyBorder="1" applyFont="1">
      <alignment shrinkToFit="0" vertical="bottom" wrapText="1"/>
    </xf>
    <xf borderId="21" fillId="0" fontId="1" numFmtId="0" xfId="0" applyAlignment="1" applyBorder="1" applyFont="1">
      <alignment horizontal="right" shrinkToFit="0" vertical="bottom" wrapText="1"/>
    </xf>
    <xf borderId="20" fillId="18" fontId="34" numFmtId="0" xfId="0" applyAlignment="1" applyBorder="1" applyFill="1" applyFont="1">
      <alignment horizontal="right" shrinkToFit="0" vertical="bottom" wrapText="1"/>
    </xf>
    <xf borderId="20" fillId="0" fontId="1" numFmtId="0" xfId="0" applyAlignment="1" applyBorder="1" applyFont="1">
      <alignment horizontal="right" shrinkToFit="0" vertical="bottom" wrapText="1"/>
    </xf>
    <xf borderId="20" fillId="0" fontId="1" numFmtId="0" xfId="0" applyAlignment="1" applyBorder="1" applyFont="1">
      <alignment horizontal="right" shrinkToFit="0" vertical="bottom" wrapText="1"/>
    </xf>
    <xf borderId="0" fillId="9" fontId="13" numFmtId="0" xfId="0" applyAlignment="1" applyFont="1">
      <alignment horizontal="center" vertical="bottom"/>
    </xf>
    <xf borderId="0" fillId="19" fontId="2" numFmtId="0" xfId="0" applyAlignment="1" applyFill="1" applyFont="1">
      <alignment horizontal="center" shrinkToFit="0" vertical="bottom" wrapText="1"/>
    </xf>
    <xf borderId="21" fillId="0" fontId="1" numFmtId="0" xfId="0" applyAlignment="1" applyBorder="1" applyFont="1">
      <alignment horizontal="right" shrinkToFit="0" vertical="bottom" wrapText="1"/>
    </xf>
    <xf borderId="20" fillId="5" fontId="1" numFmtId="0" xfId="0" applyAlignment="1" applyBorder="1" applyFont="1">
      <alignment horizontal="right" shrinkToFit="0" vertical="bottom" wrapText="1"/>
    </xf>
    <xf borderId="20" fillId="5" fontId="1" numFmtId="0" xfId="0" applyAlignment="1" applyBorder="1" applyFont="1">
      <alignment shrinkToFit="0" vertical="bottom" wrapText="1"/>
    </xf>
    <xf borderId="0" fillId="0" fontId="35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21" fillId="5" fontId="1" numFmtId="0" xfId="0" applyAlignment="1" applyBorder="1" applyFont="1">
      <alignment horizontal="right" shrinkToFit="0" vertical="bottom" wrapText="1"/>
    </xf>
    <xf borderId="20" fillId="5" fontId="1" numFmtId="0" xfId="0" applyAlignment="1" applyBorder="1" applyFont="1">
      <alignment horizontal="right" shrinkToFit="0" vertical="bottom" wrapText="1"/>
    </xf>
    <xf borderId="21" fillId="5" fontId="1" numFmtId="0" xfId="0" applyAlignment="1" applyBorder="1" applyFont="1">
      <alignment horizontal="right" shrinkToFit="0" vertical="bottom" wrapText="1"/>
    </xf>
    <xf borderId="20" fillId="19" fontId="2" numFmtId="0" xfId="0" applyAlignment="1" applyBorder="1" applyFont="1">
      <alignment horizontal="right" shrinkToFit="0" vertical="bottom" wrapText="1"/>
    </xf>
    <xf borderId="20" fillId="8" fontId="1" numFmtId="0" xfId="0" applyAlignment="1" applyBorder="1" applyFont="1">
      <alignment horizontal="right" shrinkToFit="0" vertical="bottom" wrapText="1"/>
    </xf>
    <xf borderId="20" fillId="8" fontId="1" numFmtId="0" xfId="0" applyAlignment="1" applyBorder="1" applyFont="1">
      <alignment horizontal="right" shrinkToFit="0" vertical="bottom" wrapText="1"/>
    </xf>
    <xf borderId="20" fillId="8" fontId="1" numFmtId="0" xfId="0" applyAlignment="1" applyBorder="1" applyFont="1">
      <alignment readingOrder="0" shrinkToFit="0" vertical="bottom" wrapText="1"/>
    </xf>
    <xf borderId="0" fillId="0" fontId="36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21" fillId="8" fontId="1" numFmtId="0" xfId="0" applyAlignment="1" applyBorder="1" applyFont="1">
      <alignment horizontal="right" shrinkToFit="0" vertical="bottom" wrapText="1"/>
    </xf>
    <xf borderId="0" fillId="19" fontId="2" numFmtId="0" xfId="0" applyAlignment="1" applyFont="1">
      <alignment vertical="bottom"/>
    </xf>
    <xf borderId="20" fillId="20" fontId="1" numFmtId="0" xfId="0" applyAlignment="1" applyBorder="1" applyFill="1" applyFont="1">
      <alignment horizontal="right" shrinkToFit="0" vertical="bottom" wrapText="1"/>
    </xf>
    <xf borderId="20" fillId="20" fontId="1" numFmtId="0" xfId="0" applyAlignment="1" applyBorder="1" applyFont="1">
      <alignment horizontal="right" shrinkToFit="0" vertical="bottom" wrapText="1"/>
    </xf>
    <xf borderId="20" fillId="20" fontId="1" numFmtId="0" xfId="0" applyAlignment="1" applyBorder="1" applyFont="1">
      <alignment readingOrder="0" shrinkToFit="0" vertical="bottom" wrapText="1"/>
    </xf>
    <xf borderId="0" fillId="0" fontId="37" numFmtId="0" xfId="0" applyAlignment="1" applyFont="1">
      <alignment horizontal="center" shrinkToFit="0" vertical="bottom" wrapText="1"/>
    </xf>
    <xf borderId="20" fillId="3" fontId="1" numFmtId="0" xfId="0" applyAlignment="1" applyBorder="1" applyFont="1">
      <alignment horizontal="right" shrinkToFit="0" vertical="bottom" wrapText="1"/>
    </xf>
    <xf borderId="20" fillId="3" fontId="1" numFmtId="0" xfId="0" applyAlignment="1" applyBorder="1" applyFont="1">
      <alignment readingOrder="0" shrinkToFit="0" vertical="bottom" wrapText="1"/>
    </xf>
    <xf borderId="0" fillId="0" fontId="38" numFmtId="0" xfId="0" applyAlignment="1" applyFont="1">
      <alignment horizontal="center" shrinkToFit="0" vertical="bottom" wrapText="1"/>
    </xf>
    <xf borderId="20" fillId="18" fontId="34" numFmtId="0" xfId="0" applyAlignment="1" applyBorder="1" applyFont="1">
      <alignment shrinkToFit="0" vertical="bottom" wrapText="1"/>
    </xf>
    <xf borderId="20" fillId="6" fontId="1" numFmtId="0" xfId="0" applyAlignment="1" applyBorder="1" applyFont="1">
      <alignment horizontal="right" shrinkToFit="0" vertical="bottom" wrapText="1"/>
    </xf>
    <xf borderId="20" fillId="6" fontId="1" numFmtId="0" xfId="0" applyAlignment="1" applyBorder="1" applyFont="1">
      <alignment horizontal="right" shrinkToFit="0" vertical="bottom" wrapText="1"/>
    </xf>
    <xf borderId="20" fillId="6" fontId="1" numFmtId="0" xfId="0" applyAlignment="1" applyBorder="1" applyFont="1">
      <alignment readingOrder="0" shrinkToFit="0" vertical="bottom" wrapText="1"/>
    </xf>
    <xf borderId="0" fillId="9" fontId="13" numFmtId="0" xfId="0" applyAlignment="1" applyFont="1">
      <alignment horizontal="center" shrinkToFit="0" vertical="bottom" wrapText="1"/>
    </xf>
    <xf borderId="21" fillId="6" fontId="1" numFmtId="0" xfId="0" applyAlignment="1" applyBorder="1" applyFont="1">
      <alignment horizontal="right" shrinkToFit="0" vertical="bottom" wrapText="1"/>
    </xf>
    <xf borderId="0" fillId="0" fontId="39" numFmtId="0" xfId="0" applyAlignment="1" applyFont="1">
      <alignment horizontal="center" readingOrder="0" shrinkToFit="0" vertical="bottom" wrapText="1"/>
    </xf>
    <xf borderId="21" fillId="6" fontId="1" numFmtId="0" xfId="0" applyAlignment="1" applyBorder="1" applyFont="1">
      <alignment horizontal="right" readingOrder="0" shrinkToFit="0" vertical="bottom" wrapText="1"/>
    </xf>
    <xf borderId="20" fillId="6" fontId="1" numFmtId="0" xfId="0" applyAlignment="1" applyBorder="1" applyFont="1">
      <alignment horizontal="right" readingOrder="0" shrinkToFit="0" vertical="bottom" wrapText="1"/>
    </xf>
    <xf borderId="20" fillId="21" fontId="1" numFmtId="0" xfId="0" applyAlignment="1" applyBorder="1" applyFill="1" applyFont="1">
      <alignment horizontal="right" shrinkToFit="0" vertical="bottom" wrapText="1"/>
    </xf>
    <xf borderId="20" fillId="21" fontId="1" numFmtId="0" xfId="0" applyAlignment="1" applyBorder="1" applyFont="1">
      <alignment horizontal="right" shrinkToFit="0" vertical="bottom" wrapText="1"/>
    </xf>
    <xf borderId="20" fillId="21" fontId="1" numFmtId="0" xfId="0" applyAlignment="1" applyBorder="1" applyFont="1">
      <alignment readingOrder="0" shrinkToFit="0" vertical="bottom" wrapText="1"/>
    </xf>
    <xf borderId="0" fillId="0" fontId="40" numFmtId="0" xfId="0" applyAlignment="1" applyFont="1">
      <alignment horizontal="center" shrinkToFit="0" vertical="bottom" wrapText="1"/>
    </xf>
    <xf borderId="21" fillId="21" fontId="1" numFmtId="0" xfId="0" applyAlignment="1" applyBorder="1" applyFont="1">
      <alignment horizontal="right" shrinkToFit="0" vertical="bottom" wrapText="1"/>
    </xf>
    <xf borderId="0" fillId="19" fontId="2" numFmtId="0" xfId="0" applyAlignment="1" applyFont="1">
      <alignment horizontal="right" readingOrder="0" shrinkToFit="0" vertical="bottom" wrapText="1"/>
    </xf>
    <xf borderId="21" fillId="22" fontId="2" numFmtId="0" xfId="0" applyAlignment="1" applyBorder="1" applyFill="1" applyFont="1">
      <alignment horizontal="right" shrinkToFit="0" vertical="bottom" wrapText="1"/>
    </xf>
    <xf borderId="20" fillId="22" fontId="2" numFmtId="0" xfId="0" applyAlignment="1" applyBorder="1" applyFont="1">
      <alignment horizontal="right" shrinkToFit="0" vertical="bottom" wrapText="1"/>
    </xf>
    <xf borderId="0" fillId="0" fontId="41" numFmtId="0" xfId="0" applyAlignment="1" applyFont="1">
      <alignment readingOrder="0" shrinkToFit="0" vertical="bottom" wrapText="1"/>
    </xf>
    <xf borderId="0" fillId="19" fontId="2" numFmtId="0" xfId="0" applyAlignment="1" applyFont="1">
      <alignment horizontal="right" shrinkToFit="0" vertical="bottom" wrapText="1"/>
    </xf>
    <xf borderId="21" fillId="19" fontId="2" numFmtId="0" xfId="0" applyAlignment="1" applyBorder="1" applyFont="1">
      <alignment horizontal="right" readingOrder="0" shrinkToFit="0" vertical="bottom" wrapText="1"/>
    </xf>
    <xf borderId="20" fillId="21" fontId="1" numFmtId="0" xfId="0" applyAlignment="1" applyBorder="1" applyFont="1">
      <alignment horizontal="right" readingOrder="0" shrinkToFit="0" vertical="bottom" wrapText="1"/>
    </xf>
    <xf borderId="20" fillId="21" fontId="2" numFmtId="0" xfId="0" applyAlignment="1" applyBorder="1" applyFont="1">
      <alignment horizontal="right" readingOrder="0" shrinkToFit="0" vertical="bottom" wrapText="1"/>
    </xf>
    <xf borderId="20" fillId="23" fontId="1" numFmtId="0" xfId="0" applyAlignment="1" applyBorder="1" applyFill="1" applyFont="1">
      <alignment horizontal="right" readingOrder="0" shrinkToFit="0" vertical="bottom" wrapText="1"/>
    </xf>
    <xf borderId="20" fillId="23" fontId="1" numFmtId="0" xfId="0" applyAlignment="1" applyBorder="1" applyFont="1">
      <alignment horizontal="right" shrinkToFit="0" vertical="bottom" wrapText="1"/>
    </xf>
    <xf borderId="21" fillId="23" fontId="1" numFmtId="0" xfId="0" applyAlignment="1" applyBorder="1" applyFont="1">
      <alignment horizontal="right" readingOrder="0" shrinkToFit="0" vertical="bottom" wrapText="1"/>
    </xf>
    <xf borderId="0" fillId="0" fontId="10" numFmtId="0" xfId="0" applyAlignment="1" applyFont="1">
      <alignment readingOrder="0" vertical="bottom"/>
    </xf>
    <xf borderId="20" fillId="3" fontId="1" numFmtId="0" xfId="0" applyAlignment="1" applyBorder="1" applyFont="1">
      <alignment horizontal="right" readingOrder="0" shrinkToFit="0" vertical="bottom" wrapText="1"/>
    </xf>
    <xf borderId="0" fillId="0" fontId="13" numFmtId="0" xfId="0" applyAlignment="1" applyFont="1">
      <alignment horizontal="center" shrinkToFit="0" vertical="bottom" wrapText="1"/>
    </xf>
    <xf borderId="21" fillId="0" fontId="16" numFmtId="0" xfId="0" applyAlignment="1" applyBorder="1" applyFont="1">
      <alignment horizontal="right" readingOrder="0" shrinkToFit="0" vertical="bottom" wrapText="1"/>
    </xf>
    <xf borderId="20" fillId="0" fontId="1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21" fillId="0" fontId="16" numFmtId="0" xfId="0" applyAlignment="1" applyBorder="1" applyFont="1">
      <alignment horizontal="right" readingOrder="0" shrinkToFit="0" vertical="bottom" wrapText="1"/>
    </xf>
    <xf borderId="21" fillId="0" fontId="1" numFmtId="0" xfId="0" applyAlignment="1" applyBorder="1" applyFont="1">
      <alignment horizontal="right" readingOrder="0" shrinkToFit="0" vertical="bottom" wrapText="1"/>
    </xf>
    <xf borderId="20" fillId="0" fontId="1" numFmtId="0" xfId="0" applyAlignment="1" applyBorder="1" applyFont="1">
      <alignment readingOrder="0" shrinkToFit="0" vertical="bottom" wrapText="1"/>
    </xf>
    <xf borderId="21" fillId="24" fontId="13" numFmtId="0" xfId="0" applyAlignment="1" applyBorder="1" applyFill="1" applyFont="1">
      <alignment horizontal="right" readingOrder="0" shrinkToFit="0" vertical="bottom" wrapText="1"/>
    </xf>
    <xf borderId="20" fillId="24" fontId="13" numFmtId="0" xfId="0" applyAlignment="1" applyBorder="1" applyFont="1">
      <alignment horizontal="right" shrinkToFit="0" vertical="bottom" wrapText="1"/>
    </xf>
    <xf borderId="20" fillId="19" fontId="15" numFmtId="0" xfId="0" applyAlignment="1" applyBorder="1" applyFont="1">
      <alignment horizontal="right" readingOrder="0" shrinkToFit="0" vertical="bottom" wrapText="1"/>
    </xf>
    <xf borderId="21" fillId="25" fontId="13" numFmtId="0" xfId="0" applyAlignment="1" applyBorder="1" applyFill="1" applyFont="1">
      <alignment horizontal="right" readingOrder="0" shrinkToFit="0" vertical="bottom" wrapText="1"/>
    </xf>
    <xf borderId="20" fillId="25" fontId="13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22" fillId="0" fontId="2" numFmtId="0" xfId="0" applyAlignment="1" applyBorder="1" applyFont="1">
      <alignment horizontal="center" readingOrder="0" shrinkToFit="0" vertical="bottom" wrapText="1"/>
    </xf>
    <xf borderId="23" fillId="0" fontId="9" numFmtId="0" xfId="0" applyBorder="1" applyFont="1"/>
    <xf borderId="24" fillId="0" fontId="9" numFmtId="0" xfId="0" applyBorder="1" applyFont="1"/>
    <xf borderId="21" fillId="11" fontId="1" numFmtId="0" xfId="0" applyAlignment="1" applyBorder="1" applyFont="1">
      <alignment horizontal="right" readingOrder="0" shrinkToFit="0" vertical="bottom" wrapText="1"/>
    </xf>
    <xf borderId="21" fillId="26" fontId="1" numFmtId="0" xfId="0" applyAlignment="1" applyBorder="1" applyFill="1" applyFont="1">
      <alignment horizontal="right" readingOrder="0" shrinkToFit="0" vertical="bottom" wrapText="1"/>
    </xf>
    <xf borderId="21" fillId="19" fontId="1" numFmtId="0" xfId="0" applyAlignment="1" applyBorder="1" applyFont="1">
      <alignment horizontal="right" readingOrder="0" shrinkToFit="0" vertical="bottom" wrapText="1"/>
    </xf>
    <xf borderId="0" fillId="9" fontId="13" numFmtId="0" xfId="0" applyAlignment="1" applyFont="1">
      <alignment readingOrder="0" vertical="bottom"/>
    </xf>
    <xf borderId="20" fillId="0" fontId="2" numFmtId="0" xfId="0" applyAlignment="1" applyBorder="1" applyFont="1">
      <alignment horizontal="right" readingOrder="0" shrinkToFit="0" vertical="bottom" wrapText="1"/>
    </xf>
    <xf borderId="20" fillId="0" fontId="1" numFmtId="0" xfId="0" applyAlignment="1" applyBorder="1" applyFont="1">
      <alignment horizontal="right" readingOrder="0" shrinkToFit="0" vertical="bottom" wrapText="1"/>
    </xf>
    <xf borderId="20" fillId="19" fontId="2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6">
    <tableStyle count="3" pivot="0" name="Cronograma 003-style">
      <tableStyleElement dxfId="1" type="headerRow"/>
      <tableStyleElement dxfId="2" type="firstRowStripe"/>
      <tableStyleElement dxfId="3" type="secondRowStripe"/>
    </tableStyle>
    <tableStyle count="3" pivot="0" name="Cronograma 003-style 2">
      <tableStyleElement dxfId="1" type="headerRow"/>
      <tableStyleElement dxfId="2" type="firstRowStripe"/>
      <tableStyleElement dxfId="3" type="secondRowStripe"/>
    </tableStyle>
    <tableStyle count="3" pivot="0" name="Cronograma 003-style 3">
      <tableStyleElement dxfId="1" type="headerRow"/>
      <tableStyleElement dxfId="2" type="firstRowStripe"/>
      <tableStyleElement dxfId="3" type="secondRowStripe"/>
    </tableStyle>
    <tableStyle count="3" pivot="0" name="Cronograma 003-style 4">
      <tableStyleElement dxfId="1" type="headerRow"/>
      <tableStyleElement dxfId="2" type="firstRowStripe"/>
      <tableStyleElement dxfId="3" type="secondRowStripe"/>
    </tableStyle>
    <tableStyle count="3" pivot="0" name="Cronograma 003-style 5">
      <tableStyleElement dxfId="1" type="headerRow"/>
      <tableStyleElement dxfId="2" type="firstRowStripe"/>
      <tableStyleElement dxfId="3" type="secondRowStripe"/>
    </tableStyle>
    <tableStyle count="3" pivot="0" name="Cronograma 003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8:C78" displayName="Table_1" id="1">
  <tableColumns count="3">
    <tableColumn name="Column1" id="1"/>
    <tableColumn name="Column2" id="2"/>
    <tableColumn name="Column3" id="3"/>
  </tableColumns>
  <tableStyleInfo name="Cronograma 00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70:C70" displayName="Table_2" id="2">
  <tableColumns count="3">
    <tableColumn name="Column1" id="1"/>
    <tableColumn name="Column2" id="2"/>
    <tableColumn name="Column3" id="3"/>
  </tableColumns>
  <tableStyleInfo name="Cronograma 00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6:C56" displayName="Table_3" id="3">
  <tableColumns count="3">
    <tableColumn name="5. GDL002 Talent Fest_x000a_- - - - - - - - _x000a_GDL003 _x000a_RS Iteración 1 Home Office" id="1"/>
    <tableColumn name="6.GDL002 Talent Fest_x000a_- - - - - - - - - _x000a_GDL003_x000a_RS Iteración 2 Home Office" id="2"/>
    <tableColumn name="7. GDL002 Talent Fest_x000a_- - - - - - - - - _x000a__x000a_GDL003_x000a_RS Iteración 3 Home Office" id="3"/>
  </tableColumns>
  <tableStyleInfo name="Cronograma 003-style 3" showColumnStripes="0" showFirstColumn="1" showLastColumn="1" showRowStripes="1"/>
</table>
</file>

<file path=xl/tables/table4.xml><?xml version="1.0" encoding="utf-8"?>
<table xmlns="http://schemas.openxmlformats.org/spreadsheetml/2006/main" ref="A81:C81" displayName="Table_4" id="4">
  <tableColumns count="3">
    <tableColumn name="25. GDL003 Talent Fest_x000a_" id="1"/>
    <tableColumn name="26.GDL003 Talent Fest_x000a_" id="2"/>
    <tableColumn name="27.GDL003 Talent Fest_x000a_" id="3"/>
  </tableColumns>
  <tableStyleInfo name="Cronograma 003-style 4" showColumnStripes="0" showFirstColumn="1" showLastColumn="1" showRowStripes="1"/>
</table>
</file>

<file path=xl/tables/table5.xml><?xml version="1.0" encoding="utf-8"?>
<table xmlns="http://schemas.openxmlformats.org/spreadsheetml/2006/main" headerRowCount="0" ref="A85:C85" displayName="Table_5" id="5">
  <tableColumns count="3">
    <tableColumn name="Column1" id="1"/>
    <tableColumn name="Column2" id="2"/>
    <tableColumn name="Column3" id="3"/>
  </tableColumns>
  <tableStyleInfo name="Cronograma 003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63:C63" displayName="Table_6" id="6">
  <tableColumns count="3">
    <tableColumn name="Column1" id="1"/>
    <tableColumn name="Column2" id="2"/>
    <tableColumn name="Column3" id="3"/>
  </tableColumns>
  <tableStyleInfo name="Cronograma 003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li.d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2" max="2" width="23.29"/>
    <col customWidth="1" min="3" max="3" width="26.0"/>
    <col customWidth="1" min="4" max="4" width="24.14"/>
    <col customWidth="1" min="5" max="5" width="17.57"/>
    <col customWidth="1" min="6" max="6" width="19.14"/>
  </cols>
  <sheetData>
    <row r="1">
      <c r="A1" s="1"/>
      <c r="B1" s="3" t="s">
        <v>2</v>
      </c>
      <c r="C1" s="6" t="str">
        <f>HYPERLINK("https://github.com/Laboratoria/GDL003-cipher","Repositorio")</f>
        <v>Repositorio</v>
      </c>
      <c r="D1" s="8" t="str">
        <f>HYPERLINK("https://lms.laboratoria.la/cohorts/gdl-2019-05-bc-core-gdl-003","Cohort LMS")</f>
        <v>Cohort LMS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4"/>
      <c r="Y1" s="14"/>
    </row>
    <row r="2">
      <c r="A2" s="16"/>
      <c r="B2" s="18"/>
      <c r="C2" s="18"/>
      <c r="D2" s="18"/>
      <c r="E2" s="18"/>
      <c r="F2" s="18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4"/>
      <c r="Y2" s="14"/>
    </row>
    <row r="3">
      <c r="A3" s="16"/>
      <c r="B3" s="20">
        <v>43612.0</v>
      </c>
      <c r="C3" s="20">
        <v>43613.0</v>
      </c>
      <c r="D3" s="20">
        <v>43614.0</v>
      </c>
      <c r="E3" s="20">
        <v>43615.0</v>
      </c>
      <c r="F3" s="20">
        <v>43616.0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4"/>
      <c r="Y3" s="14"/>
    </row>
    <row r="4" ht="18.75" customHeight="1">
      <c r="A4" s="22" t="s">
        <v>11</v>
      </c>
      <c r="B4" s="23" t="s">
        <v>12</v>
      </c>
      <c r="C4" s="23" t="s">
        <v>12</v>
      </c>
      <c r="D4" s="25" t="s">
        <v>12</v>
      </c>
      <c r="E4" s="28" t="s">
        <v>17</v>
      </c>
      <c r="F4" s="25" t="s">
        <v>12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4"/>
      <c r="Y4" s="14"/>
    </row>
    <row r="5">
      <c r="A5" s="30" t="s">
        <v>29</v>
      </c>
      <c r="B5" s="32" t="s">
        <v>32</v>
      </c>
      <c r="C5" s="34"/>
      <c r="D5" s="36" t="s">
        <v>34</v>
      </c>
      <c r="E5" s="37"/>
      <c r="F5" s="39" t="s">
        <v>35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4"/>
      <c r="Y5" s="14"/>
    </row>
    <row r="6">
      <c r="A6" s="41" t="s">
        <v>36</v>
      </c>
      <c r="B6" s="42"/>
      <c r="C6" s="42"/>
      <c r="D6" s="37"/>
      <c r="E6" s="32" t="s">
        <v>38</v>
      </c>
      <c r="F6" s="44" t="s">
        <v>39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4"/>
      <c r="Y6" s="14"/>
    </row>
    <row r="7" ht="24.0" customHeight="1">
      <c r="A7" s="41" t="s">
        <v>40</v>
      </c>
      <c r="B7" s="42"/>
      <c r="C7" s="32" t="s">
        <v>41</v>
      </c>
      <c r="D7" s="37"/>
      <c r="E7" s="42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4"/>
      <c r="Y7" s="14"/>
    </row>
    <row r="8">
      <c r="A8" s="41" t="s">
        <v>44</v>
      </c>
      <c r="B8" s="34" t="s">
        <v>45</v>
      </c>
      <c r="C8" s="46"/>
      <c r="D8" s="37"/>
      <c r="E8" s="4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4"/>
      <c r="Y8" s="14"/>
    </row>
    <row r="9">
      <c r="A9" s="41" t="s">
        <v>46</v>
      </c>
      <c r="B9" s="42"/>
      <c r="C9" s="32" t="s">
        <v>47</v>
      </c>
      <c r="D9" s="37"/>
      <c r="E9" s="48" t="s">
        <v>48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4"/>
      <c r="Y9" s="14"/>
    </row>
    <row r="10">
      <c r="A10" s="41" t="s">
        <v>51</v>
      </c>
      <c r="B10" s="46"/>
      <c r="C10" s="42"/>
      <c r="D10" s="37"/>
      <c r="F10" s="36" t="s">
        <v>34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4"/>
      <c r="Y10" s="14"/>
    </row>
    <row r="11">
      <c r="A11" s="41" t="s">
        <v>53</v>
      </c>
      <c r="B11" s="32" t="s">
        <v>54</v>
      </c>
      <c r="C11" s="42"/>
      <c r="D11" s="37"/>
      <c r="E11" s="44" t="s">
        <v>55</v>
      </c>
      <c r="F11" s="3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4"/>
      <c r="Y11" s="14"/>
    </row>
    <row r="12" ht="29.25" customHeight="1">
      <c r="A12" s="41" t="s">
        <v>56</v>
      </c>
      <c r="B12" s="53" t="s">
        <v>57</v>
      </c>
      <c r="C12" s="55" t="s">
        <v>48</v>
      </c>
      <c r="D12" s="37"/>
      <c r="F12" s="3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4"/>
      <c r="Y12" s="14"/>
    </row>
    <row r="13">
      <c r="A13" s="41" t="s">
        <v>60</v>
      </c>
      <c r="B13" s="55" t="s">
        <v>48</v>
      </c>
      <c r="C13" s="34" t="s">
        <v>45</v>
      </c>
      <c r="D13" s="57" t="s">
        <v>62</v>
      </c>
      <c r="F13" s="58" t="s">
        <v>48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4"/>
      <c r="Y13" s="14"/>
    </row>
    <row r="14" ht="36.0" customHeight="1">
      <c r="A14" s="41" t="s">
        <v>67</v>
      </c>
      <c r="B14" s="60" t="s">
        <v>68</v>
      </c>
      <c r="C14" s="42"/>
      <c r="D14" s="55" t="s">
        <v>48</v>
      </c>
      <c r="E14" s="62" t="s">
        <v>70</v>
      </c>
      <c r="F14" s="5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4"/>
      <c r="Y14" s="14"/>
    </row>
    <row r="15">
      <c r="A15" s="41" t="s">
        <v>75</v>
      </c>
      <c r="B15" s="42"/>
      <c r="C15" s="42"/>
      <c r="D15" s="32" t="s">
        <v>76</v>
      </c>
      <c r="E15" s="44" t="s">
        <v>77</v>
      </c>
      <c r="F15" s="44" t="s">
        <v>78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4"/>
      <c r="Y15" s="14"/>
    </row>
    <row r="16">
      <c r="A16" s="64" t="s">
        <v>80</v>
      </c>
      <c r="B16" s="42"/>
      <c r="C16" s="42"/>
      <c r="D16" s="42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4"/>
      <c r="Y16" s="14"/>
    </row>
    <row r="17">
      <c r="A17" s="41" t="s">
        <v>85</v>
      </c>
      <c r="B17" s="42"/>
      <c r="C17" s="46"/>
      <c r="D17" s="42"/>
      <c r="G17" s="16"/>
      <c r="H17" s="1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4"/>
      <c r="Y17" s="14"/>
    </row>
    <row r="18" ht="28.5" customHeight="1">
      <c r="A18" s="41" t="s">
        <v>87</v>
      </c>
      <c r="B18" s="42"/>
      <c r="C18" s="34" t="s">
        <v>88</v>
      </c>
      <c r="D18" s="66" t="s">
        <v>89</v>
      </c>
      <c r="G18" s="16"/>
      <c r="H18" s="1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4"/>
      <c r="Y18" s="14"/>
    </row>
    <row r="19" ht="29.25" customHeight="1">
      <c r="A19" s="41" t="s">
        <v>93</v>
      </c>
      <c r="B19" s="42"/>
      <c r="C19" s="32" t="s">
        <v>95</v>
      </c>
      <c r="D19" s="37"/>
      <c r="E19" s="44" t="s">
        <v>96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4"/>
      <c r="Y19" s="14"/>
    </row>
    <row r="20" ht="36.75" customHeight="1">
      <c r="A20" s="41" t="s">
        <v>99</v>
      </c>
      <c r="B20" s="42"/>
      <c r="C20" s="42"/>
      <c r="D20" s="34" t="s">
        <v>101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4"/>
      <c r="Y20" s="14"/>
    </row>
    <row r="21">
      <c r="A21" s="68" t="s">
        <v>105</v>
      </c>
      <c r="B21" s="70" t="s">
        <v>111</v>
      </c>
      <c r="C21" s="67" t="s">
        <v>117</v>
      </c>
      <c r="D21" s="46"/>
      <c r="E21" s="67" t="s">
        <v>34</v>
      </c>
      <c r="F21" s="44" t="s">
        <v>113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4"/>
      <c r="Y21" s="14"/>
    </row>
    <row r="22">
      <c r="A22" s="68" t="s">
        <v>120</v>
      </c>
      <c r="B22" s="42"/>
      <c r="C22" s="67" t="s">
        <v>34</v>
      </c>
      <c r="D22" s="66" t="s">
        <v>123</v>
      </c>
      <c r="E22" s="42"/>
      <c r="F22" s="71" t="s">
        <v>119</v>
      </c>
      <c r="G22" s="7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4"/>
      <c r="Y22" s="14"/>
    </row>
    <row r="23" ht="30.0" customHeight="1">
      <c r="A23" s="68" t="s">
        <v>129</v>
      </c>
      <c r="B23" s="70" t="s">
        <v>130</v>
      </c>
      <c r="C23" s="42"/>
      <c r="D23" s="37"/>
      <c r="E23" s="42"/>
      <c r="H23" s="16"/>
      <c r="I23" s="16"/>
      <c r="J23" s="7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4"/>
      <c r="Y23" s="14"/>
    </row>
    <row r="24">
      <c r="A24" s="77" t="s">
        <v>131</v>
      </c>
      <c r="B24" s="42"/>
      <c r="C24" s="42"/>
      <c r="D24" s="37"/>
      <c r="E24" s="42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4"/>
      <c r="Y24" s="14"/>
    </row>
    <row r="25" ht="27.0" customHeight="1">
      <c r="A25" s="79"/>
      <c r="B25" s="73" t="s">
        <v>128</v>
      </c>
      <c r="C25" s="60" t="s">
        <v>128</v>
      </c>
      <c r="D25" s="73" t="s">
        <v>128</v>
      </c>
      <c r="E25" s="73" t="s">
        <v>128</v>
      </c>
      <c r="F25" s="73" t="s">
        <v>128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4"/>
      <c r="Y25" s="14"/>
    </row>
    <row r="26">
      <c r="A26" s="79"/>
      <c r="B26" s="81" t="str">
        <f>HYPERLINK("https://laboratoria1.gitbook.io/preadmision/v/CDMX/esta-preadmision/pa-02-comoseaprende#nuestra-filosofia-de-aprendizaje","Leer de nuevo ""Cómo se aprende en Laboratoria"" ")</f>
        <v>Leer de nuevo "Cómo se aprende en Laboratoria" </v>
      </c>
      <c r="C26" s="82"/>
      <c r="D26" s="83"/>
      <c r="E26" s="8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4"/>
      <c r="Y26" s="14"/>
    </row>
    <row r="27">
      <c r="A27" s="85" t="s">
        <v>132</v>
      </c>
      <c r="B27" s="86"/>
      <c r="C27" s="86"/>
      <c r="D27" s="86"/>
      <c r="E27" s="87"/>
      <c r="F27" s="8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4"/>
      <c r="Y27" s="14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4"/>
      <c r="Y28" s="14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4"/>
      <c r="Y29" s="14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4"/>
      <c r="Y30" s="14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4"/>
      <c r="Y31" s="14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4"/>
      <c r="Y32" s="14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4"/>
      <c r="Y33" s="14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4"/>
      <c r="Y34" s="14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4"/>
      <c r="Y35" s="14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4"/>
      <c r="Y36" s="14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4"/>
      <c r="Y37" s="14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4"/>
      <c r="Y38" s="14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4"/>
      <c r="Y39" s="14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4"/>
      <c r="Y40" s="14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4"/>
      <c r="Y41" s="14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4"/>
      <c r="Y42" s="14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4"/>
      <c r="Y43" s="14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4"/>
      <c r="Y44" s="14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4"/>
      <c r="Y45" s="14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4"/>
      <c r="Y46" s="14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4"/>
      <c r="Y47" s="14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4"/>
      <c r="Y48" s="14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4"/>
      <c r="Y49" s="14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4"/>
      <c r="Y50" s="14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4"/>
      <c r="Y51" s="14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4"/>
      <c r="Y52" s="14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4"/>
      <c r="Y53" s="14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4"/>
      <c r="Y54" s="14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4"/>
      <c r="Y55" s="14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4"/>
      <c r="Y56" s="14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4"/>
      <c r="Y57" s="14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4"/>
      <c r="Y58" s="14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4"/>
      <c r="Y59" s="14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4"/>
      <c r="Y60" s="14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4"/>
      <c r="Y61" s="14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4"/>
      <c r="Y62" s="14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4"/>
      <c r="Y63" s="14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4"/>
      <c r="Y64" s="14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4"/>
      <c r="Y65" s="14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4"/>
      <c r="Y66" s="14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4"/>
      <c r="Y67" s="14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4"/>
      <c r="Y68" s="14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4"/>
      <c r="Y69" s="14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4"/>
      <c r="Y70" s="14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4"/>
      <c r="Y71" s="14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4"/>
      <c r="Y72" s="14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4"/>
      <c r="Y73" s="14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4"/>
      <c r="Y74" s="14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4"/>
      <c r="Y75" s="14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4"/>
      <c r="Y76" s="14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4"/>
      <c r="Y77" s="14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4"/>
      <c r="Y78" s="14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4"/>
      <c r="Y79" s="14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4"/>
      <c r="Y80" s="14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4"/>
      <c r="Y81" s="14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4"/>
      <c r="Y82" s="14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4"/>
      <c r="Y83" s="14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4"/>
      <c r="Y84" s="14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4"/>
      <c r="Y85" s="14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4"/>
      <c r="Y86" s="14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4"/>
      <c r="Y87" s="14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4"/>
      <c r="Y88" s="14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4"/>
      <c r="Y89" s="14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4"/>
      <c r="Y90" s="14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4"/>
      <c r="Y91" s="14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4"/>
      <c r="Y92" s="14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4"/>
      <c r="Y93" s="14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4"/>
      <c r="Y94" s="14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4"/>
      <c r="Y95" s="14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4"/>
      <c r="Y96" s="14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4"/>
      <c r="Y97" s="14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4"/>
      <c r="Y98" s="14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4"/>
      <c r="Y99" s="14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4"/>
      <c r="Y100" s="14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4"/>
      <c r="Y101" s="14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4"/>
      <c r="Y102" s="14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4"/>
      <c r="Y103" s="14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4"/>
      <c r="Y104" s="14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4"/>
      <c r="Y105" s="14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4"/>
      <c r="Y106" s="14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4"/>
      <c r="Y107" s="14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4"/>
      <c r="Y108" s="14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4"/>
      <c r="Y109" s="14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4"/>
      <c r="Y110" s="14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4"/>
      <c r="Y111" s="14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4"/>
      <c r="Y112" s="14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4"/>
      <c r="Y113" s="14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4"/>
      <c r="Y114" s="14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4"/>
      <c r="Y115" s="14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4"/>
      <c r="Y116" s="14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4"/>
      <c r="Y117" s="14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4"/>
      <c r="Y118" s="14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4"/>
      <c r="Y119" s="14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4"/>
      <c r="Y120" s="14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4"/>
      <c r="Y121" s="14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4"/>
      <c r="Y122" s="14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4"/>
      <c r="Y123" s="14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4"/>
      <c r="Y124" s="14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4"/>
      <c r="Y125" s="14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4"/>
      <c r="Y126" s="14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4"/>
      <c r="Y127" s="14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4"/>
      <c r="Y128" s="14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4"/>
      <c r="Y129" s="14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4"/>
      <c r="Y130" s="14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4"/>
      <c r="Y131" s="14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4"/>
      <c r="Y132" s="14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4"/>
      <c r="Y133" s="14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4"/>
      <c r="Y134" s="14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4"/>
      <c r="Y135" s="14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4"/>
      <c r="Y136" s="14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4"/>
      <c r="Y137" s="14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4"/>
      <c r="Y138" s="14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4"/>
      <c r="Y139" s="14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4"/>
      <c r="Y140" s="14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4"/>
      <c r="Y141" s="14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4"/>
      <c r="Y142" s="14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4"/>
      <c r="Y143" s="14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4"/>
      <c r="Y144" s="14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4"/>
      <c r="Y145" s="14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4"/>
      <c r="Y146" s="14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4"/>
      <c r="Y147" s="14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4"/>
      <c r="Y148" s="14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4"/>
      <c r="Y149" s="14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4"/>
      <c r="Y150" s="14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4"/>
      <c r="Y151" s="14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4"/>
      <c r="Y152" s="14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4"/>
      <c r="Y153" s="14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4"/>
      <c r="Y154" s="14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4"/>
      <c r="Y155" s="14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4"/>
      <c r="Y156" s="14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4"/>
      <c r="Y157" s="14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4"/>
      <c r="Y158" s="14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4"/>
      <c r="Y159" s="14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4"/>
      <c r="Y160" s="14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4"/>
      <c r="Y161" s="14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4"/>
      <c r="Y162" s="14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4"/>
      <c r="Y163" s="14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4"/>
      <c r="Y164" s="14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4"/>
      <c r="Y165" s="14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4"/>
      <c r="Y166" s="14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4"/>
      <c r="Y167" s="14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4"/>
      <c r="Y168" s="14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4"/>
      <c r="Y169" s="14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4"/>
      <c r="Y170" s="14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4"/>
      <c r="Y171" s="14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4"/>
      <c r="Y172" s="14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4"/>
      <c r="Y173" s="14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4"/>
      <c r="Y174" s="14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4"/>
      <c r="Y175" s="14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4"/>
      <c r="Y176" s="14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4"/>
      <c r="Y177" s="14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4"/>
      <c r="Y178" s="14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4"/>
      <c r="Y179" s="14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4"/>
      <c r="Y180" s="14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4"/>
      <c r="Y181" s="14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4"/>
      <c r="Y182" s="14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4"/>
      <c r="Y183" s="14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4"/>
      <c r="Y184" s="14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4"/>
      <c r="Y185" s="14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4"/>
      <c r="Y186" s="14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4"/>
      <c r="Y187" s="14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4"/>
      <c r="Y188" s="14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4"/>
      <c r="Y189" s="14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4"/>
      <c r="Y190" s="14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4"/>
      <c r="Y191" s="14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4"/>
      <c r="Y192" s="14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4"/>
      <c r="Y193" s="14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4"/>
      <c r="Y194" s="14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4"/>
      <c r="Y195" s="14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4"/>
      <c r="Y196" s="14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4"/>
      <c r="Y197" s="14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4"/>
      <c r="Y198" s="14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4"/>
      <c r="Y199" s="14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4"/>
      <c r="Y200" s="14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4"/>
      <c r="Y201" s="14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4"/>
      <c r="Y202" s="14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4"/>
      <c r="Y203" s="14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4"/>
      <c r="Y204" s="14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4"/>
      <c r="Y205" s="14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4"/>
      <c r="Y206" s="14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4"/>
      <c r="Y207" s="14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4"/>
      <c r="Y208" s="14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4"/>
      <c r="Y209" s="14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4"/>
      <c r="Y210" s="14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4"/>
      <c r="Y211" s="14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4"/>
      <c r="Y212" s="14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4"/>
      <c r="Y213" s="14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4"/>
      <c r="Y214" s="14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4"/>
      <c r="Y215" s="14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4"/>
      <c r="Y216" s="14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4"/>
      <c r="Y217" s="14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4"/>
      <c r="Y218" s="14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4"/>
      <c r="Y219" s="14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4"/>
      <c r="Y220" s="14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4"/>
      <c r="Y221" s="14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4"/>
      <c r="Y222" s="14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4"/>
      <c r="Y223" s="14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4"/>
      <c r="Y224" s="14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4"/>
      <c r="Y225" s="14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4"/>
      <c r="Y226" s="14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4"/>
      <c r="Y227" s="14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4"/>
      <c r="Y228" s="14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4"/>
      <c r="Y229" s="14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4"/>
      <c r="Y230" s="14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4"/>
      <c r="Y231" s="14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4"/>
      <c r="Y232" s="14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4"/>
      <c r="Y233" s="14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4"/>
      <c r="Y234" s="14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4"/>
      <c r="Y235" s="14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4"/>
      <c r="Y236" s="14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4"/>
      <c r="Y237" s="14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4"/>
      <c r="Y238" s="14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4"/>
      <c r="Y239" s="14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4"/>
      <c r="Y240" s="14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4"/>
      <c r="Y241" s="14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4"/>
      <c r="Y242" s="14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4"/>
      <c r="Y243" s="14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4"/>
      <c r="Y244" s="14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4"/>
      <c r="Y245" s="14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4"/>
      <c r="Y246" s="14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4"/>
      <c r="Y247" s="14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4"/>
      <c r="Y248" s="14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4"/>
      <c r="Y249" s="14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4"/>
      <c r="Y250" s="14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4"/>
      <c r="Y251" s="14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4"/>
      <c r="Y252" s="14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4"/>
      <c r="Y253" s="14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4"/>
      <c r="Y254" s="14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4"/>
      <c r="Y255" s="14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4"/>
      <c r="Y256" s="14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4"/>
      <c r="Y257" s="14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4"/>
      <c r="Y258" s="14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4"/>
      <c r="Y259" s="14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4"/>
      <c r="Y260" s="14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4"/>
      <c r="Y261" s="14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4"/>
      <c r="Y262" s="14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4"/>
      <c r="Y263" s="14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4"/>
      <c r="Y264" s="14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4"/>
      <c r="Y265" s="14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4"/>
      <c r="Y266" s="14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4"/>
      <c r="Y267" s="14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4"/>
      <c r="Y268" s="14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4"/>
      <c r="Y269" s="14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4"/>
      <c r="Y270" s="14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4"/>
      <c r="Y271" s="14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4"/>
      <c r="Y272" s="14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4"/>
      <c r="Y273" s="14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4"/>
      <c r="Y274" s="14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4"/>
      <c r="Y275" s="14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4"/>
      <c r="Y276" s="14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4"/>
      <c r="Y277" s="14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4"/>
      <c r="Y278" s="14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4"/>
      <c r="Y279" s="14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4"/>
      <c r="Y280" s="14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4"/>
      <c r="Y281" s="14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4"/>
      <c r="Y282" s="14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4"/>
      <c r="Y283" s="14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4"/>
      <c r="Y284" s="14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4"/>
      <c r="Y285" s="14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4"/>
      <c r="Y286" s="14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4"/>
      <c r="Y287" s="14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4"/>
      <c r="Y288" s="14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4"/>
      <c r="Y289" s="14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4"/>
      <c r="Y290" s="14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4"/>
      <c r="Y291" s="14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4"/>
      <c r="Y292" s="14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4"/>
      <c r="Y293" s="14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4"/>
      <c r="Y294" s="14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4"/>
      <c r="Y295" s="14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4"/>
      <c r="Y296" s="14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4"/>
      <c r="Y297" s="14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4"/>
      <c r="Y298" s="14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4"/>
      <c r="Y299" s="14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4"/>
      <c r="Y300" s="14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4"/>
      <c r="Y301" s="14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4"/>
      <c r="Y302" s="14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4"/>
      <c r="Y303" s="14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4"/>
      <c r="Y304" s="14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4"/>
      <c r="Y305" s="14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4"/>
      <c r="Y306" s="14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4"/>
      <c r="Y307" s="14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4"/>
      <c r="Y308" s="14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4"/>
      <c r="Y309" s="14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4"/>
      <c r="Y310" s="14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4"/>
      <c r="Y311" s="14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4"/>
      <c r="Y312" s="14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4"/>
      <c r="Y313" s="14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4"/>
      <c r="Y314" s="14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4"/>
      <c r="Y315" s="14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4"/>
      <c r="Y316" s="14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4"/>
      <c r="Y317" s="14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4"/>
      <c r="Y318" s="14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4"/>
      <c r="Y319" s="14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4"/>
      <c r="Y320" s="14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4"/>
      <c r="Y321" s="14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4"/>
      <c r="Y322" s="14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4"/>
      <c r="Y323" s="14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4"/>
      <c r="Y324" s="14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4"/>
      <c r="Y325" s="14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4"/>
      <c r="Y326" s="14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4"/>
      <c r="Y327" s="14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4"/>
      <c r="Y328" s="14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4"/>
      <c r="Y329" s="14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4"/>
      <c r="Y330" s="14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4"/>
      <c r="Y331" s="14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4"/>
      <c r="Y332" s="14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4"/>
      <c r="Y333" s="14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4"/>
      <c r="Y334" s="14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4"/>
      <c r="Y335" s="14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4"/>
      <c r="Y336" s="14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4"/>
      <c r="Y337" s="14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4"/>
      <c r="Y338" s="14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4"/>
      <c r="Y339" s="14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4"/>
      <c r="Y340" s="14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4"/>
      <c r="Y341" s="14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4"/>
      <c r="Y342" s="14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4"/>
      <c r="Y343" s="14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4"/>
      <c r="Y344" s="14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4"/>
      <c r="Y345" s="14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4"/>
      <c r="Y346" s="14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4"/>
      <c r="Y347" s="14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4"/>
      <c r="Y348" s="14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4"/>
      <c r="Y349" s="14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4"/>
      <c r="Y350" s="14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4"/>
      <c r="Y351" s="14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4"/>
      <c r="Y352" s="14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4"/>
      <c r="Y353" s="14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4"/>
      <c r="Y354" s="14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4"/>
      <c r="Y355" s="14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4"/>
      <c r="Y356" s="14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4"/>
      <c r="Y357" s="14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4"/>
      <c r="Y358" s="14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4"/>
      <c r="Y359" s="14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4"/>
      <c r="Y360" s="14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4"/>
      <c r="Y361" s="14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4"/>
      <c r="Y362" s="14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4"/>
      <c r="Y363" s="14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4"/>
      <c r="Y364" s="14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4"/>
      <c r="Y365" s="14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4"/>
      <c r="Y366" s="14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4"/>
      <c r="Y367" s="14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4"/>
      <c r="Y368" s="14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4"/>
      <c r="Y369" s="14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4"/>
      <c r="Y370" s="14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4"/>
      <c r="Y371" s="14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4"/>
      <c r="Y372" s="14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4"/>
      <c r="Y373" s="14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4"/>
      <c r="Y374" s="14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4"/>
      <c r="Y375" s="14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4"/>
      <c r="Y376" s="14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4"/>
      <c r="Y377" s="14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4"/>
      <c r="Y378" s="14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4"/>
      <c r="Y379" s="14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4"/>
      <c r="Y380" s="14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4"/>
      <c r="Y381" s="14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4"/>
      <c r="Y382" s="14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4"/>
      <c r="Y383" s="14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4"/>
      <c r="Y384" s="14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4"/>
      <c r="Y385" s="14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4"/>
      <c r="Y386" s="14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4"/>
      <c r="Y387" s="14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4"/>
      <c r="Y388" s="14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4"/>
      <c r="Y389" s="14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4"/>
      <c r="Y390" s="14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4"/>
      <c r="Y391" s="14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4"/>
      <c r="Y392" s="14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4"/>
      <c r="Y393" s="14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4"/>
      <c r="Y394" s="14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4"/>
      <c r="Y395" s="14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4"/>
      <c r="Y396" s="14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4"/>
      <c r="Y397" s="14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4"/>
      <c r="Y398" s="14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4"/>
      <c r="Y399" s="14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4"/>
      <c r="Y400" s="14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4"/>
      <c r="Y401" s="14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4"/>
      <c r="Y402" s="14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4"/>
      <c r="Y403" s="14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4"/>
      <c r="Y404" s="14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4"/>
      <c r="Y405" s="14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4"/>
      <c r="Y406" s="14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4"/>
      <c r="Y407" s="14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4"/>
      <c r="Y408" s="14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4"/>
      <c r="Y409" s="14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4"/>
      <c r="Y410" s="14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4"/>
      <c r="Y411" s="14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4"/>
      <c r="Y412" s="14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4"/>
      <c r="Y413" s="14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4"/>
      <c r="Y414" s="14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4"/>
      <c r="Y415" s="14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4"/>
      <c r="Y416" s="14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4"/>
      <c r="Y417" s="14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4"/>
      <c r="Y418" s="14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4"/>
      <c r="Y419" s="14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4"/>
      <c r="Y420" s="14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4"/>
      <c r="Y421" s="14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4"/>
      <c r="Y422" s="14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4"/>
      <c r="Y423" s="14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4"/>
      <c r="Y424" s="14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4"/>
      <c r="Y425" s="14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4"/>
      <c r="Y426" s="14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4"/>
      <c r="Y427" s="14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4"/>
      <c r="Y428" s="14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4"/>
      <c r="Y429" s="14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4"/>
      <c r="Y430" s="14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4"/>
      <c r="Y431" s="14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4"/>
      <c r="Y432" s="14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4"/>
      <c r="Y433" s="14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4"/>
      <c r="Y434" s="14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4"/>
      <c r="Y435" s="14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4"/>
      <c r="Y436" s="14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4"/>
      <c r="Y437" s="14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4"/>
      <c r="Y438" s="14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4"/>
      <c r="Y439" s="14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4"/>
      <c r="Y440" s="14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4"/>
      <c r="Y441" s="14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4"/>
      <c r="Y442" s="14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4"/>
      <c r="Y443" s="14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4"/>
      <c r="Y444" s="14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4"/>
      <c r="Y445" s="14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4"/>
      <c r="Y446" s="14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4"/>
      <c r="Y447" s="14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4"/>
      <c r="Y448" s="14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4"/>
      <c r="Y449" s="14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4"/>
      <c r="Y450" s="14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4"/>
      <c r="Y451" s="14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4"/>
      <c r="Y452" s="14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4"/>
      <c r="Y453" s="14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4"/>
      <c r="Y454" s="14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4"/>
      <c r="Y455" s="14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4"/>
      <c r="Y456" s="14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4"/>
      <c r="Y457" s="14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4"/>
      <c r="Y458" s="14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4"/>
      <c r="Y459" s="14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4"/>
      <c r="Y460" s="14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4"/>
      <c r="Y461" s="14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4"/>
      <c r="Y462" s="14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4"/>
      <c r="Y463" s="14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4"/>
      <c r="Y464" s="14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4"/>
      <c r="Y465" s="14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4"/>
      <c r="Y466" s="14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4"/>
      <c r="Y467" s="14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4"/>
      <c r="Y468" s="14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4"/>
      <c r="Y469" s="14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4"/>
      <c r="Y470" s="14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4"/>
      <c r="Y471" s="14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4"/>
      <c r="Y472" s="14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4"/>
      <c r="Y473" s="14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4"/>
      <c r="Y474" s="14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4"/>
      <c r="Y475" s="14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4"/>
      <c r="Y476" s="14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4"/>
      <c r="Y477" s="14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4"/>
      <c r="Y478" s="14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4"/>
      <c r="Y479" s="14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4"/>
      <c r="Y480" s="14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4"/>
      <c r="Y481" s="14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4"/>
      <c r="Y482" s="14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4"/>
      <c r="Y483" s="14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4"/>
      <c r="Y484" s="14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4"/>
      <c r="Y485" s="14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4"/>
      <c r="Y486" s="14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4"/>
      <c r="Y487" s="14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4"/>
      <c r="Y488" s="14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4"/>
      <c r="Y489" s="14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4"/>
      <c r="Y490" s="14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4"/>
      <c r="Y491" s="14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4"/>
      <c r="Y492" s="14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4"/>
      <c r="Y493" s="14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4"/>
      <c r="Y494" s="14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4"/>
      <c r="Y495" s="14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4"/>
      <c r="Y496" s="14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4"/>
      <c r="Y497" s="14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4"/>
      <c r="Y498" s="14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4"/>
      <c r="Y499" s="14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4"/>
      <c r="Y500" s="14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4"/>
      <c r="Y501" s="14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4"/>
      <c r="Y502" s="14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4"/>
      <c r="Y503" s="14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4"/>
      <c r="Y504" s="14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4"/>
      <c r="Y505" s="14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4"/>
      <c r="Y506" s="14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4"/>
      <c r="Y507" s="14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4"/>
      <c r="Y508" s="14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4"/>
      <c r="Y509" s="14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4"/>
      <c r="Y510" s="14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4"/>
      <c r="Y511" s="14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4"/>
      <c r="Y512" s="14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4"/>
      <c r="Y513" s="14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4"/>
      <c r="Y514" s="14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4"/>
      <c r="Y515" s="14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4"/>
      <c r="Y516" s="14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4"/>
      <c r="Y517" s="14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4"/>
      <c r="Y518" s="14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4"/>
      <c r="Y519" s="14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4"/>
      <c r="Y520" s="14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4"/>
      <c r="Y521" s="14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4"/>
      <c r="Y522" s="14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4"/>
      <c r="Y523" s="14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4"/>
      <c r="Y524" s="14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4"/>
      <c r="Y525" s="14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4"/>
      <c r="Y526" s="14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4"/>
      <c r="Y527" s="14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4"/>
      <c r="Y528" s="14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4"/>
      <c r="Y529" s="14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4"/>
      <c r="Y530" s="14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4"/>
      <c r="Y531" s="14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4"/>
      <c r="Y532" s="14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4"/>
      <c r="Y533" s="14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4"/>
      <c r="Y534" s="14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4"/>
      <c r="Y535" s="14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4"/>
      <c r="Y536" s="14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4"/>
      <c r="Y537" s="14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4"/>
      <c r="Y538" s="14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4"/>
      <c r="Y539" s="14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4"/>
      <c r="Y540" s="14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4"/>
      <c r="Y541" s="14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4"/>
      <c r="Y542" s="14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4"/>
      <c r="Y543" s="14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4"/>
      <c r="Y544" s="14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4"/>
      <c r="Y545" s="14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4"/>
      <c r="Y546" s="14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4"/>
      <c r="Y547" s="14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4"/>
      <c r="Y548" s="14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4"/>
      <c r="Y549" s="14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4"/>
      <c r="Y550" s="14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4"/>
      <c r="Y551" s="14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4"/>
      <c r="Y552" s="14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4"/>
      <c r="Y553" s="14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4"/>
      <c r="Y554" s="14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4"/>
      <c r="Y555" s="14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4"/>
      <c r="Y556" s="14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4"/>
      <c r="Y557" s="14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4"/>
      <c r="Y558" s="14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4"/>
      <c r="Y559" s="14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4"/>
      <c r="Y560" s="14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4"/>
      <c r="Y561" s="14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4"/>
      <c r="Y562" s="14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4"/>
      <c r="Y563" s="14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4"/>
      <c r="Y564" s="14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4"/>
      <c r="Y565" s="14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4"/>
      <c r="Y566" s="14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4"/>
      <c r="Y567" s="14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4"/>
      <c r="Y568" s="14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4"/>
      <c r="Y569" s="14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4"/>
      <c r="Y570" s="14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4"/>
      <c r="Y571" s="14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4"/>
      <c r="Y572" s="14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4"/>
      <c r="Y573" s="14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4"/>
      <c r="Y574" s="14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4"/>
      <c r="Y575" s="14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4"/>
      <c r="Y576" s="14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4"/>
      <c r="Y577" s="14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4"/>
      <c r="Y578" s="14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4"/>
      <c r="Y579" s="14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4"/>
      <c r="Y580" s="14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4"/>
      <c r="Y581" s="14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4"/>
      <c r="Y582" s="14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4"/>
      <c r="Y583" s="14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4"/>
      <c r="Y584" s="14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4"/>
      <c r="Y585" s="14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4"/>
      <c r="Y586" s="14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4"/>
      <c r="Y587" s="14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4"/>
      <c r="Y588" s="14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4"/>
      <c r="Y589" s="14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4"/>
      <c r="Y590" s="14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4"/>
      <c r="Y591" s="14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4"/>
      <c r="Y592" s="14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4"/>
      <c r="Y593" s="14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4"/>
      <c r="Y594" s="14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4"/>
      <c r="Y595" s="14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4"/>
      <c r="Y596" s="14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4"/>
      <c r="Y597" s="14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4"/>
      <c r="Y598" s="14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4"/>
      <c r="Y599" s="14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4"/>
      <c r="Y600" s="14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4"/>
      <c r="Y601" s="14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4"/>
      <c r="Y602" s="14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4"/>
      <c r="Y603" s="14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4"/>
      <c r="Y604" s="14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4"/>
      <c r="Y605" s="14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4"/>
      <c r="Y606" s="14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4"/>
      <c r="Y607" s="14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4"/>
      <c r="Y608" s="14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4"/>
      <c r="Y609" s="14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4"/>
      <c r="Y610" s="14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4"/>
      <c r="Y611" s="14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4"/>
      <c r="Y612" s="14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4"/>
      <c r="Y613" s="14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4"/>
      <c r="Y614" s="14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4"/>
      <c r="Y615" s="14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4"/>
      <c r="Y616" s="14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4"/>
      <c r="Y617" s="14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4"/>
      <c r="Y618" s="14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4"/>
      <c r="Y619" s="14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4"/>
      <c r="Y620" s="14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4"/>
      <c r="Y621" s="14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4"/>
      <c r="Y622" s="14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4"/>
      <c r="Y623" s="14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4"/>
      <c r="Y624" s="14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4"/>
      <c r="Y625" s="14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4"/>
      <c r="Y626" s="14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4"/>
      <c r="Y627" s="14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4"/>
      <c r="Y628" s="14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4"/>
      <c r="Y629" s="14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4"/>
      <c r="Y630" s="14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4"/>
      <c r="Y631" s="14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4"/>
      <c r="Y632" s="14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4"/>
      <c r="Y633" s="14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4"/>
      <c r="Y634" s="14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4"/>
      <c r="Y635" s="14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4"/>
      <c r="Y636" s="14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4"/>
      <c r="Y637" s="14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4"/>
      <c r="Y638" s="14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4"/>
      <c r="Y639" s="14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4"/>
      <c r="Y640" s="14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4"/>
      <c r="Y641" s="14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4"/>
      <c r="Y642" s="14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4"/>
      <c r="Y643" s="14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4"/>
      <c r="Y644" s="14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4"/>
      <c r="Y645" s="14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4"/>
      <c r="Y646" s="14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4"/>
      <c r="Y647" s="14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4"/>
      <c r="Y648" s="14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4"/>
      <c r="Y649" s="14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4"/>
      <c r="Y650" s="14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4"/>
      <c r="Y651" s="14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4"/>
      <c r="Y652" s="14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4"/>
      <c r="Y653" s="14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4"/>
      <c r="Y654" s="14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4"/>
      <c r="Y655" s="14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4"/>
      <c r="Y656" s="14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4"/>
      <c r="Y657" s="14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4"/>
      <c r="Y658" s="14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4"/>
      <c r="Y659" s="14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4"/>
      <c r="Y660" s="14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4"/>
      <c r="Y661" s="14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4"/>
      <c r="Y662" s="14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4"/>
      <c r="Y663" s="14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4"/>
      <c r="Y664" s="14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4"/>
      <c r="Y665" s="14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4"/>
      <c r="Y666" s="14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4"/>
      <c r="Y667" s="14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4"/>
      <c r="Y668" s="14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4"/>
      <c r="Y669" s="14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4"/>
      <c r="Y670" s="14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4"/>
      <c r="Y671" s="14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4"/>
      <c r="Y672" s="14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4"/>
      <c r="Y673" s="14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4"/>
      <c r="Y674" s="14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4"/>
      <c r="Y675" s="14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4"/>
      <c r="Y676" s="14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4"/>
      <c r="Y677" s="14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4"/>
      <c r="Y678" s="14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4"/>
      <c r="Y679" s="14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4"/>
      <c r="Y680" s="14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4"/>
      <c r="Y681" s="14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4"/>
      <c r="Y682" s="14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4"/>
      <c r="Y683" s="14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4"/>
      <c r="Y684" s="14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4"/>
      <c r="Y685" s="14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4"/>
      <c r="Y686" s="14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4"/>
      <c r="Y687" s="14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4"/>
      <c r="Y688" s="14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4"/>
      <c r="Y689" s="14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4"/>
      <c r="Y690" s="14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4"/>
      <c r="Y691" s="14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4"/>
      <c r="Y692" s="14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4"/>
      <c r="Y693" s="14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4"/>
      <c r="Y694" s="14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4"/>
      <c r="Y695" s="14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4"/>
      <c r="Y696" s="14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4"/>
      <c r="Y697" s="14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4"/>
      <c r="Y698" s="14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4"/>
      <c r="Y699" s="14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4"/>
      <c r="Y700" s="14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4"/>
      <c r="Y701" s="14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4"/>
      <c r="Y702" s="14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4"/>
      <c r="Y703" s="14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4"/>
      <c r="Y704" s="14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4"/>
      <c r="Y705" s="14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4"/>
      <c r="Y706" s="14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4"/>
      <c r="Y707" s="14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4"/>
      <c r="Y708" s="14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4"/>
      <c r="Y709" s="14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4"/>
      <c r="Y710" s="14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4"/>
      <c r="Y711" s="14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4"/>
      <c r="Y712" s="14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4"/>
      <c r="Y713" s="14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4"/>
      <c r="Y714" s="14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4"/>
      <c r="Y715" s="14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4"/>
      <c r="Y716" s="14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4"/>
      <c r="Y717" s="14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4"/>
      <c r="Y718" s="14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4"/>
      <c r="Y719" s="14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4"/>
      <c r="Y720" s="14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4"/>
      <c r="Y721" s="14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4"/>
      <c r="Y722" s="14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4"/>
      <c r="Y723" s="14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4"/>
      <c r="Y724" s="14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4"/>
      <c r="Y725" s="14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4"/>
      <c r="Y726" s="14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4"/>
      <c r="Y727" s="14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4"/>
      <c r="Y728" s="14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4"/>
      <c r="Y729" s="14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4"/>
      <c r="Y730" s="14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4"/>
      <c r="Y731" s="14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4"/>
      <c r="Y732" s="14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4"/>
      <c r="Y733" s="14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4"/>
      <c r="Y734" s="14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4"/>
      <c r="Y735" s="14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4"/>
      <c r="Y736" s="14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4"/>
      <c r="Y737" s="14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4"/>
      <c r="Y738" s="14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4"/>
      <c r="Y739" s="14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4"/>
      <c r="Y740" s="14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4"/>
      <c r="Y741" s="14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4"/>
      <c r="Y742" s="14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4"/>
      <c r="Y743" s="14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4"/>
      <c r="Y744" s="14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4"/>
      <c r="Y745" s="14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4"/>
      <c r="Y746" s="14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4"/>
      <c r="Y747" s="14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4"/>
      <c r="Y748" s="14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4"/>
      <c r="Y749" s="14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4"/>
      <c r="Y750" s="14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4"/>
      <c r="Y751" s="14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4"/>
      <c r="Y752" s="14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4"/>
      <c r="Y753" s="14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4"/>
      <c r="Y754" s="14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4"/>
      <c r="Y755" s="14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4"/>
      <c r="Y756" s="14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4"/>
      <c r="Y757" s="14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4"/>
      <c r="Y758" s="14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4"/>
      <c r="Y759" s="14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4"/>
      <c r="Y760" s="14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4"/>
      <c r="Y761" s="14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4"/>
      <c r="Y762" s="14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4"/>
      <c r="Y763" s="14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4"/>
      <c r="Y764" s="14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4"/>
      <c r="Y765" s="14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4"/>
      <c r="Y766" s="14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4"/>
      <c r="Y767" s="14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4"/>
      <c r="Y768" s="14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4"/>
      <c r="Y769" s="14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4"/>
      <c r="Y770" s="14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4"/>
      <c r="Y771" s="14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4"/>
      <c r="Y772" s="14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4"/>
      <c r="Y773" s="14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4"/>
      <c r="Y774" s="14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4"/>
      <c r="Y775" s="14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4"/>
      <c r="Y776" s="14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4"/>
      <c r="Y777" s="14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4"/>
      <c r="Y778" s="14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4"/>
      <c r="Y779" s="14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4"/>
      <c r="Y780" s="14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4"/>
      <c r="Y781" s="14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4"/>
      <c r="Y782" s="14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4"/>
      <c r="Y783" s="14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4"/>
      <c r="Y784" s="14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4"/>
      <c r="Y785" s="14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4"/>
      <c r="Y786" s="14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4"/>
      <c r="Y787" s="14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4"/>
      <c r="Y788" s="14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4"/>
      <c r="Y789" s="14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4"/>
      <c r="Y790" s="14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4"/>
      <c r="Y791" s="14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4"/>
      <c r="Y792" s="14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4"/>
      <c r="Y793" s="14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4"/>
      <c r="Y794" s="14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4"/>
      <c r="Y795" s="14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4"/>
      <c r="Y796" s="14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4"/>
      <c r="Y797" s="14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4"/>
      <c r="Y798" s="14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4"/>
      <c r="Y799" s="14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4"/>
      <c r="Y800" s="14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4"/>
      <c r="Y801" s="14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4"/>
      <c r="Y802" s="14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4"/>
      <c r="Y803" s="14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4"/>
      <c r="Y804" s="14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4"/>
      <c r="Y805" s="14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4"/>
      <c r="Y806" s="14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4"/>
      <c r="Y807" s="14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4"/>
      <c r="Y808" s="14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4"/>
      <c r="Y809" s="14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4"/>
      <c r="Y810" s="14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4"/>
      <c r="Y811" s="14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4"/>
      <c r="Y812" s="14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4"/>
      <c r="Y813" s="14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4"/>
      <c r="Y814" s="14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4"/>
      <c r="Y815" s="14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4"/>
      <c r="Y816" s="14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4"/>
      <c r="Y817" s="14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4"/>
      <c r="Y818" s="14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4"/>
      <c r="Y819" s="14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4"/>
      <c r="Y820" s="14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4"/>
      <c r="Y821" s="14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4"/>
      <c r="Y822" s="14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4"/>
      <c r="Y823" s="14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4"/>
      <c r="Y824" s="14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4"/>
      <c r="Y825" s="14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4"/>
      <c r="Y826" s="14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4"/>
      <c r="Y827" s="14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4"/>
      <c r="Y828" s="14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4"/>
      <c r="Y829" s="14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4"/>
      <c r="Y830" s="14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4"/>
      <c r="Y831" s="14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4"/>
      <c r="Y832" s="14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4"/>
      <c r="Y833" s="14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4"/>
      <c r="Y834" s="14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4"/>
      <c r="Y835" s="14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4"/>
      <c r="Y836" s="14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4"/>
      <c r="Y837" s="14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4"/>
      <c r="Y838" s="14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4"/>
      <c r="Y839" s="14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4"/>
      <c r="Y840" s="14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4"/>
      <c r="Y841" s="14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4"/>
      <c r="Y842" s="14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4"/>
      <c r="Y843" s="14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4"/>
      <c r="Y844" s="14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4"/>
      <c r="Y845" s="14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4"/>
      <c r="Y846" s="14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4"/>
      <c r="Y847" s="14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4"/>
      <c r="Y848" s="14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4"/>
      <c r="Y849" s="14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4"/>
      <c r="Y850" s="14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4"/>
      <c r="Y851" s="14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4"/>
      <c r="Y852" s="14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4"/>
      <c r="Y853" s="14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4"/>
      <c r="Y854" s="14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4"/>
      <c r="Y855" s="14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4"/>
      <c r="Y856" s="14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4"/>
      <c r="Y857" s="14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4"/>
      <c r="Y858" s="14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4"/>
      <c r="Y859" s="14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4"/>
      <c r="Y860" s="14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4"/>
      <c r="Y861" s="14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4"/>
      <c r="Y862" s="14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4"/>
      <c r="Y863" s="14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4"/>
      <c r="Y864" s="14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4"/>
      <c r="Y865" s="14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4"/>
      <c r="Y866" s="14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4"/>
      <c r="Y867" s="14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4"/>
      <c r="Y868" s="14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4"/>
      <c r="Y869" s="14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4"/>
      <c r="Y870" s="14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4"/>
      <c r="Y871" s="14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4"/>
      <c r="Y872" s="14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4"/>
      <c r="Y873" s="14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4"/>
      <c r="Y874" s="14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4"/>
      <c r="Y875" s="14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4"/>
      <c r="Y876" s="14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4"/>
      <c r="Y877" s="14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4"/>
      <c r="Y878" s="14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4"/>
      <c r="Y879" s="14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4"/>
      <c r="Y880" s="14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4"/>
      <c r="Y881" s="14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4"/>
      <c r="Y882" s="14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4"/>
      <c r="Y883" s="14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4"/>
      <c r="Y884" s="14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4"/>
      <c r="Y885" s="14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4"/>
      <c r="Y886" s="14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4"/>
      <c r="Y887" s="14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4"/>
      <c r="Y888" s="14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4"/>
      <c r="Y889" s="14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4"/>
      <c r="Y890" s="14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4"/>
      <c r="Y891" s="14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4"/>
      <c r="Y892" s="14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4"/>
      <c r="Y893" s="14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4"/>
      <c r="Y894" s="14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4"/>
      <c r="Y895" s="14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4"/>
      <c r="Y896" s="14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4"/>
      <c r="Y897" s="14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4"/>
      <c r="Y898" s="14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4"/>
      <c r="Y899" s="14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4"/>
      <c r="Y900" s="14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4"/>
      <c r="Y901" s="14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4"/>
      <c r="Y902" s="14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4"/>
      <c r="Y903" s="14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4"/>
      <c r="Y904" s="14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4"/>
      <c r="Y905" s="14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4"/>
      <c r="Y906" s="14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4"/>
      <c r="Y907" s="14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4"/>
      <c r="Y908" s="14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4"/>
      <c r="Y909" s="14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4"/>
      <c r="Y910" s="14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4"/>
      <c r="Y911" s="14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4"/>
      <c r="Y912" s="14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4"/>
      <c r="Y913" s="14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4"/>
      <c r="Y914" s="14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4"/>
      <c r="Y915" s="14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4"/>
      <c r="Y916" s="14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4"/>
      <c r="Y917" s="14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4"/>
      <c r="Y918" s="14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4"/>
      <c r="Y919" s="14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4"/>
      <c r="Y920" s="14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4"/>
      <c r="Y921" s="14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4"/>
      <c r="Y922" s="14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4"/>
      <c r="Y923" s="14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4"/>
      <c r="Y924" s="14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4"/>
      <c r="Y925" s="14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4"/>
      <c r="Y926" s="14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4"/>
      <c r="Y927" s="14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4"/>
      <c r="Y928" s="14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4"/>
      <c r="Y929" s="14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4"/>
      <c r="Y930" s="14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4"/>
      <c r="Y931" s="14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4"/>
      <c r="Y932" s="14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4"/>
      <c r="Y933" s="14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4"/>
      <c r="Y934" s="14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4"/>
      <c r="Y935" s="14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4"/>
      <c r="Y936" s="14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4"/>
      <c r="Y937" s="14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4"/>
      <c r="Y938" s="14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4"/>
      <c r="Y939" s="14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4"/>
      <c r="Y940" s="14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4"/>
      <c r="Y941" s="14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4"/>
      <c r="Y942" s="14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4"/>
      <c r="Y943" s="14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4"/>
      <c r="Y944" s="14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4"/>
      <c r="Y945" s="14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4"/>
      <c r="Y946" s="14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4"/>
      <c r="Y947" s="14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4"/>
      <c r="Y948" s="14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4"/>
      <c r="Y949" s="14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4"/>
      <c r="Y950" s="14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4"/>
      <c r="Y951" s="14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4"/>
      <c r="Y952" s="14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4"/>
      <c r="Y953" s="14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4"/>
      <c r="Y954" s="14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4"/>
      <c r="Y955" s="14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4"/>
      <c r="Y956" s="14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4"/>
      <c r="Y957" s="14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4"/>
      <c r="Y958" s="14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4"/>
      <c r="Y959" s="14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4"/>
      <c r="Y960" s="14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4"/>
      <c r="Y961" s="14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4"/>
      <c r="Y962" s="14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4"/>
      <c r="Y963" s="14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4"/>
      <c r="Y964" s="14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4"/>
      <c r="Y965" s="14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4"/>
      <c r="Y966" s="14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4"/>
      <c r="Y967" s="14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4"/>
      <c r="Y968" s="14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4"/>
      <c r="Y969" s="14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4"/>
      <c r="Y970" s="14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4"/>
      <c r="Y971" s="14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4"/>
      <c r="Y972" s="14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4"/>
      <c r="Y973" s="14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4"/>
      <c r="Y974" s="14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4"/>
      <c r="Y975" s="14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4"/>
      <c r="Y976" s="14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4"/>
      <c r="Y977" s="14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4"/>
      <c r="Y978" s="14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4"/>
      <c r="Y979" s="14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4"/>
      <c r="Y980" s="14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4"/>
      <c r="Y981" s="14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4"/>
      <c r="Y982" s="14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4"/>
      <c r="Y983" s="14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4"/>
      <c r="Y984" s="14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4"/>
      <c r="Y985" s="14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4"/>
      <c r="Y986" s="14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4"/>
      <c r="Y987" s="14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4"/>
      <c r="Y988" s="14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4"/>
      <c r="Y989" s="14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4"/>
      <c r="Y990" s="14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4"/>
      <c r="Y991" s="14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4"/>
      <c r="Y992" s="14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4"/>
      <c r="Y993" s="14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4"/>
      <c r="Y994" s="14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4"/>
      <c r="Y995" s="14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4"/>
      <c r="Y996" s="14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4"/>
      <c r="Y997" s="14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4"/>
      <c r="Y998" s="14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4"/>
      <c r="Y999" s="14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4"/>
      <c r="Y1000" s="14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4"/>
      <c r="Y1001" s="14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4"/>
      <c r="Y1002" s="14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4"/>
      <c r="Y1003" s="14"/>
    </row>
  </sheetData>
  <mergeCells count="28">
    <mergeCell ref="E6:E8"/>
    <mergeCell ref="E4:E5"/>
    <mergeCell ref="F6:F9"/>
    <mergeCell ref="E9:E10"/>
    <mergeCell ref="E11:E13"/>
    <mergeCell ref="B21:B22"/>
    <mergeCell ref="B23:B24"/>
    <mergeCell ref="B8:B10"/>
    <mergeCell ref="B5:B7"/>
    <mergeCell ref="B14:B20"/>
    <mergeCell ref="D18:D19"/>
    <mergeCell ref="D22:D24"/>
    <mergeCell ref="D20:D21"/>
    <mergeCell ref="G22:G23"/>
    <mergeCell ref="F22:F24"/>
    <mergeCell ref="E21:E24"/>
    <mergeCell ref="C22:C24"/>
    <mergeCell ref="C7:C8"/>
    <mergeCell ref="C9:C11"/>
    <mergeCell ref="D5:D12"/>
    <mergeCell ref="C5:C6"/>
    <mergeCell ref="C13:C17"/>
    <mergeCell ref="E15:E18"/>
    <mergeCell ref="F15:F20"/>
    <mergeCell ref="D15:D17"/>
    <mergeCell ref="E19:E20"/>
    <mergeCell ref="F10:F12"/>
    <mergeCell ref="C19:C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47.86"/>
    <col customWidth="1" min="3" max="3" width="66.14"/>
  </cols>
  <sheetData>
    <row r="1">
      <c r="A1" s="2" t="s">
        <v>0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5</v>
      </c>
      <c r="B2" s="9" t="s">
        <v>6</v>
      </c>
      <c r="C2" s="9" t="s">
        <v>7</v>
      </c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24" t="s">
        <v>9</v>
      </c>
      <c r="B3" s="9" t="s">
        <v>13</v>
      </c>
      <c r="C3" s="9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4" t="s">
        <v>15</v>
      </c>
      <c r="B4" s="26" t="s">
        <v>16</v>
      </c>
      <c r="C4" s="9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4" t="s">
        <v>19</v>
      </c>
      <c r="B5" s="9" t="s">
        <v>20</v>
      </c>
      <c r="C5" s="9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4" t="s">
        <v>22</v>
      </c>
      <c r="B6" s="9" t="s">
        <v>23</v>
      </c>
      <c r="C6" s="9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4" t="s">
        <v>26</v>
      </c>
      <c r="B7" s="9" t="s">
        <v>27</v>
      </c>
      <c r="C7" s="9" t="s">
        <v>28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5"/>
      <c r="B8" s="38"/>
      <c r="C8" s="3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1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1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1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1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1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1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1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1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1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1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1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1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1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1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1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1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1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1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1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1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1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1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1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1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1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1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1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1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1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1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1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1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1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1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1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1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1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1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1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1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1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1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1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1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1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1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1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1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1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1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1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1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1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1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1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1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1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1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1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1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1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1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1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1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1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1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1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1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1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1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1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1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1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1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1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1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1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1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1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1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1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1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1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1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1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1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1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1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1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1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1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1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1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1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1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1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1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1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1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1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1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1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1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1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1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1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1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1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1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1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1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1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1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1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1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1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1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1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1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1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1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1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1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1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1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1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1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1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1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1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1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1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1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1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1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1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1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1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1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1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1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1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1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1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1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1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1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1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1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1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1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1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1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1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1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1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1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1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1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1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1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1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1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1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1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1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1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1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1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1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1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1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1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1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1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1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1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1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1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1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1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1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1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1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1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1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1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1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1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1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1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1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1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1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1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1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1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1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1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1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1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1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1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1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1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1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1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1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1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1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1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1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1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1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1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1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1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1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1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1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1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1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1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1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1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1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1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1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1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1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1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1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1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1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1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1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1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1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1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1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1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1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1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1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1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1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1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1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1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1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1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1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1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1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1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1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1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1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1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1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1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1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1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1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1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1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1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1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1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1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1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1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1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1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1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1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1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1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1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1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1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1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1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1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1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1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1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1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1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1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1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1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1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1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1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1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1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1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1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1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1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1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1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1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1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1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1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1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1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1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1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1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1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1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1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1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1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1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1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1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1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1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1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1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1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1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1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1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1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1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1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1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1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1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1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1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1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1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1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1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1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1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1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1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1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1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1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1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1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1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1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1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1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1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1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1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1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1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1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1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1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1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1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1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1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1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1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1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1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1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1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1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1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1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1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1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1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1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1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1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1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1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1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1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1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1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1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1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1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1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1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1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1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1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1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1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1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1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1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1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1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1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1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1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1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1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1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1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1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1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1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1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1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1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1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1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1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1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1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1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1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1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1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1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1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1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1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1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1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1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1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1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1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1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1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1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1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1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1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1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1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1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1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1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1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1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1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1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1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1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1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1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1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1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1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1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1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1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1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1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1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1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1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1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1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1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1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1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1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1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1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1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1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1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1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1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1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1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1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1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1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1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1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1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1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1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1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1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1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1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1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1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1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1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1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1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1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1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1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1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12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1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1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1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12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1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1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1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12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1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1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1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1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1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1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1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1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1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1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1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1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1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1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1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1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1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1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1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1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1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1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1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1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1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1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1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1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1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1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1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1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1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1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1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1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1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1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1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1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1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1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1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1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1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1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1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1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12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12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12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12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12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12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12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12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12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12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12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12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1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12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12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12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12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12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12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1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12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12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1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12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12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12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12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12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1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12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12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12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12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12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12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12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12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12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12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12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12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12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1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1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1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1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1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1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1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1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1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12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12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1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1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1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12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12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12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1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12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12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12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12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12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12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12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12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12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1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12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12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12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12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12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12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12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12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12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12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1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12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12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12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12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12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12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12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12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1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12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12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12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12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1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12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12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12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12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12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12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1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1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12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12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12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12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12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12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12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12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12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12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12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1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12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12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12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12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12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1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12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12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12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1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12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12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12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1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12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12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12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12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12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12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12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12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12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12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12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12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12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12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1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1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1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1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1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1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1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1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1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1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1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12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1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12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12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12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12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12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12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12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12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1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12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1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12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12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12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12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12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12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12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12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12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12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12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1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1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1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12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12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12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12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12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12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1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1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1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12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12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12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12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12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12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12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12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12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12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12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12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12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1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12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12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12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12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12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12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12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12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1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12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1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12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12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12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1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12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12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12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12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12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12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12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12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1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12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1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12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12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12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12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12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12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1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12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1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12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12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12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12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12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12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12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12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12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12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12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12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12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12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12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12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12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12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12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12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12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12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12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12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12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12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12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12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12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12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12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12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12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12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12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12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12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12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12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12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12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12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12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12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12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12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12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12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12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12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12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12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12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12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12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12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12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12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12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12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12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12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12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12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12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12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12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12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12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12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12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12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12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12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12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12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12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12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12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12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12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12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12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12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12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12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12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12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12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12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12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12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12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12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12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12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12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12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12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12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12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12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12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12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12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12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12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12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12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12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12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12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12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12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12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12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12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12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12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12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12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12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12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12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12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12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12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12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12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12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12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12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12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12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12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12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12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12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12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12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12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12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12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12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12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12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12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12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12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12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12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12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12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12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12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12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12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12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12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12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12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12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12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12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12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12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12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12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12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12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12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12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12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12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12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12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12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12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12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12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12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12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12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12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12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12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12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12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12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12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8.14"/>
    <col customWidth="1" min="2" max="3" width="25.43"/>
    <col customWidth="1" min="4" max="4" width="18.43"/>
    <col customWidth="1" min="5" max="5" width="19.29"/>
    <col customWidth="1" min="6" max="6" width="21.29"/>
    <col customWidth="1" min="7" max="7" width="19.29"/>
    <col customWidth="1" min="8" max="8" width="17.29"/>
    <col customWidth="1" min="9" max="9" width="17.57"/>
    <col customWidth="1" min="11" max="11" width="18.57"/>
    <col customWidth="1" min="12" max="12" width="18.43"/>
    <col customWidth="1" min="15" max="15" width="18.29"/>
    <col customWidth="1" min="16" max="16" width="12.0"/>
  </cols>
  <sheetData>
    <row r="1">
      <c r="A1" s="1"/>
      <c r="B1" s="3" t="s">
        <v>1</v>
      </c>
      <c r="C1" s="6" t="str">
        <f>HYPERLINK("https://github.com/Laboratoria/GDL003-cipher","Repositorio")</f>
        <v>Repositorio</v>
      </c>
      <c r="D1" s="8" t="str">
        <f>HYPERLINK("https://lms.laboratoria.la/cohorts/gdl-2019-01-bc-core-gdl-002","Cohort LMS")</f>
        <v>Cohort LMS</v>
      </c>
      <c r="E1" s="10" t="str">
        <f>HYPERLINK("https://app.sli.do/event/u3mvicgu","Sli.do")</f>
        <v>Sli.do</v>
      </c>
      <c r="F1" s="8" t="str">
        <f>HYPERLINK("https://docs.google.com/spreadsheets/u/1/d/e/2PACX-1vRktPN4ilZtkRN5tUb3DVhgeihwlzk63_-JI3moA-bXpKDbHDioAK2H3qbrwWNb0Ql4wX22Tgv7-PDv/pubhtml","Rúbrica")</f>
        <v>Rúbrica</v>
      </c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3" t="s">
        <v>8</v>
      </c>
      <c r="C2" s="15" t="s">
        <v>10</v>
      </c>
      <c r="J2" s="1"/>
      <c r="K2" s="1"/>
      <c r="L2" s="1"/>
      <c r="M2" s="1"/>
      <c r="N2" s="1"/>
      <c r="O2" s="1"/>
      <c r="P2" s="1"/>
      <c r="Q2" s="1"/>
      <c r="R2" s="1"/>
    </row>
    <row r="3">
      <c r="A3" s="17"/>
      <c r="B3" s="19"/>
      <c r="C3" s="19"/>
      <c r="D3" s="19"/>
      <c r="E3" s="21"/>
      <c r="F3" s="21"/>
      <c r="G3" s="21"/>
      <c r="H3" s="21"/>
      <c r="I3" s="21"/>
      <c r="J3" s="27"/>
      <c r="K3" s="19"/>
      <c r="L3" s="19"/>
      <c r="M3" s="19"/>
      <c r="N3" s="19"/>
      <c r="O3" s="19"/>
      <c r="P3" s="17"/>
      <c r="Q3" s="19"/>
      <c r="R3" s="19"/>
    </row>
    <row r="4">
      <c r="A4" s="17"/>
      <c r="B4" s="29" t="s">
        <v>25</v>
      </c>
      <c r="D4" s="19"/>
      <c r="E4" s="29" t="s">
        <v>30</v>
      </c>
      <c r="J4" s="27"/>
      <c r="K4" s="31" t="s">
        <v>31</v>
      </c>
      <c r="P4" s="17"/>
      <c r="Q4" s="31"/>
      <c r="R4" s="19"/>
    </row>
    <row r="5">
      <c r="A5" s="33" t="s">
        <v>33</v>
      </c>
      <c r="B5" s="40"/>
      <c r="C5" s="40"/>
      <c r="D5" s="40"/>
      <c r="E5" s="43" t="s">
        <v>37</v>
      </c>
      <c r="F5" s="45"/>
      <c r="G5" s="45"/>
      <c r="H5" s="45"/>
      <c r="I5" s="39" t="s">
        <v>42</v>
      </c>
      <c r="J5" s="27"/>
      <c r="K5" s="43" t="s">
        <v>43</v>
      </c>
      <c r="L5" s="45"/>
      <c r="M5" s="45"/>
      <c r="N5" s="45"/>
      <c r="O5" s="39" t="s">
        <v>42</v>
      </c>
      <c r="P5" s="1"/>
      <c r="Q5" s="40"/>
      <c r="R5" s="40"/>
    </row>
    <row r="6">
      <c r="A6" s="1"/>
      <c r="B6" s="20">
        <v>43615.0</v>
      </c>
      <c r="C6" s="20">
        <v>43616.0</v>
      </c>
      <c r="D6" s="20"/>
      <c r="E6" s="20">
        <v>43619.0</v>
      </c>
      <c r="F6" s="20">
        <v>43620.0</v>
      </c>
      <c r="G6" s="20">
        <v>43621.0</v>
      </c>
      <c r="H6" s="20">
        <v>43622.0</v>
      </c>
      <c r="I6" s="20">
        <v>43623.0</v>
      </c>
      <c r="J6" s="20"/>
      <c r="K6" s="20">
        <v>43626.0</v>
      </c>
      <c r="L6" s="20">
        <v>43627.0</v>
      </c>
      <c r="M6" s="20">
        <v>43628.0</v>
      </c>
      <c r="N6" s="20">
        <v>43629.0</v>
      </c>
      <c r="O6" s="20">
        <v>43630.0</v>
      </c>
      <c r="P6" s="20"/>
      <c r="Q6" s="20">
        <v>43633.0</v>
      </c>
      <c r="R6" s="18"/>
    </row>
    <row r="7" ht="21.0" customHeight="1">
      <c r="A7" s="18" t="s">
        <v>11</v>
      </c>
      <c r="B7" s="28" t="s">
        <v>17</v>
      </c>
      <c r="C7" s="25" t="s">
        <v>12</v>
      </c>
      <c r="D7" s="18"/>
      <c r="E7" s="47" t="s">
        <v>49</v>
      </c>
      <c r="F7" s="47" t="s">
        <v>49</v>
      </c>
      <c r="G7" s="47" t="s">
        <v>49</v>
      </c>
      <c r="H7" s="47" t="s">
        <v>49</v>
      </c>
      <c r="I7" s="47" t="s">
        <v>49</v>
      </c>
      <c r="J7" s="49"/>
      <c r="K7" s="47" t="s">
        <v>49</v>
      </c>
      <c r="L7" s="47" t="s">
        <v>49</v>
      </c>
      <c r="M7" s="47" t="s">
        <v>49</v>
      </c>
      <c r="N7" s="47" t="s">
        <v>49</v>
      </c>
      <c r="O7" s="47" t="s">
        <v>49</v>
      </c>
      <c r="P7" s="18"/>
      <c r="Q7" s="50" t="s">
        <v>50</v>
      </c>
      <c r="R7" s="18"/>
    </row>
    <row r="8" ht="25.5" customHeight="1">
      <c r="A8" s="18" t="s">
        <v>29</v>
      </c>
      <c r="B8" s="37"/>
      <c r="C8" s="39" t="s">
        <v>35</v>
      </c>
      <c r="D8" s="18"/>
      <c r="E8" s="51" t="s">
        <v>52</v>
      </c>
      <c r="F8" s="52" t="s">
        <v>34</v>
      </c>
      <c r="G8" s="52" t="s">
        <v>34</v>
      </c>
      <c r="H8" s="54" t="s">
        <v>58</v>
      </c>
      <c r="I8" s="48" t="s">
        <v>59</v>
      </c>
      <c r="K8" s="56" t="s">
        <v>34</v>
      </c>
      <c r="L8" s="56" t="s">
        <v>34</v>
      </c>
      <c r="M8" s="56" t="s">
        <v>34</v>
      </c>
      <c r="N8" s="51" t="s">
        <v>61</v>
      </c>
      <c r="O8" s="18" t="s">
        <v>63</v>
      </c>
      <c r="P8" s="18"/>
      <c r="R8" s="18"/>
    </row>
    <row r="9">
      <c r="A9" s="18" t="s">
        <v>64</v>
      </c>
      <c r="B9" s="32" t="s">
        <v>38</v>
      </c>
      <c r="C9" s="44" t="s">
        <v>39</v>
      </c>
      <c r="D9" s="18"/>
      <c r="I9" s="51" t="s">
        <v>65</v>
      </c>
      <c r="K9" s="59" t="s">
        <v>66</v>
      </c>
      <c r="O9" s="40" t="s">
        <v>69</v>
      </c>
      <c r="P9" s="18"/>
      <c r="R9" s="61"/>
    </row>
    <row r="10" ht="21.0" customHeight="1">
      <c r="A10" s="18" t="s">
        <v>71</v>
      </c>
      <c r="B10" s="42"/>
      <c r="D10" s="18"/>
      <c r="H10" s="52" t="s">
        <v>34</v>
      </c>
      <c r="P10" s="18"/>
      <c r="R10" s="61"/>
    </row>
    <row r="11" ht="22.5" customHeight="1">
      <c r="A11" s="18" t="s">
        <v>72</v>
      </c>
      <c r="B11" s="42"/>
      <c r="D11" s="18"/>
      <c r="P11" s="18"/>
      <c r="Q11" s="50" t="s">
        <v>73</v>
      </c>
      <c r="R11" s="61"/>
    </row>
    <row r="12">
      <c r="A12" s="18" t="s">
        <v>74</v>
      </c>
      <c r="B12" s="48" t="s">
        <v>48</v>
      </c>
      <c r="D12" s="18"/>
      <c r="J12" s="63"/>
      <c r="K12" s="56" t="s">
        <v>79</v>
      </c>
      <c r="P12" s="18"/>
      <c r="R12" s="61"/>
    </row>
    <row r="13">
      <c r="A13" s="18" t="s">
        <v>81</v>
      </c>
      <c r="C13" s="36" t="s">
        <v>34</v>
      </c>
      <c r="D13" s="63"/>
      <c r="G13" s="48" t="s">
        <v>59</v>
      </c>
      <c r="J13" s="63"/>
      <c r="P13" s="18"/>
      <c r="R13" s="61"/>
    </row>
    <row r="14" ht="27.0" customHeight="1">
      <c r="A14" s="18" t="s">
        <v>82</v>
      </c>
      <c r="B14" s="44" t="s">
        <v>55</v>
      </c>
      <c r="C14" s="37"/>
      <c r="D14" s="63"/>
      <c r="G14" s="54" t="s">
        <v>83</v>
      </c>
      <c r="P14" s="5"/>
      <c r="R14" s="1"/>
    </row>
    <row r="15" ht="24.0" customHeight="1">
      <c r="A15" s="18" t="s">
        <v>84</v>
      </c>
      <c r="C15" s="37"/>
      <c r="D15" s="18"/>
      <c r="F15" s="52" t="s">
        <v>34</v>
      </c>
      <c r="P15" s="5"/>
      <c r="R15" s="1"/>
    </row>
    <row r="16" ht="39.75" customHeight="1">
      <c r="A16" s="18" t="s">
        <v>86</v>
      </c>
      <c r="C16" s="58" t="s">
        <v>48</v>
      </c>
      <c r="D16" s="18"/>
      <c r="E16" s="58" t="s">
        <v>48</v>
      </c>
      <c r="G16" s="56" t="s">
        <v>34</v>
      </c>
      <c r="N16" s="65" t="s">
        <v>34</v>
      </c>
      <c r="P16" s="5"/>
      <c r="R16" s="1"/>
    </row>
    <row r="17" ht="42.0" customHeight="1">
      <c r="A17" s="18" t="s">
        <v>90</v>
      </c>
      <c r="B17" s="62" t="s">
        <v>70</v>
      </c>
      <c r="C17" s="46"/>
      <c r="D17" s="18"/>
      <c r="E17" s="42"/>
      <c r="I17" s="48" t="s">
        <v>48</v>
      </c>
      <c r="N17" s="48" t="s">
        <v>48</v>
      </c>
      <c r="O17" s="48" t="s">
        <v>48</v>
      </c>
      <c r="P17" s="5"/>
      <c r="R17" s="1"/>
    </row>
    <row r="18" ht="35.25" customHeight="1">
      <c r="A18" s="18" t="s">
        <v>91</v>
      </c>
      <c r="B18" s="44" t="s">
        <v>77</v>
      </c>
      <c r="C18" s="44" t="s">
        <v>78</v>
      </c>
      <c r="D18" s="18"/>
      <c r="E18" s="46"/>
      <c r="L18" s="48" t="s">
        <v>48</v>
      </c>
      <c r="P18" s="5"/>
      <c r="R18" s="1"/>
    </row>
    <row r="19" ht="21.75" customHeight="1">
      <c r="A19" s="18" t="s">
        <v>92</v>
      </c>
      <c r="D19" s="18"/>
      <c r="E19" s="67" t="s">
        <v>94</v>
      </c>
      <c r="I19" s="18" t="s">
        <v>97</v>
      </c>
      <c r="N19" s="56" t="s">
        <v>34</v>
      </c>
      <c r="O19" s="18" t="s">
        <v>98</v>
      </c>
      <c r="P19" s="5"/>
      <c r="R19" s="1"/>
    </row>
    <row r="20" ht="25.5" customHeight="1">
      <c r="A20" s="18" t="s">
        <v>100</v>
      </c>
      <c r="D20" s="18"/>
      <c r="E20" s="42"/>
      <c r="L20" s="56" t="s">
        <v>34</v>
      </c>
      <c r="P20" s="5"/>
      <c r="R20" s="1"/>
    </row>
    <row r="21" ht="32.25" customHeight="1">
      <c r="A21" s="18" t="s">
        <v>102</v>
      </c>
      <c r="D21" s="18"/>
      <c r="E21" s="42"/>
      <c r="O21" s="18" t="s">
        <v>103</v>
      </c>
      <c r="P21" s="5"/>
      <c r="R21" s="1"/>
    </row>
    <row r="22" ht="25.5" customHeight="1">
      <c r="A22" s="18" t="s">
        <v>104</v>
      </c>
      <c r="B22" s="44" t="s">
        <v>96</v>
      </c>
      <c r="D22" s="18"/>
      <c r="E22" s="42"/>
      <c r="I22" s="40" t="s">
        <v>106</v>
      </c>
      <c r="O22" s="48" t="s">
        <v>107</v>
      </c>
      <c r="P22" s="5"/>
      <c r="R22" s="1"/>
    </row>
    <row r="23" ht="33.0" customHeight="1">
      <c r="A23" s="18" t="s">
        <v>108</v>
      </c>
      <c r="D23" s="18"/>
      <c r="E23" s="18" t="s">
        <v>109</v>
      </c>
      <c r="I23" s="18" t="s">
        <v>110</v>
      </c>
      <c r="O23" s="69"/>
      <c r="P23" s="5"/>
      <c r="R23" s="1"/>
    </row>
    <row r="24" ht="41.25" customHeight="1">
      <c r="A24" s="18" t="s">
        <v>112</v>
      </c>
      <c r="B24" s="67" t="s">
        <v>34</v>
      </c>
      <c r="C24" s="44" t="s">
        <v>113</v>
      </c>
      <c r="D24" s="18"/>
      <c r="E24" s="18" t="s">
        <v>114</v>
      </c>
      <c r="F24" s="18" t="s">
        <v>115</v>
      </c>
      <c r="G24" s="40" t="s">
        <v>116</v>
      </c>
      <c r="O24" s="69"/>
      <c r="P24" s="5"/>
      <c r="R24" s="1"/>
    </row>
    <row r="25">
      <c r="A25" s="18" t="s">
        <v>118</v>
      </c>
      <c r="B25" s="42"/>
      <c r="C25" s="71" t="s">
        <v>119</v>
      </c>
      <c r="D25" s="18"/>
      <c r="E25" s="18" t="s">
        <v>121</v>
      </c>
      <c r="F25" s="56" t="s">
        <v>122</v>
      </c>
      <c r="O25" s="69"/>
      <c r="P25" s="5"/>
      <c r="R25" s="1"/>
    </row>
    <row r="26" ht="24.75" customHeight="1">
      <c r="A26" s="18" t="s">
        <v>124</v>
      </c>
      <c r="B26" s="42"/>
      <c r="D26" s="18"/>
      <c r="E26" s="18" t="s">
        <v>125</v>
      </c>
      <c r="I26" s="52" t="s">
        <v>94</v>
      </c>
      <c r="O26" s="69"/>
      <c r="P26" s="59"/>
      <c r="R26" s="1"/>
    </row>
    <row r="27" ht="15.0" customHeight="1">
      <c r="A27" s="18" t="s">
        <v>126</v>
      </c>
      <c r="B27" s="42"/>
      <c r="D27" s="18"/>
      <c r="I27" s="52"/>
      <c r="O27" s="69"/>
      <c r="P27" s="5"/>
      <c r="R27" s="1"/>
    </row>
    <row r="28" ht="24.0" customHeight="1">
      <c r="A28" s="18" t="s">
        <v>127</v>
      </c>
      <c r="B28" s="73" t="s">
        <v>128</v>
      </c>
      <c r="C28" s="73" t="s">
        <v>128</v>
      </c>
      <c r="D28" s="63"/>
      <c r="E28" s="48" t="s">
        <v>107</v>
      </c>
      <c r="F28" s="48" t="s">
        <v>107</v>
      </c>
      <c r="G28" s="48" t="s">
        <v>107</v>
      </c>
      <c r="H28" s="48" t="s">
        <v>107</v>
      </c>
      <c r="I28" s="48" t="s">
        <v>107</v>
      </c>
      <c r="J28" s="1"/>
      <c r="K28" s="48" t="s">
        <v>107</v>
      </c>
      <c r="L28" s="48" t="s">
        <v>107</v>
      </c>
      <c r="M28" s="48" t="s">
        <v>107</v>
      </c>
      <c r="N28" s="48" t="s">
        <v>107</v>
      </c>
      <c r="P28" s="5"/>
      <c r="Q28" s="48" t="s">
        <v>107</v>
      </c>
      <c r="R28" s="63"/>
    </row>
    <row r="29" ht="60.0" customHeight="1">
      <c r="A29" s="18"/>
      <c r="B29" s="75"/>
      <c r="C29" s="76"/>
      <c r="D29" s="78"/>
      <c r="E29" s="78"/>
      <c r="F29" s="78"/>
      <c r="G29" s="78"/>
      <c r="H29" s="78"/>
      <c r="I29" s="78"/>
      <c r="J29" s="1"/>
      <c r="K29" s="78"/>
      <c r="L29" s="78"/>
      <c r="M29" s="78"/>
      <c r="N29" s="78"/>
      <c r="O29" s="78"/>
      <c r="P29" s="5"/>
      <c r="R29" s="1"/>
    </row>
    <row r="30">
      <c r="A30" s="18"/>
      <c r="B30" s="5"/>
      <c r="C30" s="5"/>
      <c r="D30" s="5"/>
      <c r="E30" s="5"/>
      <c r="F30" s="78"/>
      <c r="G30" s="80"/>
      <c r="H30" s="78"/>
      <c r="I30" s="40"/>
      <c r="J30" s="1"/>
      <c r="K30" s="78"/>
      <c r="L30" s="78"/>
      <c r="M30" s="40"/>
      <c r="N30" s="78"/>
      <c r="P30" s="1"/>
      <c r="Q30" s="1"/>
      <c r="R30" s="1"/>
    </row>
    <row r="31">
      <c r="B31" s="5"/>
      <c r="C31" s="5"/>
      <c r="D31" s="5"/>
      <c r="E31" s="5"/>
      <c r="F31" s="40"/>
      <c r="G31" s="80"/>
      <c r="H31" s="5"/>
      <c r="I31" s="40"/>
      <c r="J31" s="1"/>
      <c r="K31" s="40"/>
      <c r="L31" s="80"/>
      <c r="M31" s="5"/>
      <c r="N31" s="40"/>
      <c r="O31" s="40"/>
      <c r="P31" s="1"/>
      <c r="Q31" s="1"/>
      <c r="R31" s="1"/>
    </row>
    <row r="32">
      <c r="B32" s="5"/>
      <c r="C32" s="5"/>
      <c r="D32" s="5"/>
      <c r="E32" s="5"/>
      <c r="F32" s="40"/>
      <c r="G32" s="80"/>
      <c r="H32" s="5"/>
      <c r="I32" s="40"/>
      <c r="J32" s="1"/>
      <c r="K32" s="40"/>
      <c r="L32" s="80"/>
      <c r="M32" s="5"/>
      <c r="N32" s="40"/>
      <c r="O32" s="40"/>
      <c r="P32" s="1"/>
      <c r="Q32" s="1"/>
      <c r="R32" s="1"/>
    </row>
    <row r="33">
      <c r="A33" s="18"/>
      <c r="B33" s="5"/>
      <c r="C33" s="5"/>
      <c r="D33" s="5"/>
      <c r="E33" s="5"/>
      <c r="F33" s="40"/>
      <c r="G33" s="80"/>
      <c r="H33" s="5"/>
      <c r="I33" s="40"/>
      <c r="J33" s="1"/>
      <c r="K33" s="40"/>
      <c r="L33" s="40"/>
      <c r="M33" s="5"/>
      <c r="N33" s="40"/>
      <c r="O33" s="40"/>
      <c r="P33" s="1"/>
      <c r="Q33" s="1"/>
      <c r="R33" s="1"/>
    </row>
    <row r="34">
      <c r="A34" s="18"/>
      <c r="B34" s="40"/>
      <c r="C34" s="40"/>
      <c r="D34" s="40"/>
      <c r="E34" s="40"/>
      <c r="F34" s="40"/>
      <c r="G34" s="80"/>
      <c r="H34" s="40"/>
      <c r="I34" s="40"/>
      <c r="J34" s="1"/>
      <c r="K34" s="40"/>
      <c r="L34" s="40"/>
      <c r="M34" s="40"/>
      <c r="N34" s="40"/>
      <c r="O34" s="40"/>
      <c r="P34" s="1"/>
      <c r="Q34" s="1"/>
      <c r="R34" s="1"/>
    </row>
    <row r="35">
      <c r="A35" s="18"/>
      <c r="B35" s="40"/>
      <c r="C35" s="40"/>
      <c r="D35" s="40"/>
      <c r="E35" s="40"/>
      <c r="F35" s="40"/>
      <c r="G35" s="40"/>
      <c r="H35" s="40"/>
      <c r="I35" s="40"/>
      <c r="J35" s="1"/>
      <c r="K35" s="40"/>
      <c r="L35" s="40"/>
      <c r="M35" s="40"/>
      <c r="N35" s="40"/>
      <c r="O35" s="40"/>
      <c r="P35" s="1"/>
      <c r="Q35" s="1"/>
      <c r="R35" s="1"/>
    </row>
    <row r="36">
      <c r="A36" s="18"/>
      <c r="B36" s="40"/>
      <c r="C36" s="40"/>
      <c r="D36" s="40"/>
      <c r="E36" s="40"/>
      <c r="F36" s="40"/>
      <c r="G36" s="40"/>
      <c r="H36" s="40"/>
      <c r="I36" s="40"/>
      <c r="J36" s="1"/>
      <c r="K36" s="40"/>
      <c r="L36" s="40"/>
      <c r="M36" s="40"/>
      <c r="N36" s="40"/>
      <c r="O36" s="40"/>
      <c r="P36" s="1"/>
      <c r="Q36" s="1"/>
      <c r="R36" s="1"/>
    </row>
    <row r="37">
      <c r="A37" s="18"/>
      <c r="B37" s="40"/>
      <c r="C37" s="40"/>
      <c r="D37" s="40"/>
      <c r="E37" s="40"/>
      <c r="F37" s="40"/>
      <c r="G37" s="40"/>
      <c r="H37" s="40"/>
      <c r="I37" s="40"/>
      <c r="J37" s="1"/>
      <c r="K37" s="40"/>
      <c r="L37" s="40"/>
      <c r="M37" s="40"/>
      <c r="N37" s="40"/>
      <c r="O37" s="40"/>
      <c r="P37" s="1"/>
      <c r="Q37" s="1"/>
      <c r="R37" s="1"/>
    </row>
    <row r="38">
      <c r="A38" s="18"/>
      <c r="B38" s="40"/>
      <c r="C38" s="40"/>
      <c r="D38" s="40"/>
      <c r="E38" s="40"/>
      <c r="F38" s="40"/>
      <c r="G38" s="40"/>
      <c r="H38" s="40"/>
      <c r="I38" s="40"/>
      <c r="J38" s="1"/>
      <c r="K38" s="40"/>
      <c r="L38" s="40"/>
      <c r="M38" s="40"/>
      <c r="N38" s="40"/>
      <c r="O38" s="40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0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</sheetData>
  <mergeCells count="49">
    <mergeCell ref="B9:B11"/>
    <mergeCell ref="B12:B13"/>
    <mergeCell ref="B24:B27"/>
    <mergeCell ref="C18:C23"/>
    <mergeCell ref="B22:B23"/>
    <mergeCell ref="B18:B21"/>
    <mergeCell ref="B14:B16"/>
    <mergeCell ref="E19:E22"/>
    <mergeCell ref="F15:F23"/>
    <mergeCell ref="F25:F27"/>
    <mergeCell ref="C9:C12"/>
    <mergeCell ref="B7:B8"/>
    <mergeCell ref="B4:C4"/>
    <mergeCell ref="C2:F2"/>
    <mergeCell ref="C16:C17"/>
    <mergeCell ref="C13:C15"/>
    <mergeCell ref="E16:E18"/>
    <mergeCell ref="G8:G12"/>
    <mergeCell ref="F8:F14"/>
    <mergeCell ref="G14:G15"/>
    <mergeCell ref="E5:H5"/>
    <mergeCell ref="E4:I4"/>
    <mergeCell ref="I9:I16"/>
    <mergeCell ref="E8:E15"/>
    <mergeCell ref="L8:L17"/>
    <mergeCell ref="L18:L19"/>
    <mergeCell ref="Q7:Q10"/>
    <mergeCell ref="Q11:Q27"/>
    <mergeCell ref="O17:O18"/>
    <mergeCell ref="O19:O20"/>
    <mergeCell ref="H8:H9"/>
    <mergeCell ref="G16:G23"/>
    <mergeCell ref="G24:G27"/>
    <mergeCell ref="I19:I21"/>
    <mergeCell ref="I17:I18"/>
    <mergeCell ref="H10:H27"/>
    <mergeCell ref="I23:I25"/>
    <mergeCell ref="C25:C27"/>
    <mergeCell ref="E26:E27"/>
    <mergeCell ref="L20:L27"/>
    <mergeCell ref="K12:K27"/>
    <mergeCell ref="K4:O4"/>
    <mergeCell ref="K5:N5"/>
    <mergeCell ref="N8:N15"/>
    <mergeCell ref="N19:N27"/>
    <mergeCell ref="N17:N18"/>
    <mergeCell ref="O9:O16"/>
    <mergeCell ref="M8:M27"/>
    <mergeCell ref="K9:K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13.0"/>
  </cols>
  <sheetData>
    <row r="1">
      <c r="A1" s="88" t="s">
        <v>133</v>
      </c>
      <c r="B1" s="88" t="s">
        <v>134</v>
      </c>
      <c r="C1" s="89" t="s">
        <v>135</v>
      </c>
      <c r="D1" s="88" t="s">
        <v>136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</row>
    <row r="2">
      <c r="A2" s="91" t="s">
        <v>137</v>
      </c>
      <c r="B2" s="92" t="s">
        <v>138</v>
      </c>
      <c r="C2" s="93">
        <v>43633.0</v>
      </c>
      <c r="D2" s="94" t="s">
        <v>139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</row>
    <row r="3">
      <c r="A3" s="91" t="s">
        <v>140</v>
      </c>
      <c r="B3" s="92" t="s">
        <v>141</v>
      </c>
      <c r="C3" s="93">
        <v>43633.0</v>
      </c>
      <c r="D3" s="94" t="s">
        <v>139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</row>
    <row r="4">
      <c r="A4" s="91" t="s">
        <v>142</v>
      </c>
      <c r="B4" s="92" t="s">
        <v>143</v>
      </c>
      <c r="C4" s="93">
        <v>43633.0</v>
      </c>
      <c r="D4" s="94" t="s">
        <v>139</v>
      </c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</row>
    <row r="5">
      <c r="A5" s="91" t="s">
        <v>144</v>
      </c>
      <c r="B5" s="92" t="s">
        <v>138</v>
      </c>
      <c r="C5" s="93">
        <v>43633.0</v>
      </c>
      <c r="D5" s="94" t="s">
        <v>145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</row>
    <row r="6">
      <c r="A6" s="91" t="s">
        <v>146</v>
      </c>
      <c r="B6" s="92" t="s">
        <v>141</v>
      </c>
      <c r="C6" s="93">
        <v>43633.0</v>
      </c>
      <c r="D6" s="94" t="s">
        <v>145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</row>
    <row r="7">
      <c r="A7" s="96" t="s">
        <v>147</v>
      </c>
      <c r="B7" s="97" t="s">
        <v>143</v>
      </c>
      <c r="C7" s="98">
        <v>43633.0</v>
      </c>
      <c r="D7" s="99" t="s">
        <v>145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</row>
    <row r="8">
      <c r="A8" s="91" t="s">
        <v>148</v>
      </c>
      <c r="B8" s="92" t="s">
        <v>138</v>
      </c>
      <c r="C8" s="93">
        <v>43633.0</v>
      </c>
      <c r="D8" s="94" t="s">
        <v>149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</row>
    <row r="9">
      <c r="A9" s="91" t="s">
        <v>150</v>
      </c>
      <c r="B9" s="92" t="s">
        <v>141</v>
      </c>
      <c r="C9" s="93">
        <v>43633.0</v>
      </c>
      <c r="D9" s="94" t="s">
        <v>149</v>
      </c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</row>
    <row r="10">
      <c r="A10" s="96" t="s">
        <v>151</v>
      </c>
      <c r="B10" s="97" t="s">
        <v>143</v>
      </c>
      <c r="C10" s="98">
        <v>43633.0</v>
      </c>
      <c r="D10" s="99" t="s">
        <v>149</v>
      </c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</row>
    <row r="11">
      <c r="A11" s="100" t="s">
        <v>152</v>
      </c>
      <c r="B11" s="92" t="s">
        <v>138</v>
      </c>
      <c r="C11" s="93">
        <v>43633.0</v>
      </c>
      <c r="D11" s="94" t="s">
        <v>153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</row>
    <row r="12">
      <c r="A12" s="101" t="s">
        <v>154</v>
      </c>
      <c r="B12" s="102" t="s">
        <v>141</v>
      </c>
      <c r="C12" s="103">
        <v>43633.0</v>
      </c>
      <c r="D12" s="104" t="s">
        <v>153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</row>
    <row r="13">
      <c r="A13" s="105" t="s">
        <v>155</v>
      </c>
      <c r="B13" s="97" t="s">
        <v>143</v>
      </c>
      <c r="C13" s="98">
        <v>43633.0</v>
      </c>
      <c r="D13" s="99" t="s">
        <v>153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</row>
    <row r="14">
      <c r="A14" s="100" t="s">
        <v>156</v>
      </c>
      <c r="B14" s="92" t="s">
        <v>138</v>
      </c>
      <c r="C14" s="93">
        <v>43633.0</v>
      </c>
      <c r="D14" s="94" t="s">
        <v>157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</row>
    <row r="15">
      <c r="A15" s="100" t="s">
        <v>158</v>
      </c>
      <c r="B15" s="92" t="s">
        <v>141</v>
      </c>
      <c r="C15" s="93">
        <v>43633.0</v>
      </c>
      <c r="D15" s="94" t="s">
        <v>157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6">
      <c r="A16" s="105" t="s">
        <v>159</v>
      </c>
      <c r="B16" s="97" t="s">
        <v>143</v>
      </c>
      <c r="C16" s="98">
        <v>43633.0</v>
      </c>
      <c r="D16" s="99" t="s">
        <v>157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</row>
    <row r="17">
      <c r="A17" s="100" t="s">
        <v>160</v>
      </c>
      <c r="B17" s="92" t="s">
        <v>138</v>
      </c>
      <c r="C17" s="93">
        <v>43633.0</v>
      </c>
      <c r="D17" s="94" t="s">
        <v>161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</row>
    <row r="18">
      <c r="A18" s="100" t="s">
        <v>162</v>
      </c>
      <c r="B18" s="92" t="s">
        <v>141</v>
      </c>
      <c r="C18" s="93">
        <v>43633.0</v>
      </c>
      <c r="D18" s="94" t="s">
        <v>161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</row>
    <row r="19">
      <c r="A19" s="105" t="s">
        <v>163</v>
      </c>
      <c r="B19" s="97" t="s">
        <v>143</v>
      </c>
      <c r="C19" s="98">
        <v>43633.0</v>
      </c>
      <c r="D19" s="99" t="s">
        <v>161</v>
      </c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</row>
    <row r="20">
      <c r="A20" s="100" t="s">
        <v>164</v>
      </c>
      <c r="B20" s="92" t="s">
        <v>138</v>
      </c>
      <c r="C20" s="93">
        <v>43633.0</v>
      </c>
      <c r="D20" s="94" t="s">
        <v>165</v>
      </c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</row>
    <row r="21">
      <c r="A21" s="100" t="s">
        <v>166</v>
      </c>
      <c r="B21" s="92" t="s">
        <v>141</v>
      </c>
      <c r="C21" s="93">
        <v>43633.0</v>
      </c>
      <c r="D21" s="94" t="s">
        <v>165</v>
      </c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</row>
    <row r="22">
      <c r="A22" s="105" t="s">
        <v>167</v>
      </c>
      <c r="B22" s="97" t="s">
        <v>143</v>
      </c>
      <c r="C22" s="98">
        <v>43633.0</v>
      </c>
      <c r="D22" s="99" t="s">
        <v>165</v>
      </c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</row>
    <row r="23">
      <c r="A23" s="100" t="s">
        <v>168</v>
      </c>
      <c r="B23" s="92" t="s">
        <v>138</v>
      </c>
      <c r="C23" s="93">
        <v>43633.0</v>
      </c>
      <c r="D23" s="94" t="s">
        <v>169</v>
      </c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</row>
    <row r="24">
      <c r="A24" s="91" t="s">
        <v>170</v>
      </c>
      <c r="B24" s="92" t="s">
        <v>141</v>
      </c>
      <c r="C24" s="93">
        <v>43633.0</v>
      </c>
      <c r="D24" s="94" t="s">
        <v>169</v>
      </c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</row>
    <row r="25">
      <c r="A25" s="96" t="s">
        <v>171</v>
      </c>
      <c r="B25" s="97" t="s">
        <v>143</v>
      </c>
      <c r="C25" s="98">
        <v>43633.0</v>
      </c>
      <c r="D25" s="99" t="s">
        <v>169</v>
      </c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</row>
    <row r="26">
      <c r="A26" s="91" t="s">
        <v>172</v>
      </c>
      <c r="B26" s="92" t="s">
        <v>138</v>
      </c>
      <c r="C26" s="93">
        <v>43633.0</v>
      </c>
      <c r="D26" s="94" t="s">
        <v>173</v>
      </c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</row>
    <row r="27">
      <c r="A27" s="91" t="s">
        <v>174</v>
      </c>
      <c r="B27" s="92" t="s">
        <v>143</v>
      </c>
      <c r="C27" s="93">
        <v>43633.0</v>
      </c>
      <c r="D27" s="94" t="s">
        <v>173</v>
      </c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</row>
    <row r="28">
      <c r="A28" s="91"/>
      <c r="B28" s="92"/>
      <c r="C28" s="93"/>
      <c r="D28" s="94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</row>
    <row r="29">
      <c r="B29" s="106"/>
      <c r="C29" s="93"/>
      <c r="D29" s="107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</row>
    <row r="30">
      <c r="B30" s="106"/>
      <c r="C30" s="93"/>
      <c r="D30" s="107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</row>
    <row r="31">
      <c r="A31" s="108"/>
      <c r="B31" s="106"/>
      <c r="C31" s="93"/>
      <c r="D31" s="107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</row>
    <row r="32">
      <c r="A32" s="108"/>
      <c r="B32" s="94"/>
      <c r="C32" s="109"/>
      <c r="D32" s="107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</row>
    <row r="33">
      <c r="A33" s="108"/>
      <c r="B33" s="94"/>
      <c r="C33" s="93"/>
      <c r="D33" s="107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</row>
    <row r="34">
      <c r="A34" s="108"/>
      <c r="B34" s="94"/>
      <c r="C34" s="110"/>
      <c r="D34" s="111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</row>
    <row r="35">
      <c r="A35" s="108"/>
      <c r="B35" s="94"/>
      <c r="C35" s="93"/>
      <c r="D35" s="94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</row>
    <row r="36">
      <c r="A36" s="108"/>
      <c r="B36" s="94"/>
      <c r="C36" s="110"/>
      <c r="D36" s="111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</row>
    <row r="37">
      <c r="A37" s="108"/>
      <c r="B37" s="94"/>
      <c r="C37" s="93"/>
      <c r="D37" s="107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</row>
    <row r="38">
      <c r="A38" s="108"/>
      <c r="B38" s="94"/>
      <c r="C38" s="93"/>
      <c r="D38" s="107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</row>
    <row r="39">
      <c r="A39" s="108"/>
      <c r="B39" s="94"/>
      <c r="C39" s="93"/>
      <c r="D39" s="107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</row>
    <row r="40">
      <c r="A40" s="108"/>
      <c r="B40" s="94"/>
      <c r="C40" s="110"/>
      <c r="D40" s="111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</row>
    <row r="41">
      <c r="A41" s="108"/>
      <c r="B41" s="94"/>
      <c r="C41" s="93"/>
      <c r="D41" s="94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</row>
    <row r="42">
      <c r="A42" s="108"/>
      <c r="B42" s="94"/>
      <c r="C42" s="110"/>
      <c r="D42" s="111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</row>
    <row r="43">
      <c r="A43" s="108"/>
      <c r="B43" s="94"/>
      <c r="C43" s="93"/>
      <c r="D43" s="107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</row>
    <row r="44">
      <c r="A44" s="108"/>
      <c r="B44" s="94"/>
      <c r="C44" s="110"/>
      <c r="D44" s="111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</row>
    <row r="45">
      <c r="A45" s="108"/>
      <c r="B45" s="94"/>
      <c r="C45" s="93"/>
      <c r="D45" s="107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</row>
    <row r="46">
      <c r="A46" s="108"/>
      <c r="B46" s="94"/>
      <c r="C46" s="93"/>
      <c r="D46" s="107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</row>
    <row r="47">
      <c r="A47" s="108"/>
      <c r="B47" s="94"/>
      <c r="C47" s="93"/>
      <c r="D47" s="107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</row>
    <row r="48">
      <c r="A48" s="108"/>
      <c r="B48" s="94"/>
      <c r="C48" s="93"/>
      <c r="D48" s="107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</row>
    <row r="49">
      <c r="A49" s="108"/>
      <c r="B49" s="94"/>
      <c r="C49" s="110"/>
      <c r="D49" s="111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</row>
    <row r="50">
      <c r="A50" s="108"/>
      <c r="B50" s="94"/>
      <c r="C50" s="110"/>
      <c r="D50" s="111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</row>
    <row r="51">
      <c r="B51" s="111"/>
      <c r="C51" s="110"/>
      <c r="D51" s="111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</row>
    <row r="52">
      <c r="B52" s="111"/>
      <c r="C52" s="110"/>
      <c r="D52" s="111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</row>
    <row r="53">
      <c r="B53" s="111"/>
      <c r="C53" s="110"/>
      <c r="D53" s="111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</row>
    <row r="54">
      <c r="B54" s="111"/>
      <c r="C54" s="110"/>
      <c r="D54" s="111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</row>
    <row r="55">
      <c r="A55" s="90"/>
      <c r="B55" s="111"/>
      <c r="C55" s="110"/>
      <c r="D55" s="111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</row>
    <row r="56">
      <c r="A56" s="90"/>
      <c r="B56" s="111"/>
      <c r="C56" s="110"/>
      <c r="D56" s="111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>
      <c r="A57" s="90"/>
      <c r="B57" s="111"/>
      <c r="C57" s="110"/>
      <c r="D57" s="111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</row>
    <row r="58">
      <c r="A58" s="90"/>
      <c r="B58" s="111"/>
      <c r="C58" s="110"/>
      <c r="D58" s="111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</row>
    <row r="59">
      <c r="A59" s="90"/>
      <c r="B59" s="111"/>
      <c r="C59" s="110"/>
      <c r="D59" s="111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</row>
    <row r="60">
      <c r="A60" s="90"/>
      <c r="B60" s="111"/>
      <c r="C60" s="110"/>
      <c r="D60" s="111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</row>
    <row r="61">
      <c r="A61" s="90"/>
      <c r="B61" s="111"/>
      <c r="C61" s="110"/>
      <c r="D61" s="111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>
      <c r="A62" s="90"/>
      <c r="B62" s="111"/>
      <c r="C62" s="110"/>
      <c r="D62" s="111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</row>
    <row r="63">
      <c r="A63" s="90"/>
      <c r="B63" s="111"/>
      <c r="C63" s="110"/>
      <c r="D63" s="111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</row>
    <row r="64">
      <c r="A64" s="90"/>
      <c r="B64" s="111"/>
      <c r="C64" s="110"/>
      <c r="D64" s="111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</row>
    <row r="65">
      <c r="A65" s="90"/>
      <c r="B65" s="111"/>
      <c r="C65" s="110"/>
      <c r="D65" s="111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</row>
    <row r="66">
      <c r="A66" s="90"/>
      <c r="B66" s="111"/>
      <c r="C66" s="110"/>
      <c r="D66" s="111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</row>
    <row r="67">
      <c r="A67" s="90"/>
      <c r="B67" s="111"/>
      <c r="C67" s="110"/>
      <c r="D67" s="111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</row>
    <row r="68">
      <c r="A68" s="90"/>
      <c r="B68" s="111"/>
      <c r="C68" s="110"/>
      <c r="D68" s="111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</row>
    <row r="69">
      <c r="A69" s="90"/>
      <c r="B69" s="111"/>
      <c r="C69" s="110"/>
      <c r="D69" s="111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>
      <c r="A70" s="90"/>
      <c r="B70" s="111"/>
      <c r="C70" s="110"/>
      <c r="D70" s="111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</row>
    <row r="71">
      <c r="A71" s="90"/>
      <c r="B71" s="111"/>
      <c r="C71" s="110"/>
      <c r="D71" s="111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</row>
    <row r="72">
      <c r="A72" s="90"/>
      <c r="B72" s="111"/>
      <c r="C72" s="110"/>
      <c r="D72" s="111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</row>
    <row r="73">
      <c r="A73" s="90"/>
      <c r="B73" s="111"/>
      <c r="C73" s="110"/>
      <c r="D73" s="111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</row>
    <row r="74">
      <c r="A74" s="90"/>
      <c r="B74" s="111"/>
      <c r="C74" s="110"/>
      <c r="D74" s="111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>
      <c r="A75" s="90"/>
      <c r="B75" s="111"/>
      <c r="C75" s="110"/>
      <c r="D75" s="111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</row>
    <row r="76">
      <c r="A76" s="90"/>
      <c r="B76" s="111"/>
      <c r="C76" s="110"/>
      <c r="D76" s="111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</row>
    <row r="77">
      <c r="A77" s="90"/>
      <c r="B77" s="111"/>
      <c r="C77" s="110"/>
      <c r="D77" s="111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</row>
    <row r="78">
      <c r="A78" s="90"/>
      <c r="B78" s="111"/>
      <c r="C78" s="110"/>
      <c r="D78" s="111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</row>
    <row r="79">
      <c r="A79" s="90"/>
      <c r="B79" s="111"/>
      <c r="C79" s="110"/>
      <c r="D79" s="111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>
      <c r="A80" s="90"/>
      <c r="B80" s="111"/>
      <c r="C80" s="110"/>
      <c r="D80" s="111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</row>
    <row r="81">
      <c r="A81" s="90"/>
      <c r="B81" s="111"/>
      <c r="C81" s="110"/>
      <c r="D81" s="111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</row>
    <row r="82">
      <c r="A82" s="90"/>
      <c r="B82" s="111"/>
      <c r="C82" s="110"/>
      <c r="D82" s="111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</row>
    <row r="83">
      <c r="A83" s="90"/>
      <c r="B83" s="111"/>
      <c r="C83" s="110"/>
      <c r="D83" s="111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</row>
    <row r="84">
      <c r="A84" s="90"/>
      <c r="B84" s="111"/>
      <c r="C84" s="110"/>
      <c r="D84" s="111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</row>
    <row r="85">
      <c r="A85" s="90"/>
      <c r="B85" s="111"/>
      <c r="C85" s="110"/>
      <c r="D85" s="111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</row>
    <row r="86">
      <c r="A86" s="90"/>
      <c r="B86" s="111"/>
      <c r="C86" s="110"/>
      <c r="D86" s="111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</row>
    <row r="87">
      <c r="A87" s="90"/>
      <c r="B87" s="111"/>
      <c r="C87" s="110"/>
      <c r="D87" s="111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</row>
    <row r="88">
      <c r="A88" s="90"/>
      <c r="B88" s="111"/>
      <c r="C88" s="110"/>
      <c r="D88" s="111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</row>
    <row r="89">
      <c r="A89" s="90"/>
      <c r="B89" s="111"/>
      <c r="C89" s="110"/>
      <c r="D89" s="111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</row>
    <row r="90">
      <c r="A90" s="90"/>
      <c r="B90" s="111"/>
      <c r="C90" s="110"/>
      <c r="D90" s="111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</row>
    <row r="91">
      <c r="A91" s="90"/>
      <c r="B91" s="111"/>
      <c r="C91" s="110"/>
      <c r="D91" s="111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</row>
    <row r="92">
      <c r="A92" s="90"/>
      <c r="B92" s="111"/>
      <c r="C92" s="110"/>
      <c r="D92" s="111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</row>
    <row r="93">
      <c r="A93" s="90"/>
      <c r="B93" s="111"/>
      <c r="C93" s="110"/>
      <c r="D93" s="111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</row>
    <row r="94">
      <c r="A94" s="90"/>
      <c r="B94" s="111"/>
      <c r="C94" s="110"/>
      <c r="D94" s="111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</row>
    <row r="95">
      <c r="A95" s="90"/>
      <c r="B95" s="111"/>
      <c r="C95" s="110"/>
      <c r="D95" s="111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</row>
    <row r="96">
      <c r="A96" s="90"/>
      <c r="B96" s="111"/>
      <c r="C96" s="110"/>
      <c r="D96" s="111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</row>
    <row r="97">
      <c r="A97" s="90"/>
      <c r="B97" s="111"/>
      <c r="C97" s="110"/>
      <c r="D97" s="111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</row>
    <row r="98">
      <c r="A98" s="90"/>
      <c r="B98" s="111"/>
      <c r="C98" s="110"/>
      <c r="D98" s="111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</row>
    <row r="99">
      <c r="A99" s="90"/>
      <c r="B99" s="111"/>
      <c r="C99" s="110"/>
      <c r="D99" s="111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</row>
    <row r="100">
      <c r="A100" s="90"/>
      <c r="B100" s="111"/>
      <c r="C100" s="110"/>
      <c r="D100" s="111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</row>
    <row r="101">
      <c r="A101" s="90"/>
      <c r="B101" s="111"/>
      <c r="C101" s="110"/>
      <c r="D101" s="111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</row>
    <row r="102">
      <c r="A102" s="90"/>
      <c r="B102" s="111"/>
      <c r="C102" s="110"/>
      <c r="D102" s="111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</row>
    <row r="103">
      <c r="A103" s="90"/>
      <c r="B103" s="111"/>
      <c r="C103" s="110"/>
      <c r="D103" s="111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</row>
    <row r="104">
      <c r="A104" s="90"/>
      <c r="B104" s="111"/>
      <c r="C104" s="110"/>
      <c r="D104" s="111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</row>
    <row r="105">
      <c r="A105" s="90"/>
      <c r="B105" s="111"/>
      <c r="C105" s="110"/>
      <c r="D105" s="111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</row>
    <row r="106">
      <c r="A106" s="90"/>
      <c r="B106" s="111"/>
      <c r="C106" s="110"/>
      <c r="D106" s="111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</row>
    <row r="107">
      <c r="A107" s="90"/>
      <c r="B107" s="111"/>
      <c r="C107" s="110"/>
      <c r="D107" s="111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>
      <c r="A108" s="90"/>
      <c r="B108" s="111"/>
      <c r="C108" s="110"/>
      <c r="D108" s="111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</row>
    <row r="109">
      <c r="A109" s="90"/>
      <c r="B109" s="111"/>
      <c r="C109" s="110"/>
      <c r="D109" s="111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</row>
    <row r="110">
      <c r="A110" s="90"/>
      <c r="B110" s="111"/>
      <c r="C110" s="110"/>
      <c r="D110" s="111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</row>
    <row r="111">
      <c r="A111" s="90"/>
      <c r="B111" s="111"/>
      <c r="C111" s="110"/>
      <c r="D111" s="111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</row>
    <row r="112">
      <c r="A112" s="90"/>
      <c r="B112" s="111"/>
      <c r="C112" s="110"/>
      <c r="D112" s="111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</row>
    <row r="113">
      <c r="A113" s="90"/>
      <c r="B113" s="111"/>
      <c r="C113" s="110"/>
      <c r="D113" s="111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</row>
    <row r="114">
      <c r="A114" s="90"/>
      <c r="B114" s="111"/>
      <c r="C114" s="110"/>
      <c r="D114" s="111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</row>
    <row r="115">
      <c r="A115" s="90"/>
      <c r="B115" s="111"/>
      <c r="C115" s="110"/>
      <c r="D115" s="111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</row>
    <row r="116">
      <c r="A116" s="90"/>
      <c r="B116" s="111"/>
      <c r="C116" s="110"/>
      <c r="D116" s="111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</row>
    <row r="117">
      <c r="A117" s="90"/>
      <c r="B117" s="111"/>
      <c r="C117" s="110"/>
      <c r="D117" s="111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</row>
    <row r="118">
      <c r="A118" s="90"/>
      <c r="B118" s="111"/>
      <c r="C118" s="110"/>
      <c r="D118" s="111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</row>
    <row r="119">
      <c r="A119" s="90"/>
      <c r="B119" s="111"/>
      <c r="C119" s="110"/>
      <c r="D119" s="111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</row>
    <row r="120">
      <c r="A120" s="90"/>
      <c r="B120" s="111"/>
      <c r="C120" s="110"/>
      <c r="D120" s="111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</row>
    <row r="121">
      <c r="A121" s="90"/>
      <c r="B121" s="111"/>
      <c r="C121" s="110"/>
      <c r="D121" s="111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</row>
    <row r="122">
      <c r="A122" s="90"/>
      <c r="B122" s="111"/>
      <c r="C122" s="110"/>
      <c r="D122" s="111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</row>
    <row r="123">
      <c r="A123" s="90"/>
      <c r="B123" s="111"/>
      <c r="C123" s="110"/>
      <c r="D123" s="111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</row>
    <row r="124">
      <c r="A124" s="90"/>
      <c r="B124" s="111"/>
      <c r="C124" s="110"/>
      <c r="D124" s="111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</row>
    <row r="125">
      <c r="A125" s="90"/>
      <c r="B125" s="111"/>
      <c r="C125" s="110"/>
      <c r="D125" s="111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</row>
    <row r="126">
      <c r="A126" s="90"/>
      <c r="B126" s="111"/>
      <c r="C126" s="110"/>
      <c r="D126" s="111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</row>
    <row r="127">
      <c r="A127" s="90"/>
      <c r="B127" s="111"/>
      <c r="C127" s="110"/>
      <c r="D127" s="111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</row>
    <row r="128">
      <c r="A128" s="90"/>
      <c r="B128" s="111"/>
      <c r="C128" s="110"/>
      <c r="D128" s="111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</row>
    <row r="129">
      <c r="A129" s="90"/>
      <c r="B129" s="111"/>
      <c r="C129" s="110"/>
      <c r="D129" s="111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</row>
    <row r="130">
      <c r="A130" s="90"/>
      <c r="B130" s="111"/>
      <c r="C130" s="110"/>
      <c r="D130" s="111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</row>
    <row r="131">
      <c r="A131" s="90"/>
      <c r="B131" s="111"/>
      <c r="C131" s="110"/>
      <c r="D131" s="111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</row>
    <row r="132">
      <c r="A132" s="90"/>
      <c r="B132" s="111"/>
      <c r="C132" s="110"/>
      <c r="D132" s="111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</row>
    <row r="133">
      <c r="A133" s="90"/>
      <c r="B133" s="111"/>
      <c r="C133" s="110"/>
      <c r="D133" s="111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</row>
    <row r="134">
      <c r="A134" s="90"/>
      <c r="B134" s="111"/>
      <c r="C134" s="110"/>
      <c r="D134" s="111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</row>
    <row r="135">
      <c r="A135" s="90"/>
      <c r="B135" s="111"/>
      <c r="C135" s="110"/>
      <c r="D135" s="111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</row>
    <row r="136">
      <c r="A136" s="90"/>
      <c r="B136" s="111"/>
      <c r="C136" s="110"/>
      <c r="D136" s="111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</row>
    <row r="137">
      <c r="A137" s="90"/>
      <c r="B137" s="111"/>
      <c r="C137" s="110"/>
      <c r="D137" s="111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</row>
    <row r="138">
      <c r="A138" s="90"/>
      <c r="B138" s="111"/>
      <c r="C138" s="110"/>
      <c r="D138" s="111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</row>
    <row r="139">
      <c r="A139" s="90"/>
      <c r="B139" s="111"/>
      <c r="C139" s="110"/>
      <c r="D139" s="111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</row>
    <row r="140">
      <c r="A140" s="90"/>
      <c r="B140" s="111"/>
      <c r="C140" s="110"/>
      <c r="D140" s="111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</row>
    <row r="141">
      <c r="A141" s="90"/>
      <c r="B141" s="111"/>
      <c r="C141" s="110"/>
      <c r="D141" s="111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</row>
    <row r="142">
      <c r="A142" s="90"/>
      <c r="B142" s="111"/>
      <c r="C142" s="110"/>
      <c r="D142" s="111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</row>
    <row r="143">
      <c r="A143" s="90"/>
      <c r="B143" s="111"/>
      <c r="C143" s="110"/>
      <c r="D143" s="111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</row>
    <row r="144">
      <c r="A144" s="90"/>
      <c r="B144" s="111"/>
      <c r="C144" s="110"/>
      <c r="D144" s="111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</row>
    <row r="145">
      <c r="A145" s="90"/>
      <c r="B145" s="111"/>
      <c r="C145" s="110"/>
      <c r="D145" s="111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</row>
    <row r="146">
      <c r="A146" s="90"/>
      <c r="B146" s="111"/>
      <c r="C146" s="110"/>
      <c r="D146" s="111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</row>
    <row r="147">
      <c r="A147" s="90"/>
      <c r="B147" s="111"/>
      <c r="C147" s="110"/>
      <c r="D147" s="111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</row>
    <row r="148">
      <c r="A148" s="90"/>
      <c r="B148" s="111"/>
      <c r="C148" s="110"/>
      <c r="D148" s="111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</row>
    <row r="149">
      <c r="A149" s="90"/>
      <c r="B149" s="111"/>
      <c r="C149" s="110"/>
      <c r="D149" s="111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</row>
    <row r="150">
      <c r="A150" s="90"/>
      <c r="B150" s="111"/>
      <c r="C150" s="110"/>
      <c r="D150" s="111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</row>
    <row r="151">
      <c r="A151" s="90"/>
      <c r="B151" s="111"/>
      <c r="C151" s="110"/>
      <c r="D151" s="111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</row>
    <row r="152">
      <c r="A152" s="90"/>
      <c r="B152" s="111"/>
      <c r="C152" s="110"/>
      <c r="D152" s="111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</row>
    <row r="153">
      <c r="A153" s="90"/>
      <c r="B153" s="111"/>
      <c r="C153" s="110"/>
      <c r="D153" s="111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</row>
    <row r="154">
      <c r="A154" s="90"/>
      <c r="B154" s="111"/>
      <c r="C154" s="110"/>
      <c r="D154" s="111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</row>
    <row r="155">
      <c r="A155" s="90"/>
      <c r="B155" s="111"/>
      <c r="C155" s="110"/>
      <c r="D155" s="111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</row>
    <row r="156">
      <c r="A156" s="90"/>
      <c r="B156" s="111"/>
      <c r="C156" s="110"/>
      <c r="D156" s="111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</row>
    <row r="157">
      <c r="A157" s="90"/>
      <c r="B157" s="111"/>
      <c r="C157" s="110"/>
      <c r="D157" s="111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</row>
    <row r="158">
      <c r="A158" s="90"/>
      <c r="B158" s="111"/>
      <c r="C158" s="110"/>
      <c r="D158" s="111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</row>
    <row r="159">
      <c r="A159" s="90"/>
      <c r="B159" s="111"/>
      <c r="C159" s="110"/>
      <c r="D159" s="111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</row>
    <row r="160">
      <c r="A160" s="90"/>
      <c r="B160" s="111"/>
      <c r="C160" s="110"/>
      <c r="D160" s="111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</row>
    <row r="161">
      <c r="A161" s="90"/>
      <c r="B161" s="111"/>
      <c r="C161" s="110"/>
      <c r="D161" s="111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</row>
    <row r="162">
      <c r="A162" s="90"/>
      <c r="B162" s="111"/>
      <c r="C162" s="110"/>
      <c r="D162" s="111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</row>
    <row r="163">
      <c r="A163" s="90"/>
      <c r="B163" s="111"/>
      <c r="C163" s="110"/>
      <c r="D163" s="111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</row>
    <row r="164">
      <c r="A164" s="90"/>
      <c r="B164" s="111"/>
      <c r="C164" s="110"/>
      <c r="D164" s="111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</row>
    <row r="165">
      <c r="A165" s="90"/>
      <c r="B165" s="111"/>
      <c r="C165" s="110"/>
      <c r="D165" s="111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</row>
    <row r="166">
      <c r="A166" s="90"/>
      <c r="B166" s="111"/>
      <c r="C166" s="110"/>
      <c r="D166" s="111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</row>
    <row r="167">
      <c r="A167" s="90"/>
      <c r="B167" s="111"/>
      <c r="C167" s="110"/>
      <c r="D167" s="111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</row>
    <row r="168">
      <c r="A168" s="90"/>
      <c r="B168" s="111"/>
      <c r="C168" s="110"/>
      <c r="D168" s="111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</row>
    <row r="169">
      <c r="A169" s="90"/>
      <c r="B169" s="111"/>
      <c r="C169" s="110"/>
      <c r="D169" s="111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</row>
    <row r="170">
      <c r="A170" s="90"/>
      <c r="B170" s="111"/>
      <c r="C170" s="110"/>
      <c r="D170" s="111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</row>
    <row r="171">
      <c r="A171" s="90"/>
      <c r="B171" s="111"/>
      <c r="C171" s="110"/>
      <c r="D171" s="111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</row>
    <row r="172">
      <c r="A172" s="90"/>
      <c r="B172" s="111"/>
      <c r="C172" s="110"/>
      <c r="D172" s="111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</row>
    <row r="173">
      <c r="A173" s="90"/>
      <c r="B173" s="111"/>
      <c r="C173" s="110"/>
      <c r="D173" s="111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</row>
    <row r="174">
      <c r="A174" s="90"/>
      <c r="B174" s="111"/>
      <c r="C174" s="110"/>
      <c r="D174" s="111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</row>
    <row r="175">
      <c r="A175" s="90"/>
      <c r="B175" s="111"/>
      <c r="C175" s="110"/>
      <c r="D175" s="111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</row>
    <row r="176">
      <c r="A176" s="90"/>
      <c r="B176" s="111"/>
      <c r="C176" s="110"/>
      <c r="D176" s="111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</row>
    <row r="177">
      <c r="A177" s="90"/>
      <c r="B177" s="111"/>
      <c r="C177" s="110"/>
      <c r="D177" s="111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</row>
    <row r="178">
      <c r="A178" s="90"/>
      <c r="B178" s="111"/>
      <c r="C178" s="110"/>
      <c r="D178" s="111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</row>
    <row r="179">
      <c r="A179" s="90"/>
      <c r="B179" s="111"/>
      <c r="C179" s="110"/>
      <c r="D179" s="111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</row>
    <row r="180">
      <c r="A180" s="90"/>
      <c r="B180" s="111"/>
      <c r="C180" s="110"/>
      <c r="D180" s="111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</row>
    <row r="181">
      <c r="A181" s="90"/>
      <c r="B181" s="111"/>
      <c r="C181" s="110"/>
      <c r="D181" s="111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</row>
    <row r="182">
      <c r="A182" s="90"/>
      <c r="B182" s="111"/>
      <c r="C182" s="110"/>
      <c r="D182" s="111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</row>
    <row r="183">
      <c r="A183" s="90"/>
      <c r="B183" s="111"/>
      <c r="C183" s="110"/>
      <c r="D183" s="111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</row>
    <row r="184">
      <c r="A184" s="90"/>
      <c r="B184" s="111"/>
      <c r="C184" s="110"/>
      <c r="D184" s="111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</row>
    <row r="185">
      <c r="A185" s="90"/>
      <c r="B185" s="111"/>
      <c r="C185" s="110"/>
      <c r="D185" s="111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</row>
    <row r="186">
      <c r="A186" s="90"/>
      <c r="B186" s="111"/>
      <c r="C186" s="110"/>
      <c r="D186" s="111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</row>
    <row r="187">
      <c r="A187" s="90"/>
      <c r="B187" s="111"/>
      <c r="C187" s="110"/>
      <c r="D187" s="111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</row>
    <row r="188">
      <c r="A188" s="90"/>
      <c r="B188" s="111"/>
      <c r="C188" s="110"/>
      <c r="D188" s="111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</row>
    <row r="189">
      <c r="A189" s="90"/>
      <c r="B189" s="111"/>
      <c r="C189" s="110"/>
      <c r="D189" s="111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</row>
    <row r="190">
      <c r="A190" s="90"/>
      <c r="B190" s="111"/>
      <c r="C190" s="110"/>
      <c r="D190" s="111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</row>
    <row r="191">
      <c r="A191" s="90"/>
      <c r="B191" s="111"/>
      <c r="C191" s="110"/>
      <c r="D191" s="111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</row>
    <row r="192">
      <c r="A192" s="90"/>
      <c r="B192" s="111"/>
      <c r="C192" s="110"/>
      <c r="D192" s="111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</row>
    <row r="193">
      <c r="A193" s="90"/>
      <c r="B193" s="111"/>
      <c r="C193" s="110"/>
      <c r="D193" s="111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</row>
    <row r="194">
      <c r="A194" s="90"/>
      <c r="B194" s="111"/>
      <c r="C194" s="110"/>
      <c r="D194" s="111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</row>
    <row r="195">
      <c r="A195" s="90"/>
      <c r="B195" s="111"/>
      <c r="C195" s="110"/>
      <c r="D195" s="111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</row>
    <row r="196">
      <c r="A196" s="90"/>
      <c r="B196" s="111"/>
      <c r="C196" s="110"/>
      <c r="D196" s="111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</row>
    <row r="197">
      <c r="A197" s="90"/>
      <c r="B197" s="111"/>
      <c r="C197" s="110"/>
      <c r="D197" s="111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</row>
    <row r="198">
      <c r="A198" s="90"/>
      <c r="B198" s="111"/>
      <c r="C198" s="110"/>
      <c r="D198" s="111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</row>
    <row r="199">
      <c r="A199" s="90"/>
      <c r="B199" s="111"/>
      <c r="C199" s="110"/>
      <c r="D199" s="111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</row>
    <row r="200">
      <c r="A200" s="90"/>
      <c r="B200" s="111"/>
      <c r="C200" s="110"/>
      <c r="D200" s="111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</row>
    <row r="201">
      <c r="A201" s="90"/>
      <c r="B201" s="111"/>
      <c r="C201" s="110"/>
      <c r="D201" s="111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</row>
    <row r="202">
      <c r="A202" s="90"/>
      <c r="B202" s="111"/>
      <c r="C202" s="110"/>
      <c r="D202" s="111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</row>
    <row r="203">
      <c r="A203" s="90"/>
      <c r="B203" s="111"/>
      <c r="C203" s="110"/>
      <c r="D203" s="111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</row>
    <row r="204">
      <c r="A204" s="90"/>
      <c r="B204" s="111"/>
      <c r="C204" s="110"/>
      <c r="D204" s="111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</row>
    <row r="205">
      <c r="A205" s="90"/>
      <c r="B205" s="111"/>
      <c r="C205" s="110"/>
      <c r="D205" s="111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</row>
    <row r="206">
      <c r="A206" s="90"/>
      <c r="B206" s="111"/>
      <c r="C206" s="110"/>
      <c r="D206" s="111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</row>
    <row r="207">
      <c r="A207" s="90"/>
      <c r="B207" s="111"/>
      <c r="C207" s="110"/>
      <c r="D207" s="111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</row>
    <row r="208">
      <c r="A208" s="90"/>
      <c r="B208" s="111"/>
      <c r="C208" s="110"/>
      <c r="D208" s="111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</row>
    <row r="209">
      <c r="A209" s="90"/>
      <c r="B209" s="111"/>
      <c r="C209" s="110"/>
      <c r="D209" s="111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</row>
    <row r="210">
      <c r="A210" s="90"/>
      <c r="B210" s="111"/>
      <c r="C210" s="110"/>
      <c r="D210" s="111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</row>
    <row r="211">
      <c r="A211" s="90"/>
      <c r="B211" s="111"/>
      <c r="C211" s="110"/>
      <c r="D211" s="111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</row>
    <row r="212">
      <c r="A212" s="90"/>
      <c r="B212" s="111"/>
      <c r="C212" s="110"/>
      <c r="D212" s="111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</row>
    <row r="213">
      <c r="A213" s="90"/>
      <c r="B213" s="111"/>
      <c r="C213" s="110"/>
      <c r="D213" s="111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</row>
    <row r="214">
      <c r="A214" s="90"/>
      <c r="B214" s="111"/>
      <c r="C214" s="110"/>
      <c r="D214" s="111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</row>
    <row r="215">
      <c r="A215" s="90"/>
      <c r="B215" s="111"/>
      <c r="C215" s="110"/>
      <c r="D215" s="111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</row>
    <row r="216">
      <c r="A216" s="90"/>
      <c r="B216" s="111"/>
      <c r="C216" s="110"/>
      <c r="D216" s="111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</row>
    <row r="217">
      <c r="A217" s="90"/>
      <c r="B217" s="111"/>
      <c r="C217" s="110"/>
      <c r="D217" s="111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</row>
    <row r="218">
      <c r="A218" s="90"/>
      <c r="B218" s="111"/>
      <c r="C218" s="110"/>
      <c r="D218" s="111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</row>
    <row r="219">
      <c r="A219" s="90"/>
      <c r="B219" s="111"/>
      <c r="C219" s="110"/>
      <c r="D219" s="111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</row>
    <row r="220">
      <c r="A220" s="90"/>
      <c r="B220" s="111"/>
      <c r="C220" s="110"/>
      <c r="D220" s="111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</row>
    <row r="221">
      <c r="A221" s="90"/>
      <c r="B221" s="111"/>
      <c r="C221" s="110"/>
      <c r="D221" s="111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</row>
    <row r="222">
      <c r="A222" s="90"/>
      <c r="B222" s="111"/>
      <c r="C222" s="110"/>
      <c r="D222" s="111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</row>
    <row r="223">
      <c r="A223" s="90"/>
      <c r="B223" s="111"/>
      <c r="C223" s="110"/>
      <c r="D223" s="111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</row>
    <row r="224">
      <c r="A224" s="90"/>
      <c r="B224" s="111"/>
      <c r="C224" s="110"/>
      <c r="D224" s="111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</row>
    <row r="225">
      <c r="A225" s="90"/>
      <c r="B225" s="111"/>
      <c r="C225" s="110"/>
      <c r="D225" s="111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</row>
    <row r="226">
      <c r="A226" s="90"/>
      <c r="B226" s="111"/>
      <c r="C226" s="110"/>
      <c r="D226" s="111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</row>
    <row r="227">
      <c r="A227" s="90"/>
      <c r="B227" s="111"/>
      <c r="C227" s="110"/>
      <c r="D227" s="111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</row>
    <row r="228">
      <c r="A228" s="90"/>
      <c r="B228" s="111"/>
      <c r="C228" s="110"/>
      <c r="D228" s="111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</row>
    <row r="229">
      <c r="A229" s="90"/>
      <c r="B229" s="111"/>
      <c r="C229" s="110"/>
      <c r="D229" s="111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</row>
    <row r="230">
      <c r="A230" s="90"/>
      <c r="B230" s="111"/>
      <c r="C230" s="110"/>
      <c r="D230" s="111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</row>
    <row r="231">
      <c r="A231" s="90"/>
      <c r="B231" s="111"/>
      <c r="C231" s="110"/>
      <c r="D231" s="111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</row>
    <row r="232">
      <c r="A232" s="90"/>
      <c r="B232" s="111"/>
      <c r="C232" s="110"/>
      <c r="D232" s="111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</row>
    <row r="233">
      <c r="A233" s="90"/>
      <c r="B233" s="111"/>
      <c r="C233" s="110"/>
      <c r="D233" s="111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</row>
    <row r="234">
      <c r="A234" s="90"/>
      <c r="B234" s="111"/>
      <c r="C234" s="110"/>
      <c r="D234" s="111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</row>
    <row r="235">
      <c r="A235" s="90"/>
      <c r="B235" s="111"/>
      <c r="C235" s="110"/>
      <c r="D235" s="111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</row>
    <row r="236">
      <c r="A236" s="90"/>
      <c r="B236" s="111"/>
      <c r="C236" s="110"/>
      <c r="D236" s="111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</row>
    <row r="237">
      <c r="A237" s="90"/>
      <c r="B237" s="111"/>
      <c r="C237" s="110"/>
      <c r="D237" s="11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</row>
    <row r="238">
      <c r="A238" s="90"/>
      <c r="B238" s="111"/>
      <c r="C238" s="110"/>
      <c r="D238" s="111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</row>
    <row r="239">
      <c r="A239" s="90"/>
      <c r="B239" s="111"/>
      <c r="C239" s="110"/>
      <c r="D239" s="111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</row>
    <row r="240">
      <c r="A240" s="90"/>
      <c r="B240" s="111"/>
      <c r="C240" s="110"/>
      <c r="D240" s="111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</row>
    <row r="241">
      <c r="A241" s="90"/>
      <c r="B241" s="111"/>
      <c r="C241" s="110"/>
      <c r="D241" s="111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</row>
    <row r="242">
      <c r="A242" s="90"/>
      <c r="B242" s="111"/>
      <c r="C242" s="110"/>
      <c r="D242" s="111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</row>
    <row r="243">
      <c r="A243" s="90"/>
      <c r="B243" s="111"/>
      <c r="C243" s="110"/>
      <c r="D243" s="111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</row>
    <row r="244">
      <c r="A244" s="90"/>
      <c r="B244" s="111"/>
      <c r="C244" s="110"/>
      <c r="D244" s="111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</row>
    <row r="245">
      <c r="A245" s="90"/>
      <c r="B245" s="111"/>
      <c r="C245" s="110"/>
      <c r="D245" s="111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</row>
    <row r="246">
      <c r="A246" s="90"/>
      <c r="B246" s="111"/>
      <c r="C246" s="110"/>
      <c r="D246" s="111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</row>
    <row r="247">
      <c r="A247" s="90"/>
      <c r="B247" s="111"/>
      <c r="C247" s="110"/>
      <c r="D247" s="111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</row>
    <row r="248">
      <c r="A248" s="90"/>
      <c r="B248" s="111"/>
      <c r="C248" s="110"/>
      <c r="D248" s="111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</row>
    <row r="249">
      <c r="A249" s="90"/>
      <c r="B249" s="111"/>
      <c r="C249" s="110"/>
      <c r="D249" s="111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</row>
    <row r="250">
      <c r="A250" s="90"/>
      <c r="B250" s="111"/>
      <c r="C250" s="110"/>
      <c r="D250" s="111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</row>
    <row r="251">
      <c r="A251" s="90"/>
      <c r="B251" s="111"/>
      <c r="C251" s="110"/>
      <c r="D251" s="111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</row>
    <row r="252">
      <c r="A252" s="90"/>
      <c r="B252" s="111"/>
      <c r="C252" s="110"/>
      <c r="D252" s="111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</row>
    <row r="253">
      <c r="A253" s="90"/>
      <c r="B253" s="111"/>
      <c r="C253" s="110"/>
      <c r="D253" s="111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</row>
    <row r="254">
      <c r="A254" s="90"/>
      <c r="B254" s="111"/>
      <c r="C254" s="110"/>
      <c r="D254" s="111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</row>
    <row r="255">
      <c r="A255" s="90"/>
      <c r="B255" s="111"/>
      <c r="C255" s="110"/>
      <c r="D255" s="111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</row>
    <row r="256">
      <c r="A256" s="90"/>
      <c r="B256" s="111"/>
      <c r="C256" s="110"/>
      <c r="D256" s="111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</row>
    <row r="257">
      <c r="A257" s="90"/>
      <c r="B257" s="111"/>
      <c r="C257" s="110"/>
      <c r="D257" s="111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</row>
    <row r="258">
      <c r="A258" s="90"/>
      <c r="B258" s="111"/>
      <c r="C258" s="110"/>
      <c r="D258" s="111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</row>
    <row r="259">
      <c r="A259" s="90"/>
      <c r="B259" s="111"/>
      <c r="C259" s="110"/>
      <c r="D259" s="111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</row>
    <row r="260">
      <c r="A260" s="90"/>
      <c r="B260" s="111"/>
      <c r="C260" s="110"/>
      <c r="D260" s="111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</row>
    <row r="261">
      <c r="A261" s="90"/>
      <c r="B261" s="111"/>
      <c r="C261" s="110"/>
      <c r="D261" s="111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</row>
    <row r="262">
      <c r="A262" s="90"/>
      <c r="B262" s="111"/>
      <c r="C262" s="110"/>
      <c r="D262" s="111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</row>
    <row r="263">
      <c r="A263" s="90"/>
      <c r="B263" s="111"/>
      <c r="C263" s="110"/>
      <c r="D263" s="111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</row>
    <row r="264">
      <c r="A264" s="90"/>
      <c r="B264" s="111"/>
      <c r="C264" s="110"/>
      <c r="D264" s="111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</row>
    <row r="265">
      <c r="A265" s="90"/>
      <c r="B265" s="111"/>
      <c r="C265" s="110"/>
      <c r="D265" s="111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</row>
    <row r="266">
      <c r="A266" s="90"/>
      <c r="B266" s="111"/>
      <c r="C266" s="110"/>
      <c r="D266" s="111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</row>
    <row r="267">
      <c r="A267" s="90"/>
      <c r="B267" s="111"/>
      <c r="C267" s="110"/>
      <c r="D267" s="111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</row>
    <row r="268">
      <c r="A268" s="90"/>
      <c r="B268" s="111"/>
      <c r="C268" s="110"/>
      <c r="D268" s="111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</row>
    <row r="269">
      <c r="A269" s="90"/>
      <c r="B269" s="111"/>
      <c r="C269" s="110"/>
      <c r="D269" s="111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</row>
    <row r="270">
      <c r="A270" s="90"/>
      <c r="B270" s="111"/>
      <c r="C270" s="110"/>
      <c r="D270" s="111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</row>
    <row r="271">
      <c r="A271" s="90"/>
      <c r="B271" s="111"/>
      <c r="C271" s="110"/>
      <c r="D271" s="111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</row>
    <row r="272">
      <c r="A272" s="90"/>
      <c r="B272" s="111"/>
      <c r="C272" s="110"/>
      <c r="D272" s="111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</row>
    <row r="273">
      <c r="A273" s="90"/>
      <c r="B273" s="111"/>
      <c r="C273" s="110"/>
      <c r="D273" s="111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</row>
    <row r="274">
      <c r="A274" s="90"/>
      <c r="B274" s="111"/>
      <c r="C274" s="110"/>
      <c r="D274" s="111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</row>
    <row r="275">
      <c r="A275" s="90"/>
      <c r="B275" s="111"/>
      <c r="C275" s="110"/>
      <c r="D275" s="111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</row>
    <row r="276">
      <c r="A276" s="90"/>
      <c r="B276" s="111"/>
      <c r="C276" s="110"/>
      <c r="D276" s="111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</row>
    <row r="277">
      <c r="A277" s="90"/>
      <c r="B277" s="111"/>
      <c r="C277" s="110"/>
      <c r="D277" s="111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</row>
    <row r="278">
      <c r="A278" s="90"/>
      <c r="B278" s="111"/>
      <c r="C278" s="110"/>
      <c r="D278" s="111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</row>
    <row r="279">
      <c r="A279" s="90"/>
      <c r="B279" s="111"/>
      <c r="C279" s="110"/>
      <c r="D279" s="111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</row>
    <row r="280">
      <c r="A280" s="90"/>
      <c r="B280" s="111"/>
      <c r="C280" s="110"/>
      <c r="D280" s="111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</row>
    <row r="281">
      <c r="A281" s="90"/>
      <c r="B281" s="111"/>
      <c r="C281" s="110"/>
      <c r="D281" s="111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</row>
    <row r="282">
      <c r="A282" s="90"/>
      <c r="B282" s="111"/>
      <c r="C282" s="110"/>
      <c r="D282" s="111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</row>
    <row r="283">
      <c r="A283" s="90"/>
      <c r="B283" s="111"/>
      <c r="C283" s="110"/>
      <c r="D283" s="111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</row>
    <row r="284">
      <c r="A284" s="90"/>
      <c r="B284" s="111"/>
      <c r="C284" s="110"/>
      <c r="D284" s="111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</row>
    <row r="285">
      <c r="A285" s="90"/>
      <c r="B285" s="111"/>
      <c r="C285" s="110"/>
      <c r="D285" s="111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</row>
    <row r="286">
      <c r="A286" s="90"/>
      <c r="B286" s="111"/>
      <c r="C286" s="110"/>
      <c r="D286" s="111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</row>
    <row r="287">
      <c r="A287" s="90"/>
      <c r="B287" s="111"/>
      <c r="C287" s="110"/>
      <c r="D287" s="111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</row>
    <row r="288">
      <c r="A288" s="90"/>
      <c r="B288" s="111"/>
      <c r="C288" s="110"/>
      <c r="D288" s="111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</row>
    <row r="289">
      <c r="A289" s="90"/>
      <c r="B289" s="111"/>
      <c r="C289" s="110"/>
      <c r="D289" s="111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</row>
    <row r="290">
      <c r="A290" s="90"/>
      <c r="B290" s="111"/>
      <c r="C290" s="110"/>
      <c r="D290" s="111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</row>
    <row r="291">
      <c r="A291" s="90"/>
      <c r="B291" s="111"/>
      <c r="C291" s="110"/>
      <c r="D291" s="111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</row>
    <row r="292">
      <c r="A292" s="90"/>
      <c r="B292" s="111"/>
      <c r="C292" s="110"/>
      <c r="D292" s="111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</row>
    <row r="293">
      <c r="A293" s="90"/>
      <c r="B293" s="111"/>
      <c r="C293" s="110"/>
      <c r="D293" s="111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</row>
    <row r="294">
      <c r="A294" s="90"/>
      <c r="B294" s="111"/>
      <c r="C294" s="110"/>
      <c r="D294" s="111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</row>
    <row r="295">
      <c r="A295" s="90"/>
      <c r="B295" s="111"/>
      <c r="C295" s="110"/>
      <c r="D295" s="111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</row>
    <row r="296">
      <c r="A296" s="90"/>
      <c r="B296" s="111"/>
      <c r="C296" s="110"/>
      <c r="D296" s="111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</row>
    <row r="297">
      <c r="A297" s="90"/>
      <c r="B297" s="111"/>
      <c r="C297" s="110"/>
      <c r="D297" s="111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</row>
    <row r="298">
      <c r="A298" s="90"/>
      <c r="B298" s="111"/>
      <c r="C298" s="110"/>
      <c r="D298" s="111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</row>
    <row r="299">
      <c r="A299" s="90"/>
      <c r="B299" s="111"/>
      <c r="C299" s="110"/>
      <c r="D299" s="111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</row>
    <row r="300">
      <c r="A300" s="90"/>
      <c r="B300" s="111"/>
      <c r="C300" s="110"/>
      <c r="D300" s="111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</row>
    <row r="301">
      <c r="A301" s="90"/>
      <c r="B301" s="111"/>
      <c r="C301" s="110"/>
      <c r="D301" s="111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</row>
    <row r="302">
      <c r="A302" s="90"/>
      <c r="B302" s="111"/>
      <c r="C302" s="110"/>
      <c r="D302" s="111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</row>
    <row r="303">
      <c r="A303" s="90"/>
      <c r="B303" s="111"/>
      <c r="C303" s="110"/>
      <c r="D303" s="111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</row>
    <row r="304">
      <c r="A304" s="90"/>
      <c r="B304" s="111"/>
      <c r="C304" s="110"/>
      <c r="D304" s="111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</row>
    <row r="305">
      <c r="A305" s="90"/>
      <c r="B305" s="111"/>
      <c r="C305" s="110"/>
      <c r="D305" s="111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</row>
    <row r="306">
      <c r="A306" s="90"/>
      <c r="B306" s="111"/>
      <c r="C306" s="110"/>
      <c r="D306" s="111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</row>
    <row r="307">
      <c r="A307" s="90"/>
      <c r="B307" s="111"/>
      <c r="C307" s="110"/>
      <c r="D307" s="111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</row>
    <row r="308">
      <c r="A308" s="90"/>
      <c r="B308" s="111"/>
      <c r="C308" s="110"/>
      <c r="D308" s="111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</row>
    <row r="309">
      <c r="A309" s="90"/>
      <c r="B309" s="111"/>
      <c r="C309" s="110"/>
      <c r="D309" s="111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</row>
    <row r="310">
      <c r="A310" s="90"/>
      <c r="B310" s="111"/>
      <c r="C310" s="110"/>
      <c r="D310" s="111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</row>
    <row r="311">
      <c r="A311" s="90"/>
      <c r="B311" s="111"/>
      <c r="C311" s="110"/>
      <c r="D311" s="111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</row>
    <row r="312">
      <c r="A312" s="90"/>
      <c r="B312" s="111"/>
      <c r="C312" s="110"/>
      <c r="D312" s="111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</row>
    <row r="313">
      <c r="A313" s="90"/>
      <c r="B313" s="111"/>
      <c r="C313" s="110"/>
      <c r="D313" s="111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</row>
    <row r="314">
      <c r="A314" s="90"/>
      <c r="B314" s="111"/>
      <c r="C314" s="110"/>
      <c r="D314" s="111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</row>
    <row r="315">
      <c r="A315" s="90"/>
      <c r="B315" s="111"/>
      <c r="C315" s="110"/>
      <c r="D315" s="111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</row>
    <row r="316">
      <c r="A316" s="90"/>
      <c r="B316" s="111"/>
      <c r="C316" s="110"/>
      <c r="D316" s="111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</row>
    <row r="317">
      <c r="A317" s="90"/>
      <c r="B317" s="111"/>
      <c r="C317" s="110"/>
      <c r="D317" s="111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</row>
    <row r="318">
      <c r="A318" s="90"/>
      <c r="B318" s="111"/>
      <c r="C318" s="110"/>
      <c r="D318" s="111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</row>
    <row r="319">
      <c r="A319" s="90"/>
      <c r="B319" s="111"/>
      <c r="C319" s="110"/>
      <c r="D319" s="111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</row>
    <row r="320">
      <c r="A320" s="90"/>
      <c r="B320" s="111"/>
      <c r="C320" s="110"/>
      <c r="D320" s="111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</row>
    <row r="321">
      <c r="A321" s="90"/>
      <c r="B321" s="111"/>
      <c r="C321" s="110"/>
      <c r="D321" s="111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</row>
    <row r="322">
      <c r="A322" s="90"/>
      <c r="B322" s="111"/>
      <c r="C322" s="110"/>
      <c r="D322" s="111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</row>
    <row r="323">
      <c r="A323" s="90"/>
      <c r="B323" s="111"/>
      <c r="C323" s="110"/>
      <c r="D323" s="111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</row>
    <row r="324">
      <c r="A324" s="90"/>
      <c r="B324" s="111"/>
      <c r="C324" s="110"/>
      <c r="D324" s="111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</row>
    <row r="325">
      <c r="A325" s="90"/>
      <c r="B325" s="111"/>
      <c r="C325" s="110"/>
      <c r="D325" s="111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</row>
    <row r="326">
      <c r="A326" s="90"/>
      <c r="B326" s="111"/>
      <c r="C326" s="110"/>
      <c r="D326" s="111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</row>
    <row r="327">
      <c r="A327" s="90"/>
      <c r="B327" s="111"/>
      <c r="C327" s="110"/>
      <c r="D327" s="111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</row>
    <row r="328">
      <c r="A328" s="90"/>
      <c r="B328" s="111"/>
      <c r="C328" s="110"/>
      <c r="D328" s="111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</row>
    <row r="329">
      <c r="A329" s="90"/>
      <c r="B329" s="111"/>
      <c r="C329" s="110"/>
      <c r="D329" s="111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</row>
    <row r="330">
      <c r="A330" s="90"/>
      <c r="B330" s="111"/>
      <c r="C330" s="110"/>
      <c r="D330" s="111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</row>
    <row r="331">
      <c r="A331" s="90"/>
      <c r="B331" s="111"/>
      <c r="C331" s="110"/>
      <c r="D331" s="111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</row>
    <row r="332">
      <c r="A332" s="90"/>
      <c r="B332" s="111"/>
      <c r="C332" s="110"/>
      <c r="D332" s="111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</row>
    <row r="333">
      <c r="A333" s="90"/>
      <c r="B333" s="111"/>
      <c r="C333" s="110"/>
      <c r="D333" s="111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</row>
    <row r="334">
      <c r="A334" s="90"/>
      <c r="B334" s="111"/>
      <c r="C334" s="110"/>
      <c r="D334" s="111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</row>
    <row r="335">
      <c r="A335" s="90"/>
      <c r="B335" s="111"/>
      <c r="C335" s="110"/>
      <c r="D335" s="111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</row>
    <row r="336">
      <c r="A336" s="90"/>
      <c r="B336" s="111"/>
      <c r="C336" s="110"/>
      <c r="D336" s="111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</row>
    <row r="337">
      <c r="A337" s="90"/>
      <c r="B337" s="111"/>
      <c r="C337" s="110"/>
      <c r="D337" s="111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</row>
    <row r="338">
      <c r="A338" s="90"/>
      <c r="B338" s="111"/>
      <c r="C338" s="110"/>
      <c r="D338" s="111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</row>
    <row r="339">
      <c r="A339" s="90"/>
      <c r="B339" s="111"/>
      <c r="C339" s="110"/>
      <c r="D339" s="111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</row>
    <row r="340">
      <c r="A340" s="90"/>
      <c r="B340" s="111"/>
      <c r="C340" s="110"/>
      <c r="D340" s="111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</row>
    <row r="341">
      <c r="A341" s="90"/>
      <c r="B341" s="111"/>
      <c r="C341" s="110"/>
      <c r="D341" s="111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</row>
    <row r="342">
      <c r="A342" s="90"/>
      <c r="B342" s="111"/>
      <c r="C342" s="110"/>
      <c r="D342" s="111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</row>
    <row r="343">
      <c r="A343" s="90"/>
      <c r="B343" s="111"/>
      <c r="C343" s="110"/>
      <c r="D343" s="111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</row>
    <row r="344">
      <c r="A344" s="90"/>
      <c r="B344" s="111"/>
      <c r="C344" s="110"/>
      <c r="D344" s="111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</row>
    <row r="345">
      <c r="A345" s="90"/>
      <c r="B345" s="111"/>
      <c r="C345" s="110"/>
      <c r="D345" s="111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</row>
    <row r="346">
      <c r="A346" s="90"/>
      <c r="B346" s="111"/>
      <c r="C346" s="110"/>
      <c r="D346" s="111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</row>
    <row r="347">
      <c r="A347" s="90"/>
      <c r="B347" s="111"/>
      <c r="C347" s="110"/>
      <c r="D347" s="111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</row>
    <row r="348">
      <c r="A348" s="90"/>
      <c r="B348" s="111"/>
      <c r="C348" s="110"/>
      <c r="D348" s="111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</row>
    <row r="349">
      <c r="A349" s="90"/>
      <c r="B349" s="111"/>
      <c r="C349" s="110"/>
      <c r="D349" s="111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</row>
    <row r="350">
      <c r="A350" s="90"/>
      <c r="B350" s="111"/>
      <c r="C350" s="110"/>
      <c r="D350" s="111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</row>
    <row r="351">
      <c r="A351" s="90"/>
      <c r="B351" s="111"/>
      <c r="C351" s="110"/>
      <c r="D351" s="111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</row>
    <row r="352">
      <c r="A352" s="90"/>
      <c r="B352" s="111"/>
      <c r="C352" s="110"/>
      <c r="D352" s="111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</row>
    <row r="353">
      <c r="A353" s="90"/>
      <c r="B353" s="111"/>
      <c r="C353" s="110"/>
      <c r="D353" s="111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</row>
    <row r="354">
      <c r="A354" s="90"/>
      <c r="B354" s="111"/>
      <c r="C354" s="110"/>
      <c r="D354" s="111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</row>
    <row r="355">
      <c r="A355" s="90"/>
      <c r="B355" s="111"/>
      <c r="C355" s="110"/>
      <c r="D355" s="111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</row>
    <row r="356">
      <c r="A356" s="90"/>
      <c r="B356" s="111"/>
      <c r="C356" s="110"/>
      <c r="D356" s="111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</row>
    <row r="357">
      <c r="A357" s="90"/>
      <c r="B357" s="111"/>
      <c r="C357" s="110"/>
      <c r="D357" s="111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</row>
    <row r="358">
      <c r="A358" s="90"/>
      <c r="B358" s="111"/>
      <c r="C358" s="110"/>
      <c r="D358" s="111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</row>
    <row r="359">
      <c r="A359" s="90"/>
      <c r="B359" s="111"/>
      <c r="C359" s="110"/>
      <c r="D359" s="111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</row>
    <row r="360">
      <c r="A360" s="90"/>
      <c r="B360" s="111"/>
      <c r="C360" s="110"/>
      <c r="D360" s="111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</row>
    <row r="361">
      <c r="A361" s="90"/>
      <c r="B361" s="111"/>
      <c r="C361" s="110"/>
      <c r="D361" s="111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</row>
    <row r="362">
      <c r="A362" s="90"/>
      <c r="B362" s="111"/>
      <c r="C362" s="110"/>
      <c r="D362" s="111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</row>
    <row r="363">
      <c r="A363" s="90"/>
      <c r="B363" s="111"/>
      <c r="C363" s="110"/>
      <c r="D363" s="111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</row>
    <row r="364">
      <c r="A364" s="90"/>
      <c r="B364" s="111"/>
      <c r="C364" s="110"/>
      <c r="D364" s="111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</row>
    <row r="365">
      <c r="A365" s="90"/>
      <c r="B365" s="111"/>
      <c r="C365" s="110"/>
      <c r="D365" s="111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</row>
    <row r="366">
      <c r="A366" s="90"/>
      <c r="B366" s="111"/>
      <c r="C366" s="110"/>
      <c r="D366" s="111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</row>
    <row r="367">
      <c r="A367" s="90"/>
      <c r="B367" s="111"/>
      <c r="C367" s="110"/>
      <c r="D367" s="111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</row>
    <row r="368">
      <c r="A368" s="90"/>
      <c r="B368" s="111"/>
      <c r="C368" s="110"/>
      <c r="D368" s="111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</row>
    <row r="369">
      <c r="A369" s="90"/>
      <c r="B369" s="111"/>
      <c r="C369" s="110"/>
      <c r="D369" s="111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</row>
    <row r="370">
      <c r="A370" s="90"/>
      <c r="B370" s="111"/>
      <c r="C370" s="110"/>
      <c r="D370" s="111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</row>
    <row r="371">
      <c r="A371" s="90"/>
      <c r="B371" s="111"/>
      <c r="C371" s="110"/>
      <c r="D371" s="111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</row>
    <row r="372">
      <c r="A372" s="90"/>
      <c r="B372" s="111"/>
      <c r="C372" s="110"/>
      <c r="D372" s="111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</row>
    <row r="373">
      <c r="A373" s="90"/>
      <c r="B373" s="111"/>
      <c r="C373" s="110"/>
      <c r="D373" s="111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</row>
    <row r="374">
      <c r="A374" s="90"/>
      <c r="B374" s="111"/>
      <c r="C374" s="110"/>
      <c r="D374" s="111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</row>
    <row r="375">
      <c r="A375" s="90"/>
      <c r="B375" s="111"/>
      <c r="C375" s="110"/>
      <c r="D375" s="111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</row>
    <row r="376">
      <c r="A376" s="90"/>
      <c r="B376" s="111"/>
      <c r="C376" s="110"/>
      <c r="D376" s="111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</row>
    <row r="377">
      <c r="A377" s="90"/>
      <c r="B377" s="111"/>
      <c r="C377" s="110"/>
      <c r="D377" s="111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</row>
    <row r="378">
      <c r="A378" s="90"/>
      <c r="B378" s="111"/>
      <c r="C378" s="110"/>
      <c r="D378" s="111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</row>
    <row r="379">
      <c r="A379" s="90"/>
      <c r="B379" s="111"/>
      <c r="C379" s="110"/>
      <c r="D379" s="111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</row>
    <row r="380">
      <c r="A380" s="90"/>
      <c r="B380" s="111"/>
      <c r="C380" s="110"/>
      <c r="D380" s="111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</row>
    <row r="381">
      <c r="A381" s="90"/>
      <c r="B381" s="111"/>
      <c r="C381" s="110"/>
      <c r="D381" s="111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</row>
    <row r="382">
      <c r="A382" s="90"/>
      <c r="B382" s="111"/>
      <c r="C382" s="110"/>
      <c r="D382" s="111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</row>
    <row r="383">
      <c r="A383" s="90"/>
      <c r="B383" s="111"/>
      <c r="C383" s="110"/>
      <c r="D383" s="111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</row>
    <row r="384">
      <c r="A384" s="90"/>
      <c r="B384" s="111"/>
      <c r="C384" s="110"/>
      <c r="D384" s="111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</row>
    <row r="385">
      <c r="A385" s="90"/>
      <c r="B385" s="111"/>
      <c r="C385" s="110"/>
      <c r="D385" s="111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</row>
    <row r="386">
      <c r="A386" s="90"/>
      <c r="B386" s="111"/>
      <c r="C386" s="110"/>
      <c r="D386" s="111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</row>
    <row r="387">
      <c r="A387" s="90"/>
      <c r="B387" s="111"/>
      <c r="C387" s="110"/>
      <c r="D387" s="111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</row>
    <row r="388">
      <c r="A388" s="90"/>
      <c r="B388" s="111"/>
      <c r="C388" s="110"/>
      <c r="D388" s="111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</row>
    <row r="389">
      <c r="A389" s="90"/>
      <c r="B389" s="111"/>
      <c r="C389" s="110"/>
      <c r="D389" s="111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</row>
    <row r="390">
      <c r="A390" s="90"/>
      <c r="B390" s="111"/>
      <c r="C390" s="110"/>
      <c r="D390" s="111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</row>
    <row r="391">
      <c r="A391" s="90"/>
      <c r="B391" s="111"/>
      <c r="C391" s="110"/>
      <c r="D391" s="111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</row>
    <row r="392">
      <c r="A392" s="90"/>
      <c r="B392" s="111"/>
      <c r="C392" s="110"/>
      <c r="D392" s="111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</row>
    <row r="393">
      <c r="A393" s="90"/>
      <c r="B393" s="111"/>
      <c r="C393" s="110"/>
      <c r="D393" s="111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</row>
    <row r="394">
      <c r="A394" s="90"/>
      <c r="B394" s="111"/>
      <c r="C394" s="110"/>
      <c r="D394" s="111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</row>
    <row r="395">
      <c r="A395" s="90"/>
      <c r="B395" s="111"/>
      <c r="C395" s="110"/>
      <c r="D395" s="111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</row>
    <row r="396">
      <c r="A396" s="90"/>
      <c r="B396" s="111"/>
      <c r="C396" s="110"/>
      <c r="D396" s="111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</row>
    <row r="397">
      <c r="A397" s="90"/>
      <c r="B397" s="111"/>
      <c r="C397" s="110"/>
      <c r="D397" s="111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</row>
    <row r="398">
      <c r="A398" s="90"/>
      <c r="B398" s="111"/>
      <c r="C398" s="110"/>
      <c r="D398" s="111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</row>
    <row r="399">
      <c r="A399" s="90"/>
      <c r="B399" s="111"/>
      <c r="C399" s="110"/>
      <c r="D399" s="111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</row>
    <row r="400">
      <c r="A400" s="90"/>
      <c r="B400" s="111"/>
      <c r="C400" s="110"/>
      <c r="D400" s="111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</row>
    <row r="401">
      <c r="A401" s="90"/>
      <c r="B401" s="111"/>
      <c r="C401" s="110"/>
      <c r="D401" s="111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</row>
    <row r="402">
      <c r="A402" s="90"/>
      <c r="B402" s="111"/>
      <c r="C402" s="110"/>
      <c r="D402" s="111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</row>
    <row r="403">
      <c r="A403" s="90"/>
      <c r="B403" s="111"/>
      <c r="C403" s="110"/>
      <c r="D403" s="111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</row>
    <row r="404">
      <c r="A404" s="90"/>
      <c r="B404" s="111"/>
      <c r="C404" s="110"/>
      <c r="D404" s="111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</row>
    <row r="405">
      <c r="A405" s="90"/>
      <c r="B405" s="111"/>
      <c r="C405" s="110"/>
      <c r="D405" s="111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</row>
    <row r="406">
      <c r="A406" s="90"/>
      <c r="B406" s="111"/>
      <c r="C406" s="110"/>
      <c r="D406" s="111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</row>
    <row r="407">
      <c r="A407" s="90"/>
      <c r="B407" s="111"/>
      <c r="C407" s="110"/>
      <c r="D407" s="111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</row>
    <row r="408">
      <c r="A408" s="90"/>
      <c r="B408" s="111"/>
      <c r="C408" s="110"/>
      <c r="D408" s="111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</row>
    <row r="409">
      <c r="A409" s="90"/>
      <c r="B409" s="111"/>
      <c r="C409" s="110"/>
      <c r="D409" s="111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</row>
    <row r="410">
      <c r="A410" s="90"/>
      <c r="B410" s="111"/>
      <c r="C410" s="110"/>
      <c r="D410" s="111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</row>
    <row r="411">
      <c r="A411" s="90"/>
      <c r="B411" s="111"/>
      <c r="C411" s="110"/>
      <c r="D411" s="111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</row>
    <row r="412">
      <c r="A412" s="90"/>
      <c r="B412" s="111"/>
      <c r="C412" s="110"/>
      <c r="D412" s="111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</row>
    <row r="413">
      <c r="A413" s="90"/>
      <c r="B413" s="111"/>
      <c r="C413" s="110"/>
      <c r="D413" s="111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</row>
    <row r="414">
      <c r="A414" s="90"/>
      <c r="B414" s="111"/>
      <c r="C414" s="110"/>
      <c r="D414" s="111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</row>
    <row r="415">
      <c r="A415" s="90"/>
      <c r="B415" s="111"/>
      <c r="C415" s="110"/>
      <c r="D415" s="111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</row>
    <row r="416">
      <c r="A416" s="90"/>
      <c r="B416" s="111"/>
      <c r="C416" s="110"/>
      <c r="D416" s="111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</row>
    <row r="417">
      <c r="A417" s="90"/>
      <c r="B417" s="111"/>
      <c r="C417" s="110"/>
      <c r="D417" s="111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</row>
    <row r="418">
      <c r="A418" s="90"/>
      <c r="B418" s="111"/>
      <c r="C418" s="110"/>
      <c r="D418" s="111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</row>
    <row r="419">
      <c r="A419" s="90"/>
      <c r="B419" s="111"/>
      <c r="C419" s="110"/>
      <c r="D419" s="111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</row>
    <row r="420">
      <c r="A420" s="90"/>
      <c r="B420" s="111"/>
      <c r="C420" s="110"/>
      <c r="D420" s="111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</row>
    <row r="421">
      <c r="A421" s="90"/>
      <c r="B421" s="111"/>
      <c r="C421" s="110"/>
      <c r="D421" s="111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</row>
    <row r="422">
      <c r="A422" s="90"/>
      <c r="B422" s="111"/>
      <c r="C422" s="110"/>
      <c r="D422" s="111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</row>
    <row r="423">
      <c r="A423" s="90"/>
      <c r="B423" s="111"/>
      <c r="C423" s="110"/>
      <c r="D423" s="111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</row>
    <row r="424">
      <c r="A424" s="90"/>
      <c r="B424" s="111"/>
      <c r="C424" s="110"/>
      <c r="D424" s="111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</row>
    <row r="425">
      <c r="A425" s="90"/>
      <c r="B425" s="111"/>
      <c r="C425" s="110"/>
      <c r="D425" s="111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</row>
    <row r="426">
      <c r="A426" s="90"/>
      <c r="B426" s="111"/>
      <c r="C426" s="110"/>
      <c r="D426" s="111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</row>
    <row r="427">
      <c r="A427" s="90"/>
      <c r="B427" s="111"/>
      <c r="C427" s="110"/>
      <c r="D427" s="111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</row>
    <row r="428">
      <c r="A428" s="90"/>
      <c r="B428" s="111"/>
      <c r="C428" s="110"/>
      <c r="D428" s="111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</row>
    <row r="429">
      <c r="A429" s="90"/>
      <c r="B429" s="111"/>
      <c r="C429" s="110"/>
      <c r="D429" s="111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</row>
    <row r="430">
      <c r="A430" s="90"/>
      <c r="B430" s="111"/>
      <c r="C430" s="110"/>
      <c r="D430" s="111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</row>
    <row r="431">
      <c r="A431" s="90"/>
      <c r="B431" s="111"/>
      <c r="C431" s="110"/>
      <c r="D431" s="111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</row>
    <row r="432">
      <c r="A432" s="90"/>
      <c r="B432" s="111"/>
      <c r="C432" s="110"/>
      <c r="D432" s="111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</row>
    <row r="433">
      <c r="A433" s="90"/>
      <c r="B433" s="111"/>
      <c r="C433" s="110"/>
      <c r="D433" s="111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</row>
    <row r="434">
      <c r="A434" s="90"/>
      <c r="B434" s="111"/>
      <c r="C434" s="110"/>
      <c r="D434" s="111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</row>
    <row r="435">
      <c r="A435" s="90"/>
      <c r="B435" s="111"/>
      <c r="C435" s="110"/>
      <c r="D435" s="111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</row>
    <row r="436">
      <c r="A436" s="90"/>
      <c r="B436" s="111"/>
      <c r="C436" s="110"/>
      <c r="D436" s="111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</row>
    <row r="437">
      <c r="A437" s="90"/>
      <c r="B437" s="111"/>
      <c r="C437" s="110"/>
      <c r="D437" s="111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</row>
    <row r="438">
      <c r="A438" s="90"/>
      <c r="B438" s="111"/>
      <c r="C438" s="110"/>
      <c r="D438" s="111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</row>
    <row r="439">
      <c r="A439" s="90"/>
      <c r="B439" s="111"/>
      <c r="C439" s="110"/>
      <c r="D439" s="111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</row>
    <row r="440">
      <c r="A440" s="90"/>
      <c r="B440" s="111"/>
      <c r="C440" s="110"/>
      <c r="D440" s="111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</row>
    <row r="441">
      <c r="A441" s="90"/>
      <c r="B441" s="111"/>
      <c r="C441" s="110"/>
      <c r="D441" s="111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</row>
    <row r="442">
      <c r="A442" s="90"/>
      <c r="B442" s="111"/>
      <c r="C442" s="110"/>
      <c r="D442" s="111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</row>
    <row r="443">
      <c r="A443" s="90"/>
      <c r="B443" s="111"/>
      <c r="C443" s="110"/>
      <c r="D443" s="111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</row>
    <row r="444">
      <c r="A444" s="90"/>
      <c r="B444" s="111"/>
      <c r="C444" s="110"/>
      <c r="D444" s="111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</row>
    <row r="445">
      <c r="A445" s="90"/>
      <c r="B445" s="111"/>
      <c r="C445" s="110"/>
      <c r="D445" s="111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</row>
    <row r="446">
      <c r="A446" s="90"/>
      <c r="B446" s="111"/>
      <c r="C446" s="110"/>
      <c r="D446" s="111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</row>
    <row r="447">
      <c r="A447" s="90"/>
      <c r="B447" s="111"/>
      <c r="C447" s="110"/>
      <c r="D447" s="111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</row>
    <row r="448">
      <c r="A448" s="90"/>
      <c r="B448" s="111"/>
      <c r="C448" s="110"/>
      <c r="D448" s="111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</row>
    <row r="449">
      <c r="A449" s="90"/>
      <c r="B449" s="111"/>
      <c r="C449" s="110"/>
      <c r="D449" s="111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</row>
    <row r="450">
      <c r="A450" s="90"/>
      <c r="B450" s="111"/>
      <c r="C450" s="110"/>
      <c r="D450" s="111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</row>
    <row r="451">
      <c r="A451" s="90"/>
      <c r="B451" s="111"/>
      <c r="C451" s="110"/>
      <c r="D451" s="111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</row>
    <row r="452">
      <c r="A452" s="90"/>
      <c r="B452" s="111"/>
      <c r="C452" s="110"/>
      <c r="D452" s="111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</row>
    <row r="453">
      <c r="A453" s="90"/>
      <c r="B453" s="111"/>
      <c r="C453" s="110"/>
      <c r="D453" s="111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</row>
    <row r="454">
      <c r="A454" s="90"/>
      <c r="B454" s="111"/>
      <c r="C454" s="110"/>
      <c r="D454" s="111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</row>
    <row r="455">
      <c r="A455" s="90"/>
      <c r="B455" s="111"/>
      <c r="C455" s="110"/>
      <c r="D455" s="111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</row>
    <row r="456">
      <c r="A456" s="90"/>
      <c r="B456" s="111"/>
      <c r="C456" s="110"/>
      <c r="D456" s="111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</row>
    <row r="457">
      <c r="A457" s="90"/>
      <c r="B457" s="111"/>
      <c r="C457" s="110"/>
      <c r="D457" s="111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</row>
    <row r="458">
      <c r="A458" s="90"/>
      <c r="B458" s="111"/>
      <c r="C458" s="110"/>
      <c r="D458" s="111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</row>
    <row r="459">
      <c r="A459" s="90"/>
      <c r="B459" s="111"/>
      <c r="C459" s="110"/>
      <c r="D459" s="111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</row>
    <row r="460">
      <c r="A460" s="90"/>
      <c r="B460" s="111"/>
      <c r="C460" s="110"/>
      <c r="D460" s="111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</row>
    <row r="461">
      <c r="A461" s="90"/>
      <c r="B461" s="111"/>
      <c r="C461" s="110"/>
      <c r="D461" s="111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</row>
    <row r="462">
      <c r="A462" s="90"/>
      <c r="B462" s="111"/>
      <c r="C462" s="110"/>
      <c r="D462" s="111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</row>
    <row r="463">
      <c r="A463" s="90"/>
      <c r="B463" s="111"/>
      <c r="C463" s="110"/>
      <c r="D463" s="111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</row>
    <row r="464">
      <c r="A464" s="90"/>
      <c r="B464" s="111"/>
      <c r="C464" s="110"/>
      <c r="D464" s="111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</row>
    <row r="465">
      <c r="A465" s="90"/>
      <c r="B465" s="111"/>
      <c r="C465" s="110"/>
      <c r="D465" s="111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</row>
    <row r="466">
      <c r="A466" s="90"/>
      <c r="B466" s="111"/>
      <c r="C466" s="110"/>
      <c r="D466" s="111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</row>
    <row r="467">
      <c r="A467" s="90"/>
      <c r="B467" s="111"/>
      <c r="C467" s="110"/>
      <c r="D467" s="111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</row>
    <row r="468">
      <c r="A468" s="90"/>
      <c r="B468" s="111"/>
      <c r="C468" s="110"/>
      <c r="D468" s="111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</row>
    <row r="469">
      <c r="A469" s="90"/>
      <c r="B469" s="111"/>
      <c r="C469" s="110"/>
      <c r="D469" s="111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</row>
    <row r="470">
      <c r="A470" s="90"/>
      <c r="B470" s="111"/>
      <c r="C470" s="110"/>
      <c r="D470" s="111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</row>
    <row r="471">
      <c r="A471" s="90"/>
      <c r="B471" s="111"/>
      <c r="C471" s="110"/>
      <c r="D471" s="111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</row>
    <row r="472">
      <c r="A472" s="90"/>
      <c r="B472" s="111"/>
      <c r="C472" s="110"/>
      <c r="D472" s="111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</row>
    <row r="473">
      <c r="A473" s="90"/>
      <c r="B473" s="111"/>
      <c r="C473" s="110"/>
      <c r="D473" s="111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</row>
    <row r="474">
      <c r="A474" s="90"/>
      <c r="B474" s="111"/>
      <c r="C474" s="110"/>
      <c r="D474" s="111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</row>
    <row r="475">
      <c r="A475" s="90"/>
      <c r="B475" s="111"/>
      <c r="C475" s="110"/>
      <c r="D475" s="111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</row>
    <row r="476">
      <c r="A476" s="90"/>
      <c r="B476" s="111"/>
      <c r="C476" s="110"/>
      <c r="D476" s="111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</row>
    <row r="477">
      <c r="A477" s="90"/>
      <c r="B477" s="111"/>
      <c r="C477" s="110"/>
      <c r="D477" s="111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</row>
    <row r="478">
      <c r="A478" s="90"/>
      <c r="B478" s="111"/>
      <c r="C478" s="110"/>
      <c r="D478" s="111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</row>
    <row r="479">
      <c r="A479" s="90"/>
      <c r="B479" s="111"/>
      <c r="C479" s="110"/>
      <c r="D479" s="111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</row>
    <row r="480">
      <c r="A480" s="90"/>
      <c r="B480" s="111"/>
      <c r="C480" s="110"/>
      <c r="D480" s="111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</row>
    <row r="481">
      <c r="A481" s="90"/>
      <c r="B481" s="111"/>
      <c r="C481" s="110"/>
      <c r="D481" s="111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</row>
    <row r="482">
      <c r="A482" s="90"/>
      <c r="B482" s="111"/>
      <c r="C482" s="110"/>
      <c r="D482" s="111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</row>
    <row r="483">
      <c r="A483" s="90"/>
      <c r="B483" s="111"/>
      <c r="C483" s="110"/>
      <c r="D483" s="111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</row>
    <row r="484">
      <c r="A484" s="90"/>
      <c r="B484" s="111"/>
      <c r="C484" s="110"/>
      <c r="D484" s="111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</row>
    <row r="485">
      <c r="A485" s="90"/>
      <c r="B485" s="111"/>
      <c r="C485" s="110"/>
      <c r="D485" s="111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</row>
    <row r="486">
      <c r="A486" s="90"/>
      <c r="B486" s="111"/>
      <c r="C486" s="110"/>
      <c r="D486" s="111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</row>
    <row r="487">
      <c r="A487" s="90"/>
      <c r="B487" s="111"/>
      <c r="C487" s="110"/>
      <c r="D487" s="111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</row>
    <row r="488">
      <c r="A488" s="90"/>
      <c r="B488" s="111"/>
      <c r="C488" s="110"/>
      <c r="D488" s="111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</row>
    <row r="489">
      <c r="A489" s="90"/>
      <c r="B489" s="111"/>
      <c r="C489" s="110"/>
      <c r="D489" s="111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</row>
    <row r="490">
      <c r="A490" s="90"/>
      <c r="B490" s="111"/>
      <c r="C490" s="110"/>
      <c r="D490" s="111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</row>
    <row r="491">
      <c r="A491" s="90"/>
      <c r="B491" s="111"/>
      <c r="C491" s="110"/>
      <c r="D491" s="111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</row>
    <row r="492">
      <c r="A492" s="90"/>
      <c r="B492" s="111"/>
      <c r="C492" s="110"/>
      <c r="D492" s="111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</row>
    <row r="493">
      <c r="A493" s="90"/>
      <c r="B493" s="111"/>
      <c r="C493" s="110"/>
      <c r="D493" s="111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</row>
    <row r="494">
      <c r="A494" s="90"/>
      <c r="B494" s="111"/>
      <c r="C494" s="110"/>
      <c r="D494" s="111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</row>
    <row r="495">
      <c r="A495" s="90"/>
      <c r="B495" s="111"/>
      <c r="C495" s="110"/>
      <c r="D495" s="111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</row>
    <row r="496">
      <c r="A496" s="90"/>
      <c r="B496" s="111"/>
      <c r="C496" s="110"/>
      <c r="D496" s="111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</row>
    <row r="497">
      <c r="A497" s="90"/>
      <c r="B497" s="111"/>
      <c r="C497" s="110"/>
      <c r="D497" s="111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</row>
    <row r="498">
      <c r="A498" s="90"/>
      <c r="B498" s="111"/>
      <c r="C498" s="110"/>
      <c r="D498" s="111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</row>
    <row r="499">
      <c r="A499" s="90"/>
      <c r="B499" s="111"/>
      <c r="C499" s="110"/>
      <c r="D499" s="111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</row>
    <row r="500">
      <c r="A500" s="90"/>
      <c r="B500" s="111"/>
      <c r="C500" s="110"/>
      <c r="D500" s="111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</row>
    <row r="501">
      <c r="A501" s="90"/>
      <c r="B501" s="111"/>
      <c r="C501" s="110"/>
      <c r="D501" s="111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</row>
    <row r="502">
      <c r="A502" s="90"/>
      <c r="B502" s="111"/>
      <c r="C502" s="110"/>
      <c r="D502" s="111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</row>
    <row r="503">
      <c r="A503" s="90"/>
      <c r="B503" s="111"/>
      <c r="C503" s="110"/>
      <c r="D503" s="111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</row>
    <row r="504">
      <c r="A504" s="90"/>
      <c r="B504" s="111"/>
      <c r="C504" s="110"/>
      <c r="D504" s="111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</row>
    <row r="505">
      <c r="A505" s="90"/>
      <c r="B505" s="111"/>
      <c r="C505" s="110"/>
      <c r="D505" s="111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</row>
    <row r="506">
      <c r="A506" s="90"/>
      <c r="B506" s="111"/>
      <c r="C506" s="110"/>
      <c r="D506" s="111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</row>
    <row r="507">
      <c r="A507" s="90"/>
      <c r="B507" s="111"/>
      <c r="C507" s="110"/>
      <c r="D507" s="111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</row>
    <row r="508">
      <c r="A508" s="90"/>
      <c r="B508" s="111"/>
      <c r="C508" s="110"/>
      <c r="D508" s="111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</row>
    <row r="509">
      <c r="A509" s="90"/>
      <c r="B509" s="111"/>
      <c r="C509" s="110"/>
      <c r="D509" s="111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</row>
    <row r="510">
      <c r="A510" s="90"/>
      <c r="B510" s="111"/>
      <c r="C510" s="110"/>
      <c r="D510" s="111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</row>
    <row r="511">
      <c r="A511" s="90"/>
      <c r="B511" s="111"/>
      <c r="C511" s="110"/>
      <c r="D511" s="111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</row>
    <row r="512">
      <c r="A512" s="90"/>
      <c r="B512" s="111"/>
      <c r="C512" s="110"/>
      <c r="D512" s="111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</row>
    <row r="513">
      <c r="A513" s="90"/>
      <c r="B513" s="111"/>
      <c r="C513" s="110"/>
      <c r="D513" s="111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</row>
    <row r="514">
      <c r="A514" s="90"/>
      <c r="B514" s="111"/>
      <c r="C514" s="110"/>
      <c r="D514" s="111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</row>
    <row r="515">
      <c r="A515" s="90"/>
      <c r="B515" s="111"/>
      <c r="C515" s="110"/>
      <c r="D515" s="111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</row>
    <row r="516">
      <c r="A516" s="90"/>
      <c r="B516" s="111"/>
      <c r="C516" s="110"/>
      <c r="D516" s="111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</row>
    <row r="517">
      <c r="A517" s="90"/>
      <c r="B517" s="111"/>
      <c r="C517" s="110"/>
      <c r="D517" s="111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</row>
    <row r="518">
      <c r="A518" s="90"/>
      <c r="B518" s="111"/>
      <c r="C518" s="110"/>
      <c r="D518" s="111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</row>
    <row r="519">
      <c r="A519" s="90"/>
      <c r="B519" s="111"/>
      <c r="C519" s="110"/>
      <c r="D519" s="111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</row>
    <row r="520">
      <c r="A520" s="90"/>
      <c r="B520" s="111"/>
      <c r="C520" s="110"/>
      <c r="D520" s="111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</row>
    <row r="521">
      <c r="A521" s="90"/>
      <c r="B521" s="111"/>
      <c r="C521" s="110"/>
      <c r="D521" s="111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</row>
    <row r="522">
      <c r="A522" s="90"/>
      <c r="B522" s="111"/>
      <c r="C522" s="110"/>
      <c r="D522" s="111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</row>
    <row r="523">
      <c r="A523" s="90"/>
      <c r="B523" s="111"/>
      <c r="C523" s="110"/>
      <c r="D523" s="111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</row>
    <row r="524">
      <c r="A524" s="90"/>
      <c r="B524" s="111"/>
      <c r="C524" s="110"/>
      <c r="D524" s="111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</row>
    <row r="525">
      <c r="A525" s="90"/>
      <c r="B525" s="111"/>
      <c r="C525" s="110"/>
      <c r="D525" s="111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</row>
    <row r="526">
      <c r="A526" s="90"/>
      <c r="B526" s="111"/>
      <c r="C526" s="110"/>
      <c r="D526" s="111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</row>
    <row r="527">
      <c r="A527" s="90"/>
      <c r="B527" s="111"/>
      <c r="C527" s="110"/>
      <c r="D527" s="111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</row>
    <row r="528">
      <c r="A528" s="90"/>
      <c r="B528" s="111"/>
      <c r="C528" s="110"/>
      <c r="D528" s="111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</row>
    <row r="529">
      <c r="A529" s="90"/>
      <c r="B529" s="111"/>
      <c r="C529" s="110"/>
      <c r="D529" s="111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</row>
    <row r="530">
      <c r="A530" s="90"/>
      <c r="B530" s="111"/>
      <c r="C530" s="110"/>
      <c r="D530" s="111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</row>
    <row r="531">
      <c r="A531" s="90"/>
      <c r="B531" s="111"/>
      <c r="C531" s="110"/>
      <c r="D531" s="111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</row>
    <row r="532">
      <c r="A532" s="90"/>
      <c r="B532" s="111"/>
      <c r="C532" s="110"/>
      <c r="D532" s="111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</row>
    <row r="533">
      <c r="A533" s="90"/>
      <c r="B533" s="111"/>
      <c r="C533" s="110"/>
      <c r="D533" s="111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</row>
    <row r="534">
      <c r="A534" s="90"/>
      <c r="B534" s="111"/>
      <c r="C534" s="110"/>
      <c r="D534" s="111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</row>
    <row r="535">
      <c r="A535" s="90"/>
      <c r="B535" s="111"/>
      <c r="C535" s="110"/>
      <c r="D535" s="111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</row>
    <row r="536">
      <c r="A536" s="90"/>
      <c r="B536" s="111"/>
      <c r="C536" s="110"/>
      <c r="D536" s="111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</row>
    <row r="537">
      <c r="A537" s="90"/>
      <c r="B537" s="111"/>
      <c r="C537" s="110"/>
      <c r="D537" s="111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</row>
    <row r="538">
      <c r="A538" s="90"/>
      <c r="B538" s="111"/>
      <c r="C538" s="110"/>
      <c r="D538" s="111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</row>
    <row r="539">
      <c r="A539" s="90"/>
      <c r="B539" s="111"/>
      <c r="C539" s="110"/>
      <c r="D539" s="111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</row>
    <row r="540">
      <c r="A540" s="90"/>
      <c r="B540" s="111"/>
      <c r="C540" s="110"/>
      <c r="D540" s="111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</row>
    <row r="541">
      <c r="A541" s="90"/>
      <c r="B541" s="111"/>
      <c r="C541" s="110"/>
      <c r="D541" s="111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</row>
    <row r="542">
      <c r="A542" s="90"/>
      <c r="B542" s="111"/>
      <c r="C542" s="110"/>
      <c r="D542" s="111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</row>
    <row r="543">
      <c r="A543" s="90"/>
      <c r="B543" s="111"/>
      <c r="C543" s="110"/>
      <c r="D543" s="111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</row>
    <row r="544">
      <c r="A544" s="90"/>
      <c r="B544" s="111"/>
      <c r="C544" s="110"/>
      <c r="D544" s="111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</row>
    <row r="545">
      <c r="A545" s="90"/>
      <c r="B545" s="111"/>
      <c r="C545" s="110"/>
      <c r="D545" s="111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</row>
    <row r="546">
      <c r="A546" s="90"/>
      <c r="B546" s="111"/>
      <c r="C546" s="110"/>
      <c r="D546" s="111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</row>
    <row r="547">
      <c r="A547" s="90"/>
      <c r="B547" s="111"/>
      <c r="C547" s="110"/>
      <c r="D547" s="111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</row>
    <row r="548">
      <c r="A548" s="90"/>
      <c r="B548" s="111"/>
      <c r="C548" s="110"/>
      <c r="D548" s="111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</row>
    <row r="549">
      <c r="A549" s="90"/>
      <c r="B549" s="111"/>
      <c r="C549" s="110"/>
      <c r="D549" s="111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</row>
    <row r="550">
      <c r="A550" s="90"/>
      <c r="B550" s="111"/>
      <c r="C550" s="110"/>
      <c r="D550" s="111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</row>
    <row r="551">
      <c r="A551" s="90"/>
      <c r="B551" s="111"/>
      <c r="C551" s="110"/>
      <c r="D551" s="111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</row>
    <row r="552">
      <c r="A552" s="90"/>
      <c r="B552" s="111"/>
      <c r="C552" s="110"/>
      <c r="D552" s="111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</row>
    <row r="553">
      <c r="A553" s="90"/>
      <c r="B553" s="111"/>
      <c r="C553" s="110"/>
      <c r="D553" s="111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</row>
    <row r="554">
      <c r="A554" s="90"/>
      <c r="B554" s="111"/>
      <c r="C554" s="110"/>
      <c r="D554" s="111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</row>
    <row r="555">
      <c r="A555" s="90"/>
      <c r="B555" s="111"/>
      <c r="C555" s="110"/>
      <c r="D555" s="111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</row>
    <row r="556">
      <c r="A556" s="90"/>
      <c r="B556" s="111"/>
      <c r="C556" s="110"/>
      <c r="D556" s="111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</row>
    <row r="557">
      <c r="A557" s="90"/>
      <c r="B557" s="111"/>
      <c r="C557" s="110"/>
      <c r="D557" s="111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</row>
    <row r="558">
      <c r="A558" s="90"/>
      <c r="B558" s="111"/>
      <c r="C558" s="110"/>
      <c r="D558" s="111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</row>
    <row r="559">
      <c r="A559" s="90"/>
      <c r="B559" s="111"/>
      <c r="C559" s="110"/>
      <c r="D559" s="111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</row>
    <row r="560">
      <c r="A560" s="90"/>
      <c r="B560" s="111"/>
      <c r="C560" s="110"/>
      <c r="D560" s="111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</row>
    <row r="561">
      <c r="A561" s="90"/>
      <c r="B561" s="111"/>
      <c r="C561" s="110"/>
      <c r="D561" s="111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</row>
    <row r="562">
      <c r="A562" s="90"/>
      <c r="B562" s="111"/>
      <c r="C562" s="110"/>
      <c r="D562" s="111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</row>
    <row r="563">
      <c r="A563" s="90"/>
      <c r="B563" s="111"/>
      <c r="C563" s="110"/>
      <c r="D563" s="111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</row>
    <row r="564">
      <c r="A564" s="90"/>
      <c r="B564" s="111"/>
      <c r="C564" s="110"/>
      <c r="D564" s="111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</row>
    <row r="565">
      <c r="A565" s="90"/>
      <c r="B565" s="111"/>
      <c r="C565" s="110"/>
      <c r="D565" s="111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</row>
    <row r="566">
      <c r="A566" s="90"/>
      <c r="B566" s="111"/>
      <c r="C566" s="110"/>
      <c r="D566" s="111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</row>
    <row r="567">
      <c r="A567" s="90"/>
      <c r="B567" s="111"/>
      <c r="C567" s="110"/>
      <c r="D567" s="111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</row>
    <row r="568">
      <c r="A568" s="90"/>
      <c r="B568" s="111"/>
      <c r="C568" s="110"/>
      <c r="D568" s="111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</row>
    <row r="569">
      <c r="A569" s="90"/>
      <c r="B569" s="111"/>
      <c r="C569" s="110"/>
      <c r="D569" s="111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</row>
    <row r="570">
      <c r="A570" s="90"/>
      <c r="B570" s="111"/>
      <c r="C570" s="110"/>
      <c r="D570" s="111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</row>
    <row r="571">
      <c r="A571" s="90"/>
      <c r="B571" s="111"/>
      <c r="C571" s="110"/>
      <c r="D571" s="111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</row>
    <row r="572">
      <c r="A572" s="90"/>
      <c r="B572" s="111"/>
      <c r="C572" s="110"/>
      <c r="D572" s="111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</row>
    <row r="573">
      <c r="A573" s="90"/>
      <c r="B573" s="111"/>
      <c r="C573" s="110"/>
      <c r="D573" s="111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</row>
    <row r="574">
      <c r="A574" s="90"/>
      <c r="B574" s="111"/>
      <c r="C574" s="110"/>
      <c r="D574" s="111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</row>
    <row r="575">
      <c r="A575" s="90"/>
      <c r="B575" s="111"/>
      <c r="C575" s="110"/>
      <c r="D575" s="111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</row>
    <row r="576">
      <c r="A576" s="90"/>
      <c r="B576" s="111"/>
      <c r="C576" s="110"/>
      <c r="D576" s="111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</row>
    <row r="577">
      <c r="A577" s="90"/>
      <c r="B577" s="111"/>
      <c r="C577" s="110"/>
      <c r="D577" s="111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</row>
    <row r="578">
      <c r="A578" s="90"/>
      <c r="B578" s="111"/>
      <c r="C578" s="110"/>
      <c r="D578" s="111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</row>
    <row r="579">
      <c r="A579" s="90"/>
      <c r="B579" s="111"/>
      <c r="C579" s="110"/>
      <c r="D579" s="111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</row>
    <row r="580">
      <c r="A580" s="90"/>
      <c r="B580" s="111"/>
      <c r="C580" s="110"/>
      <c r="D580" s="111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</row>
    <row r="581">
      <c r="A581" s="90"/>
      <c r="B581" s="111"/>
      <c r="C581" s="110"/>
      <c r="D581" s="111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</row>
    <row r="582">
      <c r="A582" s="90"/>
      <c r="B582" s="111"/>
      <c r="C582" s="110"/>
      <c r="D582" s="111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</row>
    <row r="583">
      <c r="A583" s="90"/>
      <c r="B583" s="111"/>
      <c r="C583" s="110"/>
      <c r="D583" s="111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</row>
    <row r="584">
      <c r="A584" s="90"/>
      <c r="B584" s="111"/>
      <c r="C584" s="110"/>
      <c r="D584" s="111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</row>
    <row r="585">
      <c r="A585" s="90"/>
      <c r="B585" s="111"/>
      <c r="C585" s="110"/>
      <c r="D585" s="111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</row>
    <row r="586">
      <c r="A586" s="90"/>
      <c r="B586" s="111"/>
      <c r="C586" s="110"/>
      <c r="D586" s="111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</row>
    <row r="587">
      <c r="A587" s="90"/>
      <c r="B587" s="111"/>
      <c r="C587" s="110"/>
      <c r="D587" s="111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</row>
    <row r="588">
      <c r="A588" s="90"/>
      <c r="B588" s="111"/>
      <c r="C588" s="110"/>
      <c r="D588" s="111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</row>
    <row r="589">
      <c r="A589" s="90"/>
      <c r="B589" s="111"/>
      <c r="C589" s="110"/>
      <c r="D589" s="111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</row>
    <row r="590">
      <c r="A590" s="90"/>
      <c r="B590" s="111"/>
      <c r="C590" s="110"/>
      <c r="D590" s="111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</row>
    <row r="591">
      <c r="A591" s="90"/>
      <c r="B591" s="111"/>
      <c r="C591" s="110"/>
      <c r="D591" s="111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</row>
    <row r="592">
      <c r="A592" s="90"/>
      <c r="B592" s="111"/>
      <c r="C592" s="110"/>
      <c r="D592" s="111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</row>
    <row r="593">
      <c r="A593" s="90"/>
      <c r="B593" s="111"/>
      <c r="C593" s="110"/>
      <c r="D593" s="111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</row>
    <row r="594">
      <c r="A594" s="90"/>
      <c r="B594" s="111"/>
      <c r="C594" s="110"/>
      <c r="D594" s="111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</row>
    <row r="595">
      <c r="A595" s="90"/>
      <c r="B595" s="111"/>
      <c r="C595" s="110"/>
      <c r="D595" s="111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</row>
    <row r="596">
      <c r="A596" s="90"/>
      <c r="B596" s="111"/>
      <c r="C596" s="110"/>
      <c r="D596" s="111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</row>
    <row r="597">
      <c r="A597" s="90"/>
      <c r="B597" s="111"/>
      <c r="C597" s="110"/>
      <c r="D597" s="111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</row>
    <row r="598">
      <c r="A598" s="90"/>
      <c r="B598" s="111"/>
      <c r="C598" s="110"/>
      <c r="D598" s="111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</row>
    <row r="599">
      <c r="A599" s="90"/>
      <c r="B599" s="111"/>
      <c r="C599" s="110"/>
      <c r="D599" s="111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</row>
    <row r="600">
      <c r="A600" s="90"/>
      <c r="B600" s="111"/>
      <c r="C600" s="110"/>
      <c r="D600" s="111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</row>
    <row r="601">
      <c r="A601" s="90"/>
      <c r="B601" s="111"/>
      <c r="C601" s="110"/>
      <c r="D601" s="111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</row>
    <row r="602">
      <c r="A602" s="90"/>
      <c r="B602" s="111"/>
      <c r="C602" s="110"/>
      <c r="D602" s="111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</row>
    <row r="603">
      <c r="A603" s="90"/>
      <c r="B603" s="111"/>
      <c r="C603" s="110"/>
      <c r="D603" s="111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</row>
    <row r="604">
      <c r="A604" s="90"/>
      <c r="B604" s="111"/>
      <c r="C604" s="110"/>
      <c r="D604" s="111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</row>
    <row r="605">
      <c r="A605" s="90"/>
      <c r="B605" s="111"/>
      <c r="C605" s="110"/>
      <c r="D605" s="111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</row>
    <row r="606">
      <c r="A606" s="90"/>
      <c r="B606" s="111"/>
      <c r="C606" s="110"/>
      <c r="D606" s="111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</row>
    <row r="607">
      <c r="A607" s="90"/>
      <c r="B607" s="111"/>
      <c r="C607" s="110"/>
      <c r="D607" s="111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</row>
    <row r="608">
      <c r="A608" s="90"/>
      <c r="B608" s="111"/>
      <c r="C608" s="110"/>
      <c r="D608" s="111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</row>
    <row r="609">
      <c r="A609" s="90"/>
      <c r="B609" s="111"/>
      <c r="C609" s="110"/>
      <c r="D609" s="111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</row>
    <row r="610">
      <c r="A610" s="90"/>
      <c r="B610" s="111"/>
      <c r="C610" s="110"/>
      <c r="D610" s="111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</row>
    <row r="611">
      <c r="A611" s="90"/>
      <c r="B611" s="111"/>
      <c r="C611" s="110"/>
      <c r="D611" s="111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</row>
    <row r="612">
      <c r="A612" s="90"/>
      <c r="B612" s="111"/>
      <c r="C612" s="110"/>
      <c r="D612" s="111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</row>
    <row r="613">
      <c r="A613" s="90"/>
      <c r="B613" s="111"/>
      <c r="C613" s="110"/>
      <c r="D613" s="111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</row>
    <row r="614">
      <c r="A614" s="90"/>
      <c r="B614" s="111"/>
      <c r="C614" s="110"/>
      <c r="D614" s="111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</row>
    <row r="615">
      <c r="A615" s="90"/>
      <c r="B615" s="111"/>
      <c r="C615" s="110"/>
      <c r="D615" s="111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</row>
    <row r="616">
      <c r="A616" s="90"/>
      <c r="B616" s="111"/>
      <c r="C616" s="110"/>
      <c r="D616" s="111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</row>
    <row r="617">
      <c r="A617" s="90"/>
      <c r="B617" s="111"/>
      <c r="C617" s="110"/>
      <c r="D617" s="111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</row>
    <row r="618">
      <c r="A618" s="90"/>
      <c r="B618" s="111"/>
      <c r="C618" s="110"/>
      <c r="D618" s="111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</row>
    <row r="619">
      <c r="A619" s="90"/>
      <c r="B619" s="111"/>
      <c r="C619" s="110"/>
      <c r="D619" s="111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</row>
    <row r="620">
      <c r="A620" s="90"/>
      <c r="B620" s="111"/>
      <c r="C620" s="110"/>
      <c r="D620" s="111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</row>
    <row r="621">
      <c r="A621" s="90"/>
      <c r="B621" s="111"/>
      <c r="C621" s="110"/>
      <c r="D621" s="111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</row>
    <row r="622">
      <c r="A622" s="90"/>
      <c r="B622" s="111"/>
      <c r="C622" s="110"/>
      <c r="D622" s="111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</row>
    <row r="623">
      <c r="A623" s="90"/>
      <c r="B623" s="111"/>
      <c r="C623" s="110"/>
      <c r="D623" s="111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</row>
    <row r="624">
      <c r="A624" s="90"/>
      <c r="B624" s="111"/>
      <c r="C624" s="110"/>
      <c r="D624" s="111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</row>
    <row r="625">
      <c r="A625" s="90"/>
      <c r="B625" s="111"/>
      <c r="C625" s="110"/>
      <c r="D625" s="111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</row>
    <row r="626">
      <c r="A626" s="90"/>
      <c r="B626" s="111"/>
      <c r="C626" s="110"/>
      <c r="D626" s="111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</row>
    <row r="627">
      <c r="A627" s="90"/>
      <c r="B627" s="111"/>
      <c r="C627" s="110"/>
      <c r="D627" s="111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</row>
    <row r="628">
      <c r="A628" s="90"/>
      <c r="B628" s="111"/>
      <c r="C628" s="110"/>
      <c r="D628" s="111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</row>
    <row r="629">
      <c r="A629" s="90"/>
      <c r="B629" s="111"/>
      <c r="C629" s="110"/>
      <c r="D629" s="111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</row>
    <row r="630">
      <c r="A630" s="90"/>
      <c r="B630" s="111"/>
      <c r="C630" s="110"/>
      <c r="D630" s="111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</row>
    <row r="631">
      <c r="A631" s="90"/>
      <c r="B631" s="111"/>
      <c r="C631" s="110"/>
      <c r="D631" s="111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</row>
    <row r="632">
      <c r="A632" s="90"/>
      <c r="B632" s="111"/>
      <c r="C632" s="110"/>
      <c r="D632" s="111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</row>
    <row r="633">
      <c r="A633" s="90"/>
      <c r="B633" s="111"/>
      <c r="C633" s="110"/>
      <c r="D633" s="111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</row>
    <row r="634">
      <c r="A634" s="90"/>
      <c r="B634" s="111"/>
      <c r="C634" s="110"/>
      <c r="D634" s="111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</row>
    <row r="635">
      <c r="A635" s="90"/>
      <c r="B635" s="111"/>
      <c r="C635" s="110"/>
      <c r="D635" s="111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</row>
    <row r="636">
      <c r="A636" s="90"/>
      <c r="B636" s="111"/>
      <c r="C636" s="110"/>
      <c r="D636" s="111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</row>
    <row r="637">
      <c r="A637" s="90"/>
      <c r="B637" s="111"/>
      <c r="C637" s="110"/>
      <c r="D637" s="111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</row>
    <row r="638">
      <c r="A638" s="90"/>
      <c r="B638" s="111"/>
      <c r="C638" s="110"/>
      <c r="D638" s="111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</row>
    <row r="639">
      <c r="A639" s="90"/>
      <c r="B639" s="111"/>
      <c r="C639" s="110"/>
      <c r="D639" s="111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</row>
    <row r="640">
      <c r="A640" s="90"/>
      <c r="B640" s="111"/>
      <c r="C640" s="110"/>
      <c r="D640" s="111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</row>
    <row r="641">
      <c r="A641" s="90"/>
      <c r="B641" s="111"/>
      <c r="C641" s="110"/>
      <c r="D641" s="111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</row>
    <row r="642">
      <c r="A642" s="90"/>
      <c r="B642" s="111"/>
      <c r="C642" s="110"/>
      <c r="D642" s="111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</row>
    <row r="643">
      <c r="A643" s="90"/>
      <c r="B643" s="111"/>
      <c r="C643" s="110"/>
      <c r="D643" s="111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</row>
    <row r="644">
      <c r="A644" s="90"/>
      <c r="B644" s="111"/>
      <c r="C644" s="110"/>
      <c r="D644" s="111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</row>
    <row r="645">
      <c r="A645" s="90"/>
      <c r="B645" s="111"/>
      <c r="C645" s="110"/>
      <c r="D645" s="111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</row>
    <row r="646">
      <c r="A646" s="90"/>
      <c r="B646" s="111"/>
      <c r="C646" s="110"/>
      <c r="D646" s="111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</row>
    <row r="647">
      <c r="A647" s="90"/>
      <c r="B647" s="111"/>
      <c r="C647" s="110"/>
      <c r="D647" s="111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</row>
    <row r="648">
      <c r="A648" s="90"/>
      <c r="B648" s="111"/>
      <c r="C648" s="110"/>
      <c r="D648" s="111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</row>
    <row r="649">
      <c r="A649" s="90"/>
      <c r="B649" s="111"/>
      <c r="C649" s="110"/>
      <c r="D649" s="111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</row>
    <row r="650">
      <c r="A650" s="90"/>
      <c r="B650" s="111"/>
      <c r="C650" s="110"/>
      <c r="D650" s="111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</row>
    <row r="651">
      <c r="A651" s="90"/>
      <c r="B651" s="111"/>
      <c r="C651" s="110"/>
      <c r="D651" s="111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</row>
    <row r="652">
      <c r="A652" s="90"/>
      <c r="B652" s="111"/>
      <c r="C652" s="110"/>
      <c r="D652" s="111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</row>
    <row r="653">
      <c r="A653" s="90"/>
      <c r="B653" s="111"/>
      <c r="C653" s="110"/>
      <c r="D653" s="111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</row>
    <row r="654">
      <c r="A654" s="90"/>
      <c r="B654" s="111"/>
      <c r="C654" s="110"/>
      <c r="D654" s="111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</row>
    <row r="655">
      <c r="A655" s="90"/>
      <c r="B655" s="111"/>
      <c r="C655" s="110"/>
      <c r="D655" s="111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</row>
    <row r="656">
      <c r="A656" s="90"/>
      <c r="B656" s="111"/>
      <c r="C656" s="110"/>
      <c r="D656" s="111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</row>
    <row r="657">
      <c r="A657" s="90"/>
      <c r="B657" s="111"/>
      <c r="C657" s="110"/>
      <c r="D657" s="111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</row>
    <row r="658">
      <c r="A658" s="90"/>
      <c r="B658" s="111"/>
      <c r="C658" s="110"/>
      <c r="D658" s="111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</row>
    <row r="659">
      <c r="A659" s="90"/>
      <c r="B659" s="111"/>
      <c r="C659" s="110"/>
      <c r="D659" s="111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</row>
    <row r="660">
      <c r="A660" s="90"/>
      <c r="B660" s="111"/>
      <c r="C660" s="110"/>
      <c r="D660" s="111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</row>
    <row r="661">
      <c r="A661" s="90"/>
      <c r="B661" s="111"/>
      <c r="C661" s="110"/>
      <c r="D661" s="111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</row>
    <row r="662">
      <c r="A662" s="90"/>
      <c r="B662" s="111"/>
      <c r="C662" s="110"/>
      <c r="D662" s="111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</row>
    <row r="663">
      <c r="A663" s="90"/>
      <c r="B663" s="111"/>
      <c r="C663" s="110"/>
      <c r="D663" s="111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</row>
    <row r="664">
      <c r="A664" s="90"/>
      <c r="B664" s="111"/>
      <c r="C664" s="110"/>
      <c r="D664" s="111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</row>
    <row r="665">
      <c r="A665" s="90"/>
      <c r="B665" s="111"/>
      <c r="C665" s="110"/>
      <c r="D665" s="111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</row>
    <row r="666">
      <c r="A666" s="90"/>
      <c r="B666" s="111"/>
      <c r="C666" s="110"/>
      <c r="D666" s="111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</row>
    <row r="667">
      <c r="A667" s="90"/>
      <c r="B667" s="111"/>
      <c r="C667" s="110"/>
      <c r="D667" s="111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</row>
    <row r="668">
      <c r="A668" s="90"/>
      <c r="B668" s="111"/>
      <c r="C668" s="110"/>
      <c r="D668" s="111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</row>
    <row r="669">
      <c r="A669" s="90"/>
      <c r="B669" s="111"/>
      <c r="C669" s="110"/>
      <c r="D669" s="111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</row>
    <row r="670">
      <c r="A670" s="90"/>
      <c r="B670" s="111"/>
      <c r="C670" s="110"/>
      <c r="D670" s="111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</row>
    <row r="671">
      <c r="A671" s="90"/>
      <c r="B671" s="111"/>
      <c r="C671" s="110"/>
      <c r="D671" s="111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</row>
    <row r="672">
      <c r="A672" s="90"/>
      <c r="B672" s="111"/>
      <c r="C672" s="110"/>
      <c r="D672" s="111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</row>
    <row r="673">
      <c r="A673" s="90"/>
      <c r="B673" s="111"/>
      <c r="C673" s="110"/>
      <c r="D673" s="111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</row>
    <row r="674">
      <c r="A674" s="90"/>
      <c r="B674" s="111"/>
      <c r="C674" s="110"/>
      <c r="D674" s="111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</row>
    <row r="675">
      <c r="A675" s="90"/>
      <c r="B675" s="111"/>
      <c r="C675" s="110"/>
      <c r="D675" s="111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</row>
    <row r="676">
      <c r="A676" s="90"/>
      <c r="B676" s="111"/>
      <c r="C676" s="110"/>
      <c r="D676" s="111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</row>
    <row r="677">
      <c r="A677" s="90"/>
      <c r="B677" s="111"/>
      <c r="C677" s="110"/>
      <c r="D677" s="111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</row>
    <row r="678">
      <c r="A678" s="90"/>
      <c r="B678" s="111"/>
      <c r="C678" s="110"/>
      <c r="D678" s="111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</row>
    <row r="679">
      <c r="A679" s="90"/>
      <c r="B679" s="111"/>
      <c r="C679" s="110"/>
      <c r="D679" s="111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</row>
    <row r="680">
      <c r="A680" s="90"/>
      <c r="B680" s="111"/>
      <c r="C680" s="110"/>
      <c r="D680" s="111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</row>
    <row r="681">
      <c r="A681" s="90"/>
      <c r="B681" s="111"/>
      <c r="C681" s="110"/>
      <c r="D681" s="111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</row>
    <row r="682">
      <c r="A682" s="90"/>
      <c r="B682" s="111"/>
      <c r="C682" s="110"/>
      <c r="D682" s="111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</row>
    <row r="683">
      <c r="A683" s="90"/>
      <c r="B683" s="111"/>
      <c r="C683" s="110"/>
      <c r="D683" s="111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</row>
    <row r="684">
      <c r="A684" s="90"/>
      <c r="B684" s="111"/>
      <c r="C684" s="110"/>
      <c r="D684" s="111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</row>
    <row r="685">
      <c r="A685" s="90"/>
      <c r="B685" s="111"/>
      <c r="C685" s="110"/>
      <c r="D685" s="111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</row>
    <row r="686">
      <c r="A686" s="90"/>
      <c r="B686" s="111"/>
      <c r="C686" s="110"/>
      <c r="D686" s="111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</row>
    <row r="687">
      <c r="A687" s="90"/>
      <c r="B687" s="111"/>
      <c r="C687" s="110"/>
      <c r="D687" s="111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</row>
    <row r="688">
      <c r="A688" s="90"/>
      <c r="B688" s="111"/>
      <c r="C688" s="110"/>
      <c r="D688" s="111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</row>
    <row r="689">
      <c r="A689" s="90"/>
      <c r="B689" s="111"/>
      <c r="C689" s="110"/>
      <c r="D689" s="111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</row>
    <row r="690">
      <c r="A690" s="90"/>
      <c r="B690" s="111"/>
      <c r="C690" s="110"/>
      <c r="D690" s="111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</row>
    <row r="691">
      <c r="A691" s="90"/>
      <c r="B691" s="111"/>
      <c r="C691" s="110"/>
      <c r="D691" s="111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</row>
    <row r="692">
      <c r="A692" s="90"/>
      <c r="B692" s="111"/>
      <c r="C692" s="110"/>
      <c r="D692" s="111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</row>
    <row r="693">
      <c r="A693" s="90"/>
      <c r="B693" s="111"/>
      <c r="C693" s="110"/>
      <c r="D693" s="111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</row>
    <row r="694">
      <c r="A694" s="90"/>
      <c r="B694" s="111"/>
      <c r="C694" s="110"/>
      <c r="D694" s="111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</row>
    <row r="695">
      <c r="A695" s="90"/>
      <c r="B695" s="111"/>
      <c r="C695" s="110"/>
      <c r="D695" s="111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</row>
    <row r="696">
      <c r="A696" s="90"/>
      <c r="B696" s="111"/>
      <c r="C696" s="110"/>
      <c r="D696" s="111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</row>
    <row r="697">
      <c r="A697" s="90"/>
      <c r="B697" s="111"/>
      <c r="C697" s="110"/>
      <c r="D697" s="111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</row>
    <row r="698">
      <c r="A698" s="90"/>
      <c r="B698" s="111"/>
      <c r="C698" s="110"/>
      <c r="D698" s="111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</row>
    <row r="699">
      <c r="A699" s="90"/>
      <c r="B699" s="111"/>
      <c r="C699" s="110"/>
      <c r="D699" s="111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</row>
    <row r="700">
      <c r="A700" s="90"/>
      <c r="B700" s="111"/>
      <c r="C700" s="110"/>
      <c r="D700" s="111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</row>
    <row r="701">
      <c r="A701" s="90"/>
      <c r="B701" s="111"/>
      <c r="C701" s="110"/>
      <c r="D701" s="111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</row>
    <row r="702">
      <c r="A702" s="90"/>
      <c r="B702" s="111"/>
      <c r="C702" s="110"/>
      <c r="D702" s="111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</row>
    <row r="703">
      <c r="A703" s="90"/>
      <c r="B703" s="111"/>
      <c r="C703" s="110"/>
      <c r="D703" s="111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</row>
    <row r="704">
      <c r="A704" s="90"/>
      <c r="B704" s="111"/>
      <c r="C704" s="110"/>
      <c r="D704" s="111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</row>
    <row r="705">
      <c r="A705" s="90"/>
      <c r="B705" s="111"/>
      <c r="C705" s="110"/>
      <c r="D705" s="111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</row>
    <row r="706">
      <c r="A706" s="90"/>
      <c r="B706" s="111"/>
      <c r="C706" s="110"/>
      <c r="D706" s="111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</row>
    <row r="707">
      <c r="A707" s="90"/>
      <c r="B707" s="111"/>
      <c r="C707" s="110"/>
      <c r="D707" s="111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</row>
    <row r="708">
      <c r="A708" s="90"/>
      <c r="B708" s="111"/>
      <c r="C708" s="110"/>
      <c r="D708" s="111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</row>
    <row r="709">
      <c r="A709" s="90"/>
      <c r="B709" s="111"/>
      <c r="C709" s="110"/>
      <c r="D709" s="111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</row>
    <row r="710">
      <c r="A710" s="90"/>
      <c r="B710" s="111"/>
      <c r="C710" s="110"/>
      <c r="D710" s="111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</row>
    <row r="711">
      <c r="A711" s="90"/>
      <c r="B711" s="111"/>
      <c r="C711" s="110"/>
      <c r="D711" s="111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</row>
    <row r="712">
      <c r="A712" s="90"/>
      <c r="B712" s="111"/>
      <c r="C712" s="110"/>
      <c r="D712" s="111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</row>
    <row r="713">
      <c r="A713" s="90"/>
      <c r="B713" s="111"/>
      <c r="C713" s="110"/>
      <c r="D713" s="111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</row>
    <row r="714">
      <c r="A714" s="90"/>
      <c r="B714" s="111"/>
      <c r="C714" s="110"/>
      <c r="D714" s="111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</row>
    <row r="715">
      <c r="A715" s="90"/>
      <c r="B715" s="111"/>
      <c r="C715" s="110"/>
      <c r="D715" s="111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</row>
    <row r="716">
      <c r="A716" s="90"/>
      <c r="B716" s="111"/>
      <c r="C716" s="110"/>
      <c r="D716" s="111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</row>
    <row r="717">
      <c r="A717" s="90"/>
      <c r="B717" s="111"/>
      <c r="C717" s="110"/>
      <c r="D717" s="111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</row>
    <row r="718">
      <c r="A718" s="90"/>
      <c r="B718" s="111"/>
      <c r="C718" s="110"/>
      <c r="D718" s="111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</row>
    <row r="719">
      <c r="A719" s="90"/>
      <c r="B719" s="111"/>
      <c r="C719" s="110"/>
      <c r="D719" s="111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</row>
    <row r="720">
      <c r="A720" s="90"/>
      <c r="B720" s="111"/>
      <c r="C720" s="110"/>
      <c r="D720" s="111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</row>
    <row r="721">
      <c r="A721" s="90"/>
      <c r="B721" s="111"/>
      <c r="C721" s="110"/>
      <c r="D721" s="111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</row>
    <row r="722">
      <c r="A722" s="90"/>
      <c r="B722" s="111"/>
      <c r="C722" s="110"/>
      <c r="D722" s="111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</row>
    <row r="723">
      <c r="A723" s="90"/>
      <c r="B723" s="111"/>
      <c r="C723" s="110"/>
      <c r="D723" s="111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</row>
    <row r="724">
      <c r="A724" s="90"/>
      <c r="B724" s="111"/>
      <c r="C724" s="110"/>
      <c r="D724" s="111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</row>
    <row r="725">
      <c r="A725" s="90"/>
      <c r="B725" s="111"/>
      <c r="C725" s="110"/>
      <c r="D725" s="111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</row>
    <row r="726">
      <c r="A726" s="90"/>
      <c r="B726" s="111"/>
      <c r="C726" s="110"/>
      <c r="D726" s="111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</row>
    <row r="727">
      <c r="A727" s="90"/>
      <c r="B727" s="111"/>
      <c r="C727" s="110"/>
      <c r="D727" s="111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</row>
    <row r="728">
      <c r="A728" s="90"/>
      <c r="B728" s="111"/>
      <c r="C728" s="110"/>
      <c r="D728" s="111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</row>
    <row r="729">
      <c r="A729" s="90"/>
      <c r="B729" s="111"/>
      <c r="C729" s="110"/>
      <c r="D729" s="111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</row>
    <row r="730">
      <c r="A730" s="90"/>
      <c r="B730" s="111"/>
      <c r="C730" s="110"/>
      <c r="D730" s="111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</row>
    <row r="731">
      <c r="A731" s="90"/>
      <c r="B731" s="111"/>
      <c r="C731" s="110"/>
      <c r="D731" s="111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</row>
    <row r="732">
      <c r="A732" s="90"/>
      <c r="B732" s="111"/>
      <c r="C732" s="110"/>
      <c r="D732" s="111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</row>
    <row r="733">
      <c r="A733" s="90"/>
      <c r="B733" s="111"/>
      <c r="C733" s="110"/>
      <c r="D733" s="111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</row>
    <row r="734">
      <c r="A734" s="90"/>
      <c r="B734" s="111"/>
      <c r="C734" s="110"/>
      <c r="D734" s="111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</row>
    <row r="735">
      <c r="A735" s="90"/>
      <c r="B735" s="111"/>
      <c r="C735" s="110"/>
      <c r="D735" s="111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</row>
    <row r="736">
      <c r="A736" s="90"/>
      <c r="B736" s="111"/>
      <c r="C736" s="110"/>
      <c r="D736" s="111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</row>
    <row r="737">
      <c r="A737" s="90"/>
      <c r="B737" s="111"/>
      <c r="C737" s="110"/>
      <c r="D737" s="111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</row>
    <row r="738">
      <c r="A738" s="90"/>
      <c r="B738" s="111"/>
      <c r="C738" s="110"/>
      <c r="D738" s="111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</row>
    <row r="739">
      <c r="A739" s="90"/>
      <c r="B739" s="111"/>
      <c r="C739" s="110"/>
      <c r="D739" s="111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</row>
    <row r="740">
      <c r="A740" s="90"/>
      <c r="B740" s="111"/>
      <c r="C740" s="110"/>
      <c r="D740" s="111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</row>
    <row r="741">
      <c r="A741" s="90"/>
      <c r="B741" s="111"/>
      <c r="C741" s="110"/>
      <c r="D741" s="111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</row>
    <row r="742">
      <c r="A742" s="90"/>
      <c r="B742" s="111"/>
      <c r="C742" s="110"/>
      <c r="D742" s="111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</row>
    <row r="743">
      <c r="A743" s="90"/>
      <c r="B743" s="111"/>
      <c r="C743" s="110"/>
      <c r="D743" s="111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</row>
    <row r="744">
      <c r="A744" s="90"/>
      <c r="B744" s="111"/>
      <c r="C744" s="110"/>
      <c r="D744" s="111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</row>
    <row r="745">
      <c r="A745" s="90"/>
      <c r="B745" s="111"/>
      <c r="C745" s="110"/>
      <c r="D745" s="111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</row>
    <row r="746">
      <c r="A746" s="90"/>
      <c r="B746" s="111"/>
      <c r="C746" s="110"/>
      <c r="D746" s="111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</row>
    <row r="747">
      <c r="A747" s="90"/>
      <c r="B747" s="111"/>
      <c r="C747" s="110"/>
      <c r="D747" s="111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</row>
    <row r="748">
      <c r="A748" s="90"/>
      <c r="B748" s="111"/>
      <c r="C748" s="110"/>
      <c r="D748" s="111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</row>
    <row r="749">
      <c r="A749" s="90"/>
      <c r="B749" s="111"/>
      <c r="C749" s="110"/>
      <c r="D749" s="111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</row>
    <row r="750">
      <c r="A750" s="90"/>
      <c r="B750" s="111"/>
      <c r="C750" s="110"/>
      <c r="D750" s="111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</row>
    <row r="751">
      <c r="A751" s="90"/>
      <c r="B751" s="111"/>
      <c r="C751" s="110"/>
      <c r="D751" s="111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</row>
    <row r="752">
      <c r="A752" s="90"/>
      <c r="B752" s="111"/>
      <c r="C752" s="110"/>
      <c r="D752" s="111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</row>
    <row r="753">
      <c r="A753" s="90"/>
      <c r="B753" s="111"/>
      <c r="C753" s="110"/>
      <c r="D753" s="111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</row>
    <row r="754">
      <c r="A754" s="90"/>
      <c r="B754" s="111"/>
      <c r="C754" s="110"/>
      <c r="D754" s="111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</row>
    <row r="755">
      <c r="A755" s="90"/>
      <c r="B755" s="111"/>
      <c r="C755" s="110"/>
      <c r="D755" s="111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</row>
    <row r="756">
      <c r="A756" s="90"/>
      <c r="B756" s="111"/>
      <c r="C756" s="110"/>
      <c r="D756" s="111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</row>
    <row r="757">
      <c r="A757" s="90"/>
      <c r="B757" s="111"/>
      <c r="C757" s="110"/>
      <c r="D757" s="111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</row>
    <row r="758">
      <c r="A758" s="90"/>
      <c r="B758" s="111"/>
      <c r="C758" s="110"/>
      <c r="D758" s="111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</row>
    <row r="759">
      <c r="A759" s="90"/>
      <c r="B759" s="111"/>
      <c r="C759" s="110"/>
      <c r="D759" s="111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</row>
    <row r="760">
      <c r="A760" s="90"/>
      <c r="B760" s="111"/>
      <c r="C760" s="110"/>
      <c r="D760" s="111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</row>
    <row r="761">
      <c r="A761" s="90"/>
      <c r="B761" s="111"/>
      <c r="C761" s="110"/>
      <c r="D761" s="111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</row>
    <row r="762">
      <c r="A762" s="90"/>
      <c r="B762" s="111"/>
      <c r="C762" s="110"/>
      <c r="D762" s="111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</row>
    <row r="763">
      <c r="A763" s="90"/>
      <c r="B763" s="111"/>
      <c r="C763" s="110"/>
      <c r="D763" s="111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</row>
    <row r="764">
      <c r="A764" s="90"/>
      <c r="B764" s="111"/>
      <c r="C764" s="110"/>
      <c r="D764" s="111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</row>
    <row r="765">
      <c r="A765" s="90"/>
      <c r="B765" s="111"/>
      <c r="C765" s="110"/>
      <c r="D765" s="111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</row>
    <row r="766">
      <c r="A766" s="90"/>
      <c r="B766" s="111"/>
      <c r="C766" s="110"/>
      <c r="D766" s="111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</row>
    <row r="767">
      <c r="A767" s="90"/>
      <c r="B767" s="111"/>
      <c r="C767" s="110"/>
      <c r="D767" s="111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</row>
    <row r="768">
      <c r="A768" s="90"/>
      <c r="B768" s="111"/>
      <c r="C768" s="110"/>
      <c r="D768" s="111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</row>
    <row r="769">
      <c r="A769" s="90"/>
      <c r="B769" s="111"/>
      <c r="C769" s="110"/>
      <c r="D769" s="111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</row>
    <row r="770">
      <c r="A770" s="90"/>
      <c r="B770" s="111"/>
      <c r="C770" s="110"/>
      <c r="D770" s="111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</row>
    <row r="771">
      <c r="A771" s="90"/>
      <c r="B771" s="111"/>
      <c r="C771" s="110"/>
      <c r="D771" s="111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</row>
    <row r="772">
      <c r="A772" s="90"/>
      <c r="B772" s="111"/>
      <c r="C772" s="110"/>
      <c r="D772" s="111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</row>
    <row r="773">
      <c r="A773" s="90"/>
      <c r="B773" s="111"/>
      <c r="C773" s="110"/>
      <c r="D773" s="111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</row>
    <row r="774">
      <c r="A774" s="90"/>
      <c r="B774" s="111"/>
      <c r="C774" s="110"/>
      <c r="D774" s="111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</row>
    <row r="775">
      <c r="A775" s="90"/>
      <c r="B775" s="111"/>
      <c r="C775" s="110"/>
      <c r="D775" s="111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</row>
    <row r="776">
      <c r="A776" s="90"/>
      <c r="B776" s="111"/>
      <c r="C776" s="110"/>
      <c r="D776" s="111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</row>
    <row r="777">
      <c r="A777" s="90"/>
      <c r="B777" s="111"/>
      <c r="C777" s="110"/>
      <c r="D777" s="111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</row>
    <row r="778">
      <c r="A778" s="90"/>
      <c r="B778" s="111"/>
      <c r="C778" s="110"/>
      <c r="D778" s="111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</row>
    <row r="779">
      <c r="A779" s="90"/>
      <c r="B779" s="111"/>
      <c r="C779" s="110"/>
      <c r="D779" s="111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</row>
    <row r="780">
      <c r="A780" s="90"/>
      <c r="B780" s="111"/>
      <c r="C780" s="110"/>
      <c r="D780" s="111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</row>
    <row r="781">
      <c r="A781" s="90"/>
      <c r="B781" s="111"/>
      <c r="C781" s="110"/>
      <c r="D781" s="111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</row>
    <row r="782">
      <c r="A782" s="90"/>
      <c r="B782" s="111"/>
      <c r="C782" s="110"/>
      <c r="D782" s="111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</row>
    <row r="783">
      <c r="A783" s="90"/>
      <c r="B783" s="111"/>
      <c r="C783" s="110"/>
      <c r="D783" s="111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</row>
    <row r="784">
      <c r="A784" s="90"/>
      <c r="B784" s="111"/>
      <c r="C784" s="110"/>
      <c r="D784" s="111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</row>
    <row r="785">
      <c r="A785" s="90"/>
      <c r="B785" s="111"/>
      <c r="C785" s="110"/>
      <c r="D785" s="111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</row>
    <row r="786">
      <c r="A786" s="90"/>
      <c r="B786" s="111"/>
      <c r="C786" s="110"/>
      <c r="D786" s="111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</row>
    <row r="787">
      <c r="A787" s="90"/>
      <c r="B787" s="111"/>
      <c r="C787" s="110"/>
      <c r="D787" s="111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</row>
    <row r="788">
      <c r="A788" s="90"/>
      <c r="B788" s="111"/>
      <c r="C788" s="110"/>
      <c r="D788" s="111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</row>
    <row r="789">
      <c r="A789" s="90"/>
      <c r="B789" s="111"/>
      <c r="C789" s="110"/>
      <c r="D789" s="111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</row>
    <row r="790">
      <c r="A790" s="90"/>
      <c r="B790" s="111"/>
      <c r="C790" s="110"/>
      <c r="D790" s="111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</row>
    <row r="791">
      <c r="A791" s="90"/>
      <c r="B791" s="111"/>
      <c r="C791" s="110"/>
      <c r="D791" s="111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</row>
    <row r="792">
      <c r="A792" s="90"/>
      <c r="B792" s="111"/>
      <c r="C792" s="110"/>
      <c r="D792" s="111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</row>
    <row r="793">
      <c r="A793" s="90"/>
      <c r="B793" s="111"/>
      <c r="C793" s="110"/>
      <c r="D793" s="111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</row>
    <row r="794">
      <c r="A794" s="90"/>
      <c r="B794" s="111"/>
      <c r="C794" s="110"/>
      <c r="D794" s="111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</row>
    <row r="795">
      <c r="A795" s="90"/>
      <c r="B795" s="111"/>
      <c r="C795" s="110"/>
      <c r="D795" s="111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</row>
    <row r="796">
      <c r="A796" s="90"/>
      <c r="B796" s="111"/>
      <c r="C796" s="110"/>
      <c r="D796" s="111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</row>
    <row r="797">
      <c r="A797" s="90"/>
      <c r="B797" s="111"/>
      <c r="C797" s="110"/>
      <c r="D797" s="111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</row>
    <row r="798">
      <c r="A798" s="90"/>
      <c r="B798" s="111"/>
      <c r="C798" s="110"/>
      <c r="D798" s="111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</row>
    <row r="799">
      <c r="A799" s="90"/>
      <c r="B799" s="111"/>
      <c r="C799" s="110"/>
      <c r="D799" s="111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</row>
    <row r="800">
      <c r="A800" s="90"/>
      <c r="B800" s="111"/>
      <c r="C800" s="110"/>
      <c r="D800" s="111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</row>
    <row r="801">
      <c r="A801" s="90"/>
      <c r="B801" s="111"/>
      <c r="C801" s="110"/>
      <c r="D801" s="111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</row>
    <row r="802">
      <c r="A802" s="90"/>
      <c r="B802" s="111"/>
      <c r="C802" s="110"/>
      <c r="D802" s="111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</row>
    <row r="803">
      <c r="A803" s="90"/>
      <c r="B803" s="111"/>
      <c r="C803" s="110"/>
      <c r="D803" s="111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</row>
    <row r="804">
      <c r="A804" s="90"/>
      <c r="B804" s="111"/>
      <c r="C804" s="110"/>
      <c r="D804" s="111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</row>
    <row r="805">
      <c r="A805" s="90"/>
      <c r="B805" s="111"/>
      <c r="C805" s="110"/>
      <c r="D805" s="111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</row>
    <row r="806">
      <c r="A806" s="90"/>
      <c r="B806" s="111"/>
      <c r="C806" s="110"/>
      <c r="D806" s="111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</row>
    <row r="807">
      <c r="A807" s="90"/>
      <c r="B807" s="111"/>
      <c r="C807" s="110"/>
      <c r="D807" s="111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</row>
    <row r="808">
      <c r="A808" s="90"/>
      <c r="B808" s="111"/>
      <c r="C808" s="110"/>
      <c r="D808" s="111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</row>
    <row r="809">
      <c r="A809" s="90"/>
      <c r="B809" s="111"/>
      <c r="C809" s="110"/>
      <c r="D809" s="111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</row>
    <row r="810">
      <c r="A810" s="90"/>
      <c r="B810" s="111"/>
      <c r="C810" s="110"/>
      <c r="D810" s="111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</row>
    <row r="811">
      <c r="A811" s="90"/>
      <c r="B811" s="111"/>
      <c r="C811" s="110"/>
      <c r="D811" s="111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</row>
    <row r="812">
      <c r="A812" s="90"/>
      <c r="B812" s="111"/>
      <c r="C812" s="110"/>
      <c r="D812" s="111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</row>
    <row r="813">
      <c r="A813" s="90"/>
      <c r="B813" s="111"/>
      <c r="C813" s="110"/>
      <c r="D813" s="111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</row>
    <row r="814">
      <c r="A814" s="90"/>
      <c r="B814" s="111"/>
      <c r="C814" s="110"/>
      <c r="D814" s="111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</row>
    <row r="815">
      <c r="A815" s="90"/>
      <c r="B815" s="111"/>
      <c r="C815" s="110"/>
      <c r="D815" s="111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</row>
    <row r="816">
      <c r="A816" s="90"/>
      <c r="B816" s="111"/>
      <c r="C816" s="110"/>
      <c r="D816" s="111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</row>
    <row r="817">
      <c r="A817" s="90"/>
      <c r="B817" s="111"/>
      <c r="C817" s="110"/>
      <c r="D817" s="111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</row>
    <row r="818">
      <c r="A818" s="90"/>
      <c r="B818" s="111"/>
      <c r="C818" s="110"/>
      <c r="D818" s="111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</row>
    <row r="819">
      <c r="A819" s="90"/>
      <c r="B819" s="111"/>
      <c r="C819" s="110"/>
      <c r="D819" s="111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</row>
    <row r="820">
      <c r="A820" s="90"/>
      <c r="B820" s="111"/>
      <c r="C820" s="110"/>
      <c r="D820" s="111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</row>
    <row r="821">
      <c r="A821" s="90"/>
      <c r="B821" s="111"/>
      <c r="C821" s="110"/>
      <c r="D821" s="111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</row>
    <row r="822">
      <c r="A822" s="90"/>
      <c r="B822" s="111"/>
      <c r="C822" s="110"/>
      <c r="D822" s="111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</row>
    <row r="823">
      <c r="A823" s="90"/>
      <c r="B823" s="111"/>
      <c r="C823" s="110"/>
      <c r="D823" s="111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</row>
    <row r="824">
      <c r="A824" s="90"/>
      <c r="B824" s="111"/>
      <c r="C824" s="110"/>
      <c r="D824" s="111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</row>
    <row r="825">
      <c r="A825" s="90"/>
      <c r="B825" s="111"/>
      <c r="C825" s="110"/>
      <c r="D825" s="111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</row>
    <row r="826">
      <c r="A826" s="90"/>
      <c r="B826" s="111"/>
      <c r="C826" s="110"/>
      <c r="D826" s="111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</row>
    <row r="827">
      <c r="A827" s="90"/>
      <c r="B827" s="111"/>
      <c r="C827" s="110"/>
      <c r="D827" s="111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</row>
    <row r="828">
      <c r="A828" s="90"/>
      <c r="B828" s="111"/>
      <c r="C828" s="110"/>
      <c r="D828" s="111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</row>
    <row r="829">
      <c r="A829" s="90"/>
      <c r="B829" s="111"/>
      <c r="C829" s="110"/>
      <c r="D829" s="111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</row>
    <row r="830">
      <c r="A830" s="90"/>
      <c r="B830" s="111"/>
      <c r="C830" s="110"/>
      <c r="D830" s="111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</row>
    <row r="831">
      <c r="A831" s="90"/>
      <c r="B831" s="111"/>
      <c r="C831" s="110"/>
      <c r="D831" s="111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</row>
    <row r="832">
      <c r="A832" s="90"/>
      <c r="B832" s="111"/>
      <c r="C832" s="110"/>
      <c r="D832" s="111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</row>
    <row r="833">
      <c r="A833" s="90"/>
      <c r="B833" s="111"/>
      <c r="C833" s="110"/>
      <c r="D833" s="111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</row>
    <row r="834">
      <c r="A834" s="90"/>
      <c r="B834" s="111"/>
      <c r="C834" s="110"/>
      <c r="D834" s="111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</row>
    <row r="835">
      <c r="A835" s="90"/>
      <c r="B835" s="111"/>
      <c r="C835" s="110"/>
      <c r="D835" s="111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</row>
    <row r="836">
      <c r="A836" s="90"/>
      <c r="B836" s="111"/>
      <c r="C836" s="110"/>
      <c r="D836" s="111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</row>
    <row r="837">
      <c r="A837" s="90"/>
      <c r="B837" s="111"/>
      <c r="C837" s="110"/>
      <c r="D837" s="111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</row>
    <row r="838">
      <c r="A838" s="90"/>
      <c r="B838" s="111"/>
      <c r="C838" s="110"/>
      <c r="D838" s="111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</row>
    <row r="839">
      <c r="A839" s="90"/>
      <c r="B839" s="111"/>
      <c r="C839" s="110"/>
      <c r="D839" s="111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</row>
    <row r="840">
      <c r="A840" s="90"/>
      <c r="B840" s="111"/>
      <c r="C840" s="110"/>
      <c r="D840" s="111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</row>
    <row r="841">
      <c r="A841" s="90"/>
      <c r="B841" s="111"/>
      <c r="C841" s="110"/>
      <c r="D841" s="111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</row>
    <row r="842">
      <c r="A842" s="90"/>
      <c r="B842" s="111"/>
      <c r="C842" s="110"/>
      <c r="D842" s="111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</row>
    <row r="843">
      <c r="A843" s="90"/>
      <c r="B843" s="111"/>
      <c r="C843" s="110"/>
      <c r="D843" s="111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</row>
    <row r="844">
      <c r="A844" s="90"/>
      <c r="B844" s="111"/>
      <c r="C844" s="110"/>
      <c r="D844" s="111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</row>
    <row r="845">
      <c r="A845" s="90"/>
      <c r="B845" s="111"/>
      <c r="C845" s="110"/>
      <c r="D845" s="111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</row>
    <row r="846">
      <c r="A846" s="90"/>
      <c r="B846" s="111"/>
      <c r="C846" s="110"/>
      <c r="D846" s="111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</row>
    <row r="847">
      <c r="A847" s="90"/>
      <c r="B847" s="111"/>
      <c r="C847" s="110"/>
      <c r="D847" s="111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</row>
    <row r="848">
      <c r="A848" s="90"/>
      <c r="B848" s="111"/>
      <c r="C848" s="110"/>
      <c r="D848" s="111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</row>
    <row r="849">
      <c r="A849" s="90"/>
      <c r="B849" s="111"/>
      <c r="C849" s="110"/>
      <c r="D849" s="111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</row>
    <row r="850">
      <c r="A850" s="90"/>
      <c r="B850" s="111"/>
      <c r="C850" s="110"/>
      <c r="D850" s="111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</row>
    <row r="851">
      <c r="A851" s="90"/>
      <c r="B851" s="111"/>
      <c r="C851" s="110"/>
      <c r="D851" s="111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</row>
    <row r="852">
      <c r="A852" s="90"/>
      <c r="B852" s="111"/>
      <c r="C852" s="110"/>
      <c r="D852" s="111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</row>
    <row r="853">
      <c r="A853" s="90"/>
      <c r="B853" s="111"/>
      <c r="C853" s="110"/>
      <c r="D853" s="111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</row>
    <row r="854">
      <c r="A854" s="90"/>
      <c r="B854" s="111"/>
      <c r="C854" s="110"/>
      <c r="D854" s="111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</row>
    <row r="855">
      <c r="A855" s="90"/>
      <c r="B855" s="111"/>
      <c r="C855" s="110"/>
      <c r="D855" s="111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</row>
    <row r="856">
      <c r="A856" s="90"/>
      <c r="B856" s="111"/>
      <c r="C856" s="110"/>
      <c r="D856" s="111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</row>
    <row r="857">
      <c r="A857" s="90"/>
      <c r="B857" s="111"/>
      <c r="C857" s="110"/>
      <c r="D857" s="111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</row>
    <row r="858">
      <c r="A858" s="90"/>
      <c r="B858" s="111"/>
      <c r="C858" s="110"/>
      <c r="D858" s="111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</row>
    <row r="859">
      <c r="A859" s="90"/>
      <c r="B859" s="111"/>
      <c r="C859" s="110"/>
      <c r="D859" s="111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</row>
    <row r="860">
      <c r="A860" s="90"/>
      <c r="B860" s="111"/>
      <c r="C860" s="110"/>
      <c r="D860" s="111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</row>
    <row r="861">
      <c r="A861" s="90"/>
      <c r="B861" s="111"/>
      <c r="C861" s="110"/>
      <c r="D861" s="111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</row>
    <row r="862">
      <c r="A862" s="90"/>
      <c r="B862" s="111"/>
      <c r="C862" s="110"/>
      <c r="D862" s="111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</row>
    <row r="863">
      <c r="A863" s="90"/>
      <c r="B863" s="111"/>
      <c r="C863" s="110"/>
      <c r="D863" s="111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</row>
    <row r="864">
      <c r="A864" s="90"/>
      <c r="B864" s="111"/>
      <c r="C864" s="110"/>
      <c r="D864" s="111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</row>
    <row r="865">
      <c r="A865" s="90"/>
      <c r="B865" s="111"/>
      <c r="C865" s="110"/>
      <c r="D865" s="111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</row>
    <row r="866">
      <c r="A866" s="90"/>
      <c r="B866" s="111"/>
      <c r="C866" s="110"/>
      <c r="D866" s="111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</row>
    <row r="867">
      <c r="A867" s="90"/>
      <c r="B867" s="111"/>
      <c r="C867" s="110"/>
      <c r="D867" s="111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</row>
    <row r="868">
      <c r="A868" s="90"/>
      <c r="B868" s="111"/>
      <c r="C868" s="110"/>
      <c r="D868" s="111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</row>
    <row r="869">
      <c r="A869" s="90"/>
      <c r="B869" s="111"/>
      <c r="C869" s="110"/>
      <c r="D869" s="111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</row>
    <row r="870">
      <c r="A870" s="90"/>
      <c r="B870" s="111"/>
      <c r="C870" s="110"/>
      <c r="D870" s="111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</row>
    <row r="871">
      <c r="A871" s="90"/>
      <c r="B871" s="111"/>
      <c r="C871" s="110"/>
      <c r="D871" s="111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</row>
    <row r="872">
      <c r="A872" s="90"/>
      <c r="B872" s="111"/>
      <c r="C872" s="110"/>
      <c r="D872" s="111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</row>
    <row r="873">
      <c r="A873" s="90"/>
      <c r="B873" s="111"/>
      <c r="C873" s="110"/>
      <c r="D873" s="111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</row>
    <row r="874">
      <c r="A874" s="90"/>
      <c r="B874" s="111"/>
      <c r="C874" s="110"/>
      <c r="D874" s="111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</row>
    <row r="875">
      <c r="A875" s="90"/>
      <c r="B875" s="111"/>
      <c r="C875" s="110"/>
      <c r="D875" s="111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</row>
    <row r="876">
      <c r="A876" s="90"/>
      <c r="B876" s="111"/>
      <c r="C876" s="110"/>
      <c r="D876" s="111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</row>
    <row r="877">
      <c r="A877" s="90"/>
      <c r="B877" s="111"/>
      <c r="C877" s="110"/>
      <c r="D877" s="111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</row>
    <row r="878">
      <c r="A878" s="90"/>
      <c r="B878" s="111"/>
      <c r="C878" s="110"/>
      <c r="D878" s="111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</row>
    <row r="879">
      <c r="A879" s="90"/>
      <c r="B879" s="111"/>
      <c r="C879" s="110"/>
      <c r="D879" s="111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</row>
    <row r="880">
      <c r="A880" s="90"/>
      <c r="B880" s="111"/>
      <c r="C880" s="110"/>
      <c r="D880" s="111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</row>
    <row r="881">
      <c r="A881" s="90"/>
      <c r="B881" s="111"/>
      <c r="C881" s="110"/>
      <c r="D881" s="111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</row>
    <row r="882">
      <c r="A882" s="90"/>
      <c r="B882" s="111"/>
      <c r="C882" s="110"/>
      <c r="D882" s="111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</row>
    <row r="883">
      <c r="A883" s="90"/>
      <c r="B883" s="111"/>
      <c r="C883" s="110"/>
      <c r="D883" s="111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</row>
    <row r="884">
      <c r="A884" s="90"/>
      <c r="B884" s="111"/>
      <c r="C884" s="110"/>
      <c r="D884" s="111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</row>
    <row r="885">
      <c r="A885" s="90"/>
      <c r="B885" s="111"/>
      <c r="C885" s="110"/>
      <c r="D885" s="111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</row>
    <row r="886">
      <c r="A886" s="90"/>
      <c r="B886" s="111"/>
      <c r="C886" s="110"/>
      <c r="D886" s="111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</row>
    <row r="887">
      <c r="A887" s="90"/>
      <c r="B887" s="111"/>
      <c r="C887" s="110"/>
      <c r="D887" s="111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</row>
    <row r="888">
      <c r="A888" s="90"/>
      <c r="B888" s="111"/>
      <c r="C888" s="110"/>
      <c r="D888" s="111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</row>
    <row r="889">
      <c r="A889" s="90"/>
      <c r="B889" s="111"/>
      <c r="C889" s="110"/>
      <c r="D889" s="111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</row>
    <row r="890">
      <c r="A890" s="90"/>
      <c r="B890" s="111"/>
      <c r="C890" s="110"/>
      <c r="D890" s="111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</row>
    <row r="891">
      <c r="A891" s="90"/>
      <c r="B891" s="111"/>
      <c r="C891" s="110"/>
      <c r="D891" s="111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</row>
    <row r="892">
      <c r="A892" s="90"/>
      <c r="B892" s="111"/>
      <c r="C892" s="110"/>
      <c r="D892" s="111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</row>
    <row r="893">
      <c r="A893" s="90"/>
      <c r="B893" s="111"/>
      <c r="C893" s="110"/>
      <c r="D893" s="111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</row>
    <row r="894">
      <c r="A894" s="90"/>
      <c r="B894" s="111"/>
      <c r="C894" s="110"/>
      <c r="D894" s="111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</row>
    <row r="895">
      <c r="A895" s="90"/>
      <c r="B895" s="111"/>
      <c r="C895" s="110"/>
      <c r="D895" s="111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</row>
    <row r="896">
      <c r="A896" s="90"/>
      <c r="B896" s="111"/>
      <c r="C896" s="110"/>
      <c r="D896" s="111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</row>
    <row r="897">
      <c r="A897" s="90"/>
      <c r="B897" s="111"/>
      <c r="C897" s="110"/>
      <c r="D897" s="111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</row>
    <row r="898">
      <c r="A898" s="90"/>
      <c r="B898" s="111"/>
      <c r="C898" s="110"/>
      <c r="D898" s="111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</row>
    <row r="899">
      <c r="A899" s="90"/>
      <c r="B899" s="111"/>
      <c r="C899" s="110"/>
      <c r="D899" s="111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</row>
    <row r="900">
      <c r="A900" s="90"/>
      <c r="B900" s="111"/>
      <c r="C900" s="110"/>
      <c r="D900" s="111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</row>
    <row r="901">
      <c r="A901" s="90"/>
      <c r="B901" s="111"/>
      <c r="C901" s="110"/>
      <c r="D901" s="111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</row>
    <row r="902">
      <c r="A902" s="90"/>
      <c r="B902" s="111"/>
      <c r="C902" s="110"/>
      <c r="D902" s="111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</row>
    <row r="903">
      <c r="A903" s="90"/>
      <c r="B903" s="111"/>
      <c r="C903" s="110"/>
      <c r="D903" s="111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</row>
    <row r="904">
      <c r="A904" s="90"/>
      <c r="B904" s="111"/>
      <c r="C904" s="110"/>
      <c r="D904" s="111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</row>
    <row r="905">
      <c r="A905" s="90"/>
      <c r="B905" s="111"/>
      <c r="C905" s="110"/>
      <c r="D905" s="111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</row>
    <row r="906">
      <c r="A906" s="90"/>
      <c r="B906" s="111"/>
      <c r="C906" s="110"/>
      <c r="D906" s="111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</row>
    <row r="907">
      <c r="A907" s="90"/>
      <c r="B907" s="111"/>
      <c r="C907" s="110"/>
      <c r="D907" s="111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</row>
    <row r="908">
      <c r="A908" s="90"/>
      <c r="B908" s="111"/>
      <c r="C908" s="110"/>
      <c r="D908" s="111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</row>
    <row r="909">
      <c r="A909" s="90"/>
      <c r="B909" s="111"/>
      <c r="C909" s="110"/>
      <c r="D909" s="111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</row>
    <row r="910">
      <c r="A910" s="90"/>
      <c r="B910" s="111"/>
      <c r="C910" s="110"/>
      <c r="D910" s="111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</row>
    <row r="911">
      <c r="A911" s="90"/>
      <c r="B911" s="111"/>
      <c r="C911" s="110"/>
      <c r="D911" s="111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</row>
    <row r="912">
      <c r="A912" s="90"/>
      <c r="B912" s="111"/>
      <c r="C912" s="110"/>
      <c r="D912" s="111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</row>
    <row r="913">
      <c r="A913" s="90"/>
      <c r="B913" s="111"/>
      <c r="C913" s="110"/>
      <c r="D913" s="111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</row>
    <row r="914">
      <c r="A914" s="90"/>
      <c r="B914" s="111"/>
      <c r="C914" s="110"/>
      <c r="D914" s="111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</row>
    <row r="915">
      <c r="A915" s="90"/>
      <c r="B915" s="111"/>
      <c r="C915" s="110"/>
      <c r="D915" s="111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</row>
    <row r="916">
      <c r="A916" s="90"/>
      <c r="B916" s="111"/>
      <c r="C916" s="110"/>
      <c r="D916" s="111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</row>
    <row r="917">
      <c r="A917" s="90"/>
      <c r="B917" s="111"/>
      <c r="C917" s="110"/>
      <c r="D917" s="111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</row>
    <row r="918">
      <c r="A918" s="90"/>
      <c r="B918" s="111"/>
      <c r="C918" s="110"/>
      <c r="D918" s="111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</row>
    <row r="919">
      <c r="A919" s="90"/>
      <c r="B919" s="111"/>
      <c r="C919" s="110"/>
      <c r="D919" s="111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</row>
    <row r="920">
      <c r="A920" s="90"/>
      <c r="B920" s="111"/>
      <c r="C920" s="110"/>
      <c r="D920" s="111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</row>
    <row r="921">
      <c r="A921" s="90"/>
      <c r="B921" s="111"/>
      <c r="C921" s="110"/>
      <c r="D921" s="111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</row>
    <row r="922">
      <c r="A922" s="90"/>
      <c r="B922" s="111"/>
      <c r="C922" s="110"/>
      <c r="D922" s="111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</row>
    <row r="923">
      <c r="A923" s="90"/>
      <c r="B923" s="111"/>
      <c r="C923" s="110"/>
      <c r="D923" s="111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</row>
    <row r="924">
      <c r="A924" s="90"/>
      <c r="B924" s="111"/>
      <c r="C924" s="110"/>
      <c r="D924" s="111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</row>
    <row r="925">
      <c r="A925" s="90"/>
      <c r="B925" s="111"/>
      <c r="C925" s="110"/>
      <c r="D925" s="111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</row>
    <row r="926">
      <c r="A926" s="90"/>
      <c r="B926" s="111"/>
      <c r="C926" s="110"/>
      <c r="D926" s="111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</row>
    <row r="927">
      <c r="A927" s="90"/>
      <c r="B927" s="111"/>
      <c r="C927" s="110"/>
      <c r="D927" s="111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</row>
    <row r="928">
      <c r="A928" s="90"/>
      <c r="B928" s="111"/>
      <c r="C928" s="110"/>
      <c r="D928" s="111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</row>
    <row r="929">
      <c r="A929" s="90"/>
      <c r="B929" s="111"/>
      <c r="C929" s="110"/>
      <c r="D929" s="111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</row>
    <row r="930">
      <c r="A930" s="90"/>
      <c r="B930" s="111"/>
      <c r="C930" s="110"/>
      <c r="D930" s="111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</row>
    <row r="931">
      <c r="A931" s="90"/>
      <c r="B931" s="111"/>
      <c r="C931" s="110"/>
      <c r="D931" s="111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</row>
    <row r="932">
      <c r="A932" s="90"/>
      <c r="B932" s="111"/>
      <c r="C932" s="110"/>
      <c r="D932" s="111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</row>
    <row r="933">
      <c r="A933" s="90"/>
      <c r="B933" s="111"/>
      <c r="C933" s="110"/>
      <c r="D933" s="111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</row>
    <row r="934">
      <c r="A934" s="90"/>
      <c r="B934" s="111"/>
      <c r="C934" s="110"/>
      <c r="D934" s="111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</row>
    <row r="935">
      <c r="A935" s="90"/>
      <c r="B935" s="111"/>
      <c r="C935" s="110"/>
      <c r="D935" s="111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</row>
    <row r="936">
      <c r="A936" s="90"/>
      <c r="B936" s="111"/>
      <c r="C936" s="110"/>
      <c r="D936" s="111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</row>
    <row r="937">
      <c r="A937" s="90"/>
      <c r="B937" s="111"/>
      <c r="C937" s="110"/>
      <c r="D937" s="111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</row>
    <row r="938">
      <c r="A938" s="90"/>
      <c r="B938" s="111"/>
      <c r="C938" s="110"/>
      <c r="D938" s="111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</row>
    <row r="939">
      <c r="A939" s="90"/>
      <c r="B939" s="111"/>
      <c r="C939" s="110"/>
      <c r="D939" s="111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</row>
    <row r="940">
      <c r="A940" s="90"/>
      <c r="B940" s="111"/>
      <c r="C940" s="110"/>
      <c r="D940" s="111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</row>
    <row r="941">
      <c r="A941" s="90"/>
      <c r="B941" s="111"/>
      <c r="C941" s="110"/>
      <c r="D941" s="111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</row>
    <row r="942">
      <c r="A942" s="90"/>
      <c r="B942" s="111"/>
      <c r="C942" s="110"/>
      <c r="D942" s="111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</row>
    <row r="943">
      <c r="A943" s="90"/>
      <c r="B943" s="111"/>
      <c r="C943" s="110"/>
      <c r="D943" s="111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</row>
    <row r="944">
      <c r="A944" s="90"/>
      <c r="B944" s="111"/>
      <c r="C944" s="110"/>
      <c r="D944" s="111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</row>
    <row r="945">
      <c r="A945" s="90"/>
      <c r="B945" s="111"/>
      <c r="C945" s="110"/>
      <c r="D945" s="111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</row>
    <row r="946">
      <c r="A946" s="90"/>
      <c r="B946" s="111"/>
      <c r="C946" s="110"/>
      <c r="D946" s="111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</row>
    <row r="947">
      <c r="A947" s="90"/>
      <c r="B947" s="111"/>
      <c r="C947" s="110"/>
      <c r="D947" s="111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</row>
    <row r="948">
      <c r="A948" s="90"/>
      <c r="B948" s="111"/>
      <c r="C948" s="110"/>
      <c r="D948" s="111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</row>
    <row r="949">
      <c r="A949" s="90"/>
      <c r="B949" s="111"/>
      <c r="C949" s="110"/>
      <c r="D949" s="111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</row>
    <row r="950">
      <c r="A950" s="90"/>
      <c r="B950" s="111"/>
      <c r="C950" s="110"/>
      <c r="D950" s="111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</row>
    <row r="951">
      <c r="A951" s="90"/>
      <c r="B951" s="111"/>
      <c r="C951" s="110"/>
      <c r="D951" s="111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</row>
    <row r="952">
      <c r="A952" s="90"/>
      <c r="B952" s="111"/>
      <c r="C952" s="110"/>
      <c r="D952" s="111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</row>
    <row r="953">
      <c r="A953" s="90"/>
      <c r="B953" s="111"/>
      <c r="C953" s="110"/>
      <c r="D953" s="111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</row>
    <row r="954">
      <c r="A954" s="90"/>
      <c r="B954" s="111"/>
      <c r="C954" s="110"/>
      <c r="D954" s="111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</row>
    <row r="955">
      <c r="A955" s="90"/>
      <c r="B955" s="111"/>
      <c r="C955" s="110"/>
      <c r="D955" s="111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</row>
    <row r="956">
      <c r="A956" s="90"/>
      <c r="B956" s="111"/>
      <c r="C956" s="110"/>
      <c r="D956" s="111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</row>
    <row r="957">
      <c r="A957" s="90"/>
      <c r="B957" s="111"/>
      <c r="C957" s="110"/>
      <c r="D957" s="111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</row>
    <row r="958">
      <c r="A958" s="90"/>
      <c r="B958" s="111"/>
      <c r="C958" s="110"/>
      <c r="D958" s="111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</row>
    <row r="959">
      <c r="A959" s="90"/>
      <c r="B959" s="111"/>
      <c r="C959" s="110"/>
      <c r="D959" s="111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</row>
    <row r="960">
      <c r="A960" s="90"/>
      <c r="B960" s="111"/>
      <c r="C960" s="110"/>
      <c r="D960" s="111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</row>
    <row r="961">
      <c r="A961" s="90"/>
      <c r="B961" s="111"/>
      <c r="C961" s="110"/>
      <c r="D961" s="111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</row>
    <row r="962">
      <c r="A962" s="90"/>
      <c r="B962" s="111"/>
      <c r="C962" s="110"/>
      <c r="D962" s="111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</row>
    <row r="963">
      <c r="A963" s="90"/>
      <c r="B963" s="111"/>
      <c r="C963" s="110"/>
      <c r="D963" s="111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</row>
    <row r="964">
      <c r="A964" s="90"/>
      <c r="B964" s="111"/>
      <c r="C964" s="110"/>
      <c r="D964" s="111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</row>
    <row r="965">
      <c r="A965" s="90"/>
      <c r="B965" s="111"/>
      <c r="C965" s="110"/>
      <c r="D965" s="111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</row>
    <row r="966">
      <c r="A966" s="90"/>
      <c r="B966" s="111"/>
      <c r="C966" s="110"/>
      <c r="D966" s="111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</row>
    <row r="967">
      <c r="A967" s="90"/>
      <c r="B967" s="111"/>
      <c r="C967" s="110"/>
      <c r="D967" s="111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</row>
    <row r="968">
      <c r="A968" s="90"/>
      <c r="B968" s="111"/>
      <c r="C968" s="110"/>
      <c r="D968" s="111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</row>
    <row r="969">
      <c r="A969" s="90"/>
      <c r="B969" s="111"/>
      <c r="C969" s="110"/>
      <c r="D969" s="111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</row>
    <row r="970">
      <c r="A970" s="90"/>
      <c r="B970" s="111"/>
      <c r="C970" s="110"/>
      <c r="D970" s="111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</row>
    <row r="971">
      <c r="A971" s="90"/>
      <c r="B971" s="111"/>
      <c r="C971" s="110"/>
      <c r="D971" s="111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</row>
    <row r="972">
      <c r="A972" s="90"/>
      <c r="B972" s="111"/>
      <c r="C972" s="110"/>
      <c r="D972" s="111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</row>
    <row r="973">
      <c r="A973" s="90"/>
      <c r="B973" s="111"/>
      <c r="C973" s="110"/>
      <c r="D973" s="111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</row>
    <row r="974">
      <c r="A974" s="90"/>
      <c r="B974" s="111"/>
      <c r="C974" s="110"/>
      <c r="D974" s="111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</row>
    <row r="975">
      <c r="A975" s="90"/>
      <c r="B975" s="111"/>
      <c r="C975" s="110"/>
      <c r="D975" s="111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</row>
    <row r="976">
      <c r="A976" s="90"/>
      <c r="B976" s="111"/>
      <c r="C976" s="110"/>
      <c r="D976" s="111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</row>
    <row r="977">
      <c r="A977" s="90"/>
      <c r="B977" s="111"/>
      <c r="C977" s="110"/>
      <c r="D977" s="111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</row>
    <row r="978">
      <c r="A978" s="90"/>
      <c r="B978" s="111"/>
      <c r="C978" s="110"/>
      <c r="D978" s="111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</row>
    <row r="979">
      <c r="A979" s="90"/>
      <c r="B979" s="111"/>
      <c r="C979" s="110"/>
      <c r="D979" s="111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</row>
    <row r="980">
      <c r="A980" s="90"/>
      <c r="B980" s="111"/>
      <c r="C980" s="110"/>
      <c r="D980" s="111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</row>
    <row r="981">
      <c r="A981" s="90"/>
      <c r="B981" s="111"/>
      <c r="C981" s="110"/>
      <c r="D981" s="111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</row>
    <row r="982">
      <c r="A982" s="90"/>
      <c r="B982" s="111"/>
      <c r="C982" s="110"/>
      <c r="D982" s="111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</row>
    <row r="983">
      <c r="A983" s="90"/>
      <c r="B983" s="111"/>
      <c r="C983" s="110"/>
      <c r="D983" s="111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</row>
    <row r="984">
      <c r="A984" s="90"/>
      <c r="B984" s="111"/>
      <c r="C984" s="110"/>
      <c r="D984" s="111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</row>
    <row r="985">
      <c r="A985" s="90"/>
      <c r="B985" s="111"/>
      <c r="C985" s="110"/>
      <c r="D985" s="111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</row>
    <row r="986">
      <c r="A986" s="90"/>
      <c r="B986" s="111"/>
      <c r="C986" s="110"/>
      <c r="D986" s="111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</row>
    <row r="987">
      <c r="A987" s="90"/>
      <c r="B987" s="111"/>
      <c r="C987" s="110"/>
      <c r="D987" s="111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</row>
    <row r="988">
      <c r="A988" s="90"/>
      <c r="B988" s="111"/>
      <c r="C988" s="110"/>
      <c r="D988" s="111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</row>
    <row r="989">
      <c r="A989" s="90"/>
      <c r="B989" s="111"/>
      <c r="C989" s="110"/>
      <c r="D989" s="111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</row>
    <row r="990">
      <c r="A990" s="90"/>
      <c r="B990" s="111"/>
      <c r="C990" s="110"/>
      <c r="D990" s="111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</row>
    <row r="991">
      <c r="A991" s="90"/>
      <c r="B991" s="111"/>
      <c r="C991" s="110"/>
      <c r="D991" s="111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</row>
    <row r="992">
      <c r="A992" s="90"/>
      <c r="B992" s="111"/>
      <c r="C992" s="110"/>
      <c r="D992" s="111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</row>
    <row r="993">
      <c r="A993" s="90"/>
      <c r="B993" s="111"/>
      <c r="C993" s="110"/>
      <c r="D993" s="111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</row>
    <row r="994">
      <c r="A994" s="90"/>
      <c r="B994" s="111"/>
      <c r="C994" s="110"/>
      <c r="D994" s="111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</row>
    <row r="995">
      <c r="A995" s="90"/>
      <c r="B995" s="111"/>
      <c r="C995" s="110"/>
      <c r="D995" s="111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</row>
    <row r="996">
      <c r="A996" s="90"/>
      <c r="B996" s="111"/>
      <c r="C996" s="110"/>
      <c r="D996" s="111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</row>
    <row r="997">
      <c r="A997" s="90"/>
      <c r="B997" s="111"/>
      <c r="C997" s="110"/>
      <c r="D997" s="111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</row>
    <row r="998">
      <c r="A998" s="90"/>
      <c r="B998" s="111"/>
      <c r="C998" s="110"/>
      <c r="D998" s="111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</row>
    <row r="999">
      <c r="A999" s="90"/>
      <c r="B999" s="111"/>
      <c r="C999" s="110"/>
      <c r="D999" s="111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</row>
    <row r="1000">
      <c r="A1000" s="90"/>
      <c r="B1000" s="111"/>
      <c r="C1000" s="110"/>
      <c r="D1000" s="111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</row>
    <row r="1001">
      <c r="A1001" s="159" t="s">
        <v>219</v>
      </c>
      <c r="B1001" s="111"/>
      <c r="C1001" s="110"/>
      <c r="D1001" s="111"/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</row>
    <row r="1002">
      <c r="A1002" s="160" t="s">
        <v>220</v>
      </c>
      <c r="B1002" s="111"/>
      <c r="C1002" s="110"/>
      <c r="D1002" s="111"/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</row>
  </sheetData>
  <customSheetViews>
    <customSheetView guid="{76BEE346-1A4A-4FE3-95F7-0430BB09C6FC}" filter="1" showAutoFilter="1">
      <autoFilter ref="$B$1:$B$1002">
        <filterColumn colId="0">
          <filters>
            <filter val="Flore"/>
          </filters>
        </filterColumn>
      </autoFilter>
    </customSheetView>
    <customSheetView guid="{7CEF4EF2-F5F4-40BD-BF30-82B916C5EC0D}" filter="1" showAutoFilter="1">
      <autoFilter ref="$B$1:$B$1002">
        <filterColumn colId="0">
          <filters blank="1">
            <filter val="Inti"/>
          </filters>
        </filterColumn>
      </autoFilter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8.14"/>
    <col customWidth="1" min="2" max="2" width="20.86"/>
    <col customWidth="1" min="3" max="3" width="17.71"/>
    <col customWidth="1" min="4" max="4" width="19.57"/>
    <col customWidth="1" min="5" max="5" width="19.29"/>
    <col customWidth="1" min="6" max="6" width="21.29"/>
    <col customWidth="1" min="7" max="7" width="19.29"/>
    <col customWidth="1" min="8" max="8" width="16.43"/>
    <col customWidth="1" min="9" max="9" width="17.57"/>
    <col customWidth="1" min="11" max="11" width="19.0"/>
    <col customWidth="1" min="12" max="12" width="18.43"/>
    <col customWidth="1" min="15" max="15" width="18.29"/>
    <col customWidth="1" min="16" max="16" width="12.0"/>
  </cols>
  <sheetData>
    <row r="1">
      <c r="A1" s="112" t="s">
        <v>175</v>
      </c>
      <c r="B1" s="113" t="s">
        <v>176</v>
      </c>
      <c r="D1" s="114" t="str">
        <f>HYPERLINK("https://github.com/Laboratoria/GDL003-data-lovers","Repositorio")</f>
        <v>Repositorio</v>
      </c>
      <c r="E1" s="114" t="s">
        <v>177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</row>
    <row r="2">
      <c r="A2" s="115"/>
      <c r="B2" s="116"/>
      <c r="C2" s="18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</row>
    <row r="3">
      <c r="A3" s="115"/>
      <c r="B3" s="117" t="s">
        <v>25</v>
      </c>
      <c r="G3" s="118"/>
      <c r="H3" s="119" t="s">
        <v>30</v>
      </c>
      <c r="K3" s="117" t="s">
        <v>178</v>
      </c>
      <c r="M3" s="118"/>
      <c r="N3" s="119" t="s">
        <v>178</v>
      </c>
      <c r="S3" s="115"/>
      <c r="T3" s="117" t="s">
        <v>179</v>
      </c>
    </row>
    <row r="4" ht="20.25" customHeight="1">
      <c r="A4" s="118"/>
      <c r="B4" s="120">
        <v>43633.0</v>
      </c>
      <c r="C4" s="120">
        <v>43634.0</v>
      </c>
      <c r="D4" s="120">
        <v>43635.0</v>
      </c>
      <c r="E4" s="120">
        <v>43636.0</v>
      </c>
      <c r="F4" s="120">
        <v>43637.0</v>
      </c>
      <c r="G4" s="118"/>
      <c r="H4" s="121">
        <v>43640.0</v>
      </c>
      <c r="I4" s="121">
        <v>43641.0</v>
      </c>
      <c r="J4" s="121">
        <v>43642.0</v>
      </c>
      <c r="K4" s="121">
        <v>43643.0</v>
      </c>
      <c r="L4" s="121">
        <v>43644.0</v>
      </c>
      <c r="M4" s="118"/>
      <c r="N4" s="121">
        <v>43647.0</v>
      </c>
      <c r="O4" s="121">
        <v>43648.0</v>
      </c>
      <c r="P4" s="121">
        <v>43649.0</v>
      </c>
      <c r="Q4" s="121">
        <v>43650.0</v>
      </c>
      <c r="R4" s="121">
        <v>43651.0</v>
      </c>
      <c r="S4" s="115"/>
      <c r="T4" s="120">
        <v>43654.0</v>
      </c>
      <c r="U4" s="120">
        <v>43655.0</v>
      </c>
    </row>
    <row r="5">
      <c r="A5" s="18" t="s">
        <v>11</v>
      </c>
      <c r="B5" s="50" t="s">
        <v>50</v>
      </c>
      <c r="C5" s="122" t="s">
        <v>49</v>
      </c>
      <c r="D5" s="122" t="s">
        <v>49</v>
      </c>
      <c r="E5" s="122" t="s">
        <v>49</v>
      </c>
      <c r="F5" s="122" t="s">
        <v>49</v>
      </c>
      <c r="G5" s="123"/>
      <c r="H5" s="122" t="s">
        <v>49</v>
      </c>
      <c r="I5" s="122" t="s">
        <v>49</v>
      </c>
      <c r="J5" s="122" t="s">
        <v>49</v>
      </c>
      <c r="K5" s="122" t="s">
        <v>49</v>
      </c>
      <c r="L5" s="122" t="s">
        <v>49</v>
      </c>
      <c r="M5" s="124"/>
      <c r="N5" s="122" t="s">
        <v>49</v>
      </c>
      <c r="O5" s="122" t="s">
        <v>49</v>
      </c>
      <c r="P5" s="122" t="s">
        <v>49</v>
      </c>
      <c r="Q5" s="122" t="s">
        <v>49</v>
      </c>
      <c r="R5" s="125" t="s">
        <v>49</v>
      </c>
      <c r="S5" s="115"/>
      <c r="T5" s="126" t="s">
        <v>49</v>
      </c>
      <c r="U5" s="126" t="s">
        <v>49</v>
      </c>
    </row>
    <row r="6" ht="21.0" customHeight="1">
      <c r="A6" s="18" t="s">
        <v>29</v>
      </c>
      <c r="C6" s="18" t="s">
        <v>180</v>
      </c>
      <c r="D6" s="18" t="s">
        <v>181</v>
      </c>
      <c r="E6" s="56" t="s">
        <v>182</v>
      </c>
      <c r="F6" s="127"/>
      <c r="G6" s="128"/>
      <c r="H6" s="56" t="s">
        <v>34</v>
      </c>
      <c r="I6" s="56" t="s">
        <v>34</v>
      </c>
      <c r="J6" s="56" t="s">
        <v>183</v>
      </c>
      <c r="K6" s="56" t="s">
        <v>34</v>
      </c>
      <c r="L6" s="51" t="s">
        <v>184</v>
      </c>
      <c r="M6" s="128"/>
      <c r="N6" s="56" t="s">
        <v>185</v>
      </c>
      <c r="O6" s="56" t="s">
        <v>34</v>
      </c>
      <c r="P6" s="56"/>
      <c r="Q6" s="56" t="s">
        <v>34</v>
      </c>
      <c r="R6" s="129" t="s">
        <v>186</v>
      </c>
      <c r="S6" s="115"/>
    </row>
    <row r="7" ht="25.5" customHeight="1">
      <c r="A7" s="18" t="s">
        <v>64</v>
      </c>
      <c r="F7" s="51" t="s">
        <v>187</v>
      </c>
      <c r="G7" s="128"/>
      <c r="K7" s="130" t="s">
        <v>188</v>
      </c>
      <c r="M7" s="128"/>
      <c r="O7" s="51" t="s">
        <v>189</v>
      </c>
      <c r="P7" s="131" t="s">
        <v>190</v>
      </c>
      <c r="S7" s="115"/>
      <c r="T7" s="44" t="s">
        <v>191</v>
      </c>
      <c r="U7" s="44" t="s">
        <v>192</v>
      </c>
    </row>
    <row r="8">
      <c r="A8" s="18" t="s">
        <v>71</v>
      </c>
      <c r="D8" s="44" t="s">
        <v>193</v>
      </c>
      <c r="G8" s="128"/>
      <c r="M8" s="128"/>
      <c r="S8" s="115"/>
    </row>
    <row r="9" ht="29.25" customHeight="1">
      <c r="A9" s="18" t="s">
        <v>72</v>
      </c>
      <c r="G9" s="128"/>
      <c r="K9" s="56" t="s">
        <v>194</v>
      </c>
      <c r="M9" s="128"/>
      <c r="R9" s="130" t="s">
        <v>195</v>
      </c>
      <c r="S9" s="115"/>
    </row>
    <row r="10" ht="22.5" customHeight="1">
      <c r="A10" s="18" t="s">
        <v>74</v>
      </c>
      <c r="B10" s="132" t="s">
        <v>48</v>
      </c>
      <c r="D10" s="32" t="s">
        <v>196</v>
      </c>
      <c r="G10" s="128"/>
      <c r="M10" s="128"/>
      <c r="N10" s="133" t="s">
        <v>48</v>
      </c>
      <c r="R10" s="51" t="s">
        <v>197</v>
      </c>
      <c r="S10" s="115"/>
    </row>
    <row r="11">
      <c r="A11" s="18" t="s">
        <v>81</v>
      </c>
      <c r="B11" s="33" t="s">
        <v>198</v>
      </c>
      <c r="D11" s="42"/>
      <c r="E11" s="56" t="s">
        <v>199</v>
      </c>
      <c r="F11" s="48" t="s">
        <v>48</v>
      </c>
      <c r="G11" s="128"/>
      <c r="M11" s="128"/>
      <c r="S11" s="115"/>
    </row>
    <row r="12">
      <c r="A12" s="18" t="s">
        <v>82</v>
      </c>
      <c r="D12" s="32" t="s">
        <v>200</v>
      </c>
      <c r="G12" s="128"/>
      <c r="M12" s="128"/>
      <c r="N12" s="56" t="s">
        <v>201</v>
      </c>
      <c r="S12" s="115"/>
    </row>
    <row r="13" ht="27.0" customHeight="1">
      <c r="A13" s="18" t="s">
        <v>84</v>
      </c>
      <c r="C13" s="133" t="s">
        <v>48</v>
      </c>
      <c r="D13" s="42"/>
      <c r="G13" s="128"/>
      <c r="M13" s="128"/>
      <c r="O13" s="56" t="s">
        <v>79</v>
      </c>
      <c r="P13" s="134" t="s">
        <v>48</v>
      </c>
    </row>
    <row r="14" ht="24.0" customHeight="1">
      <c r="A14" s="18" t="s">
        <v>86</v>
      </c>
      <c r="D14" s="18" t="s">
        <v>202</v>
      </c>
      <c r="E14" s="48" t="s">
        <v>48</v>
      </c>
      <c r="F14" s="56" t="s">
        <v>34</v>
      </c>
      <c r="G14" s="128"/>
      <c r="M14" s="135"/>
      <c r="U14" s="48" t="s">
        <v>48</v>
      </c>
    </row>
    <row r="15" ht="26.25" customHeight="1">
      <c r="A15" s="18" t="s">
        <v>90</v>
      </c>
      <c r="C15" s="136" t="s">
        <v>203</v>
      </c>
      <c r="D15" s="18" t="s">
        <v>204</v>
      </c>
      <c r="G15" s="128"/>
      <c r="J15" s="133" t="s">
        <v>48</v>
      </c>
      <c r="M15" s="135"/>
      <c r="P15" s="56" t="s">
        <v>34</v>
      </c>
      <c r="T15" s="134" t="s">
        <v>48</v>
      </c>
    </row>
    <row r="16" ht="25.5" customHeight="1">
      <c r="A16" s="18" t="s">
        <v>91</v>
      </c>
      <c r="C16" s="18" t="s">
        <v>205</v>
      </c>
      <c r="E16" s="56" t="s">
        <v>34</v>
      </c>
      <c r="G16" s="128"/>
      <c r="L16" s="133" t="s">
        <v>48</v>
      </c>
      <c r="M16" s="135"/>
      <c r="S16" s="115"/>
      <c r="U16" s="33" t="s">
        <v>206</v>
      </c>
    </row>
    <row r="17" ht="22.5" customHeight="1">
      <c r="A17" s="18" t="s">
        <v>92</v>
      </c>
      <c r="D17" s="18" t="s">
        <v>207</v>
      </c>
      <c r="G17" s="128"/>
      <c r="J17" s="56" t="s">
        <v>183</v>
      </c>
      <c r="M17" s="128"/>
      <c r="R17" s="137" t="s">
        <v>48</v>
      </c>
    </row>
    <row r="18" ht="21.75" customHeight="1">
      <c r="A18" s="18" t="s">
        <v>100</v>
      </c>
      <c r="C18" s="18" t="s">
        <v>208</v>
      </c>
      <c r="D18" s="48" t="s">
        <v>48</v>
      </c>
      <c r="G18" s="128"/>
      <c r="L18" s="18" t="s">
        <v>97</v>
      </c>
      <c r="M18" s="128"/>
      <c r="S18" s="115"/>
      <c r="T18" s="27" t="s">
        <v>209</v>
      </c>
    </row>
    <row r="19" ht="25.5" customHeight="1">
      <c r="A19" s="18" t="s">
        <v>102</v>
      </c>
      <c r="G19" s="128"/>
      <c r="H19" s="56" t="s">
        <v>210</v>
      </c>
      <c r="M19" s="128"/>
      <c r="R19" s="56" t="s">
        <v>34</v>
      </c>
      <c r="S19" s="115"/>
    </row>
    <row r="20" ht="32.25" customHeight="1">
      <c r="A20" s="18" t="s">
        <v>104</v>
      </c>
      <c r="C20" s="56" t="s">
        <v>211</v>
      </c>
      <c r="D20" s="56" t="s">
        <v>212</v>
      </c>
      <c r="G20" s="128"/>
      <c r="L20" s="18" t="s">
        <v>110</v>
      </c>
      <c r="M20" s="128"/>
      <c r="S20" s="115"/>
    </row>
    <row r="21" ht="25.5" customHeight="1">
      <c r="A21" s="18" t="s">
        <v>108</v>
      </c>
      <c r="G21" s="128"/>
      <c r="M21" s="128"/>
      <c r="S21" s="115"/>
      <c r="T21" s="138" t="s">
        <v>213</v>
      </c>
    </row>
    <row r="22" ht="33.75" customHeight="1">
      <c r="A22" s="18" t="s">
        <v>112</v>
      </c>
      <c r="G22" s="128"/>
      <c r="M22" s="128"/>
      <c r="S22" s="115"/>
      <c r="T22" s="33" t="s">
        <v>214</v>
      </c>
    </row>
    <row r="23" ht="25.5" customHeight="1">
      <c r="A23" s="18" t="s">
        <v>118</v>
      </c>
      <c r="G23" s="128"/>
      <c r="L23" s="48" t="s">
        <v>215</v>
      </c>
      <c r="M23" s="128"/>
      <c r="R23" s="27" t="s">
        <v>216</v>
      </c>
      <c r="S23" s="115"/>
    </row>
    <row r="24" ht="33.75" customHeight="1">
      <c r="A24" s="18" t="s">
        <v>124</v>
      </c>
      <c r="B24" s="139" t="s">
        <v>215</v>
      </c>
      <c r="C24" s="139" t="s">
        <v>215</v>
      </c>
      <c r="D24" s="139" t="s">
        <v>215</v>
      </c>
      <c r="E24" s="139" t="s">
        <v>215</v>
      </c>
      <c r="F24" s="139" t="s">
        <v>215</v>
      </c>
      <c r="G24" s="128"/>
      <c r="H24" s="139" t="s">
        <v>215</v>
      </c>
      <c r="I24" s="139" t="s">
        <v>215</v>
      </c>
      <c r="J24" s="139" t="s">
        <v>215</v>
      </c>
      <c r="K24" s="139" t="s">
        <v>215</v>
      </c>
      <c r="M24" s="128"/>
      <c r="N24" s="139" t="s">
        <v>215</v>
      </c>
      <c r="O24" s="139" t="s">
        <v>215</v>
      </c>
      <c r="P24" s="139" t="s">
        <v>215</v>
      </c>
      <c r="Q24" s="139" t="s">
        <v>215</v>
      </c>
      <c r="R24" s="140"/>
      <c r="S24" s="115"/>
      <c r="T24" s="139" t="s">
        <v>215</v>
      </c>
      <c r="U24" s="139" t="s">
        <v>215</v>
      </c>
    </row>
    <row r="25" ht="24.0" customHeight="1">
      <c r="A25" s="135"/>
      <c r="B25" s="141"/>
      <c r="C25" s="141"/>
      <c r="D25" s="141"/>
      <c r="E25" s="141"/>
      <c r="F25" s="141"/>
      <c r="G25" s="128"/>
      <c r="H25" s="141"/>
      <c r="I25" s="141"/>
      <c r="J25" s="142"/>
      <c r="K25" s="141"/>
      <c r="L25" s="141"/>
      <c r="M25" s="128"/>
      <c r="N25" s="141"/>
      <c r="O25" s="142"/>
      <c r="P25" s="142"/>
      <c r="Q25" s="141"/>
      <c r="R25" s="141"/>
      <c r="S25" s="115"/>
      <c r="T25" s="142"/>
      <c r="U25" s="142"/>
    </row>
    <row r="26" ht="60.0" customHeight="1">
      <c r="A26" s="135"/>
      <c r="G26" s="128"/>
      <c r="M26" s="128"/>
      <c r="S26" s="115"/>
    </row>
    <row r="27">
      <c r="A27" s="135"/>
      <c r="G27" s="143"/>
      <c r="M27" s="128"/>
      <c r="S27" s="115"/>
    </row>
    <row r="28">
      <c r="A28" s="138"/>
      <c r="G28" s="143"/>
      <c r="M28" s="143"/>
      <c r="S28" s="115"/>
    </row>
    <row r="29">
      <c r="A29" s="138"/>
      <c r="B29" s="143"/>
      <c r="C29" s="115"/>
      <c r="D29" s="115"/>
      <c r="E29" s="115"/>
      <c r="F29" s="144"/>
      <c r="G29" s="143"/>
      <c r="H29" s="143"/>
      <c r="I29" s="128"/>
      <c r="J29" s="143"/>
      <c r="K29" s="144"/>
      <c r="L29" s="115"/>
      <c r="M29" s="143"/>
      <c r="N29" s="118"/>
      <c r="O29" s="118"/>
      <c r="P29" s="115"/>
      <c r="Q29" s="115"/>
      <c r="R29" s="115"/>
      <c r="S29" s="115"/>
      <c r="T29" s="115"/>
      <c r="U29" s="115"/>
    </row>
    <row r="30">
      <c r="A30" s="128"/>
      <c r="B30" s="143"/>
      <c r="C30" s="112"/>
      <c r="D30" s="115"/>
      <c r="E30" s="143"/>
      <c r="F30" s="144"/>
      <c r="G30" s="115"/>
      <c r="H30" s="112"/>
      <c r="I30" s="118"/>
      <c r="J30" s="143"/>
      <c r="K30" s="144"/>
      <c r="L30" s="144"/>
      <c r="M30" s="143"/>
      <c r="N30" s="118"/>
      <c r="O30" s="118"/>
      <c r="P30" s="115"/>
      <c r="Q30" s="115"/>
      <c r="R30" s="115"/>
      <c r="S30" s="115"/>
      <c r="T30" s="115"/>
      <c r="U30" s="115"/>
    </row>
    <row r="31">
      <c r="A31" s="128"/>
      <c r="B31" s="128"/>
      <c r="C31" s="144"/>
      <c r="D31" s="118"/>
      <c r="E31" s="128"/>
      <c r="F31" s="144"/>
      <c r="G31" s="115"/>
      <c r="H31" s="144"/>
      <c r="I31" s="118"/>
      <c r="J31" s="143"/>
      <c r="K31" s="144"/>
      <c r="L31" s="144"/>
      <c r="M31" s="128"/>
      <c r="N31" s="118"/>
      <c r="O31" s="118"/>
      <c r="P31" s="115"/>
      <c r="Q31" s="115"/>
      <c r="R31" s="115"/>
      <c r="S31" s="115"/>
      <c r="T31" s="115"/>
      <c r="U31" s="115"/>
    </row>
    <row r="32">
      <c r="A32" s="135"/>
      <c r="B32" s="128"/>
      <c r="C32" s="144"/>
      <c r="D32" s="118"/>
      <c r="E32" s="128"/>
      <c r="F32" s="144"/>
      <c r="G32" s="118"/>
      <c r="H32" s="144"/>
      <c r="I32" s="144"/>
      <c r="J32" s="143"/>
      <c r="K32" s="144"/>
      <c r="L32" s="144"/>
      <c r="M32" s="118"/>
      <c r="N32" s="118"/>
      <c r="O32" s="118"/>
      <c r="P32" s="115"/>
      <c r="Q32" s="115"/>
      <c r="R32" s="115"/>
      <c r="S32" s="115"/>
      <c r="T32" s="115"/>
      <c r="U32" s="115"/>
    </row>
    <row r="33">
      <c r="A33" s="135"/>
      <c r="B33" s="144"/>
      <c r="C33" s="144"/>
      <c r="D33" s="118"/>
      <c r="E33" s="144"/>
      <c r="F33" s="144"/>
      <c r="G33" s="118"/>
      <c r="H33" s="144"/>
      <c r="I33" s="144"/>
      <c r="J33" s="112"/>
      <c r="K33" s="144"/>
      <c r="L33" s="144"/>
      <c r="M33" s="118"/>
      <c r="N33" s="118"/>
      <c r="O33" s="118"/>
      <c r="P33" s="115"/>
      <c r="Q33" s="115"/>
      <c r="R33" s="115"/>
      <c r="S33" s="115"/>
      <c r="T33" s="115"/>
      <c r="U33" s="115"/>
    </row>
    <row r="34">
      <c r="A34" s="135"/>
      <c r="B34" s="144"/>
      <c r="C34" s="144"/>
      <c r="D34" s="144"/>
      <c r="E34" s="144"/>
      <c r="F34" s="144"/>
      <c r="G34" s="118"/>
      <c r="H34" s="144"/>
      <c r="I34" s="144"/>
      <c r="J34" s="112"/>
      <c r="K34" s="144"/>
      <c r="L34" s="144"/>
      <c r="M34" s="118"/>
      <c r="N34" s="118"/>
      <c r="O34" s="118"/>
      <c r="P34" s="115"/>
      <c r="Q34" s="115"/>
      <c r="R34" s="115"/>
      <c r="S34" s="115"/>
      <c r="T34" s="115"/>
      <c r="U34" s="115"/>
    </row>
    <row r="35">
      <c r="A35" s="135"/>
      <c r="B35" s="144"/>
      <c r="C35" s="144"/>
      <c r="D35" s="144"/>
      <c r="E35" s="144"/>
      <c r="F35" s="144"/>
      <c r="G35" s="118"/>
      <c r="H35" s="144"/>
      <c r="I35" s="144"/>
      <c r="J35" s="112"/>
      <c r="K35" s="144"/>
      <c r="L35" s="144"/>
      <c r="M35" s="118"/>
      <c r="N35" s="118"/>
      <c r="O35" s="118"/>
      <c r="P35" s="115"/>
      <c r="Q35" s="115"/>
      <c r="R35" s="115"/>
      <c r="S35" s="115"/>
      <c r="T35" s="115"/>
      <c r="U35" s="115"/>
    </row>
    <row r="36">
      <c r="A36" s="138"/>
      <c r="B36" s="112"/>
      <c r="C36" s="112"/>
      <c r="D36" s="112"/>
      <c r="E36" s="112"/>
      <c r="F36" s="112"/>
      <c r="G36" s="115"/>
      <c r="H36" s="112"/>
      <c r="I36" s="112"/>
      <c r="J36" s="112"/>
      <c r="K36" s="112"/>
      <c r="L36" s="144"/>
      <c r="M36" s="115"/>
      <c r="N36" s="115"/>
      <c r="O36" s="115"/>
      <c r="P36" s="115"/>
      <c r="Q36" s="115"/>
      <c r="R36" s="115"/>
      <c r="S36" s="115"/>
      <c r="T36" s="115"/>
      <c r="U36" s="115"/>
    </row>
    <row r="37">
      <c r="A37" s="138"/>
      <c r="B37" s="112"/>
      <c r="C37" s="112"/>
      <c r="D37" s="112"/>
      <c r="E37" s="112"/>
      <c r="F37" s="112"/>
      <c r="G37" s="115"/>
      <c r="H37" s="112"/>
      <c r="I37" s="112"/>
      <c r="J37" s="112"/>
      <c r="K37" s="112"/>
      <c r="L37" s="112"/>
      <c r="M37" s="115"/>
      <c r="N37" s="115"/>
      <c r="O37" s="115"/>
      <c r="P37" s="115"/>
      <c r="Q37" s="115"/>
      <c r="R37" s="115"/>
      <c r="S37" s="115"/>
      <c r="T37" s="115"/>
      <c r="U37" s="115"/>
    </row>
    <row r="38">
      <c r="A38" s="115"/>
      <c r="B38" s="115"/>
      <c r="C38" s="115"/>
      <c r="D38" s="115"/>
      <c r="E38" s="115"/>
      <c r="F38" s="115"/>
      <c r="G38" s="115"/>
      <c r="H38" s="115"/>
      <c r="I38" s="11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</row>
    <row r="39">
      <c r="A39" s="115"/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</row>
    <row r="40">
      <c r="A40" s="115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</row>
    <row r="41">
      <c r="A41" s="115"/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</row>
    <row r="42">
      <c r="A42" s="115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</row>
    <row r="43">
      <c r="A43" s="115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</row>
    <row r="44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</row>
    <row r="4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</row>
    <row r="46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</row>
    <row r="47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</row>
    <row r="48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</row>
    <row r="49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</row>
    <row r="50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</row>
    <row r="51">
      <c r="A51" s="115"/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</row>
    <row r="52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</row>
    <row r="53">
      <c r="A53" s="115"/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</row>
    <row r="54">
      <c r="A54" s="115"/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</row>
    <row r="55">
      <c r="A55" s="115"/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</row>
    <row r="56">
      <c r="A56" s="115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</row>
    <row r="57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</row>
    <row r="58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</row>
    <row r="59">
      <c r="A59" s="115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</row>
    <row r="60">
      <c r="A60" s="115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</row>
    <row r="61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</row>
    <row r="62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</row>
    <row r="63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</row>
    <row r="64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</row>
    <row r="65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</row>
    <row r="66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</row>
    <row r="67">
      <c r="A67" s="115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</row>
    <row r="68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</row>
    <row r="69">
      <c r="A69" s="115"/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</row>
    <row r="70">
      <c r="A70" s="115"/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</row>
    <row r="71">
      <c r="A71" s="115"/>
      <c r="B71" s="115"/>
      <c r="C71" s="115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</row>
    <row r="72">
      <c r="A72" s="115"/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</row>
    <row r="73">
      <c r="A73" s="115"/>
      <c r="B73" s="115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</row>
    <row r="74">
      <c r="A74" s="115"/>
      <c r="B74" s="115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</row>
    <row r="75">
      <c r="A75" s="115"/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</row>
    <row r="76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</row>
    <row r="77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</row>
    <row r="78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</row>
    <row r="79">
      <c r="A79" s="115"/>
      <c r="B79" s="115"/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</row>
    <row r="80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</row>
    <row r="81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</row>
    <row r="82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</row>
    <row r="83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</row>
    <row r="84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</row>
    <row r="85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</row>
    <row r="86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</row>
    <row r="87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</row>
    <row r="88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</row>
    <row r="89">
      <c r="A89" s="115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</row>
    <row r="90">
      <c r="A90" s="115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</row>
    <row r="91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</row>
    <row r="92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</row>
    <row r="93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</row>
    <row r="94">
      <c r="A94" s="115"/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</row>
    <row r="95">
      <c r="A95" s="115"/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</row>
    <row r="96">
      <c r="A96" s="115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</row>
    <row r="97">
      <c r="A97" s="115"/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</row>
    <row r="98">
      <c r="A98" s="115"/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</row>
    <row r="99">
      <c r="A99" s="115"/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</row>
    <row r="100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</row>
    <row r="101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</row>
    <row r="102">
      <c r="A102" s="115"/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</row>
    <row r="103">
      <c r="A103" s="115"/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</row>
    <row r="104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</row>
    <row r="105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</row>
    <row r="106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</row>
    <row r="107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</row>
    <row r="108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</row>
    <row r="109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</row>
    <row r="110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</row>
    <row r="111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</row>
    <row r="112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</row>
    <row r="113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</row>
    <row r="114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</row>
    <row r="115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</row>
    <row r="116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</row>
    <row r="117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</row>
    <row r="118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</row>
    <row r="119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</row>
    <row r="120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</row>
    <row r="121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</row>
    <row r="122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</row>
    <row r="123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</row>
    <row r="124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</row>
    <row r="125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</row>
    <row r="126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</row>
    <row r="127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</row>
    <row r="128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</row>
    <row r="129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</row>
    <row r="130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</row>
    <row r="131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</row>
    <row r="132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</row>
    <row r="133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</row>
    <row r="134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</row>
    <row r="135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</row>
    <row r="136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</row>
    <row r="137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</row>
    <row r="138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</row>
    <row r="139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</row>
    <row r="140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</row>
    <row r="141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</row>
    <row r="142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</row>
    <row r="143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</row>
    <row r="144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</row>
    <row r="145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</row>
    <row r="146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</row>
    <row r="147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</row>
    <row r="148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</row>
    <row r="149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</row>
    <row r="150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</row>
    <row r="151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</row>
    <row r="152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</row>
    <row r="153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</row>
    <row r="154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</row>
    <row r="155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</row>
    <row r="156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</row>
    <row r="157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</row>
    <row r="158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</row>
    <row r="159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</row>
    <row r="160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</row>
    <row r="16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</row>
    <row r="162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</row>
    <row r="163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</row>
    <row r="164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</row>
    <row r="165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</row>
    <row r="166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</row>
    <row r="167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</row>
    <row r="168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</row>
    <row r="169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</row>
    <row r="170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</row>
    <row r="171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</row>
    <row r="172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</row>
    <row r="173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</row>
    <row r="174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</row>
    <row r="175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</row>
    <row r="176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</row>
    <row r="177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</row>
    <row r="178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</row>
    <row r="179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</row>
    <row r="180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</row>
    <row r="181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</row>
    <row r="182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</row>
    <row r="183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</row>
    <row r="184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</row>
    <row r="185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</row>
    <row r="186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</row>
    <row r="187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</row>
    <row r="188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</row>
    <row r="189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</row>
    <row r="190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</row>
    <row r="19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</row>
    <row r="192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</row>
    <row r="193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</row>
    <row r="194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</row>
    <row r="195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</row>
    <row r="196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</row>
    <row r="197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</row>
    <row r="198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</row>
    <row r="199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</row>
    <row r="200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</row>
    <row r="20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</row>
    <row r="202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</row>
    <row r="203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</row>
    <row r="204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</row>
    <row r="205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</row>
    <row r="206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</row>
    <row r="207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</row>
    <row r="208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</row>
    <row r="209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</row>
    <row r="210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</row>
    <row r="211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</row>
    <row r="212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</row>
    <row r="213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</row>
    <row r="214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</row>
    <row r="215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</row>
    <row r="216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</row>
    <row r="217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</row>
    <row r="218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</row>
    <row r="219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</row>
    <row r="220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</row>
    <row r="221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</row>
    <row r="222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</row>
    <row r="223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</row>
    <row r="224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</row>
    <row r="225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</row>
    <row r="226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</row>
    <row r="227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</row>
    <row r="228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</row>
    <row r="229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</row>
    <row r="230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</row>
    <row r="231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</row>
    <row r="232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</row>
    <row r="233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</row>
    <row r="234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</row>
    <row r="235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</row>
    <row r="236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</row>
    <row r="237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</row>
    <row r="238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</row>
    <row r="239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</row>
    <row r="240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</row>
    <row r="241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</row>
    <row r="242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</row>
    <row r="243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</row>
    <row r="244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</row>
    <row r="245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</row>
    <row r="246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</row>
    <row r="247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</row>
    <row r="248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</row>
    <row r="249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</row>
    <row r="250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</row>
    <row r="251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</row>
    <row r="252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/>
    </row>
    <row r="253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/>
    </row>
    <row r="254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  <c r="O254" s="115"/>
      <c r="P254" s="115"/>
      <c r="Q254" s="115"/>
      <c r="R254" s="115"/>
      <c r="S254" s="115"/>
      <c r="T254" s="115"/>
      <c r="U254" s="115"/>
    </row>
    <row r="255">
      <c r="A255" s="115"/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</row>
    <row r="256">
      <c r="A256" s="115"/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</row>
    <row r="257">
      <c r="A257" s="115"/>
      <c r="B257" s="115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</row>
    <row r="258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</row>
    <row r="259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</row>
    <row r="260">
      <c r="A260" s="115"/>
      <c r="B260" s="115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</row>
    <row r="261">
      <c r="A261" s="115"/>
      <c r="B261" s="115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  <c r="O261" s="115"/>
      <c r="P261" s="115"/>
      <c r="Q261" s="115"/>
      <c r="R261" s="115"/>
      <c r="S261" s="115"/>
      <c r="T261" s="115"/>
      <c r="U261" s="115"/>
    </row>
    <row r="262">
      <c r="A262" s="115"/>
      <c r="B262" s="115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  <c r="O262" s="115"/>
      <c r="P262" s="115"/>
      <c r="Q262" s="115"/>
      <c r="R262" s="115"/>
      <c r="S262" s="115"/>
      <c r="T262" s="115"/>
      <c r="U262" s="115"/>
    </row>
    <row r="263">
      <c r="A263" s="115"/>
      <c r="B263" s="115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  <c r="O263" s="115"/>
      <c r="P263" s="115"/>
      <c r="Q263" s="115"/>
      <c r="R263" s="115"/>
      <c r="S263" s="115"/>
      <c r="T263" s="115"/>
      <c r="U263" s="115"/>
    </row>
    <row r="264">
      <c r="A264" s="115"/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</row>
    <row r="265">
      <c r="A265" s="115"/>
      <c r="B265" s="115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  <c r="O265" s="115"/>
      <c r="P265" s="115"/>
      <c r="Q265" s="115"/>
      <c r="R265" s="115"/>
      <c r="S265" s="115"/>
      <c r="T265" s="115"/>
      <c r="U265" s="115"/>
    </row>
    <row r="266">
      <c r="A266" s="115"/>
      <c r="B266" s="115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</row>
    <row r="267">
      <c r="A267" s="115"/>
      <c r="B267" s="115"/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  <c r="O267" s="115"/>
      <c r="P267" s="115"/>
      <c r="Q267" s="115"/>
      <c r="R267" s="115"/>
      <c r="S267" s="115"/>
      <c r="T267" s="115"/>
      <c r="U267" s="115"/>
    </row>
    <row r="268">
      <c r="A268" s="115"/>
      <c r="B268" s="115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5"/>
      <c r="S268" s="115"/>
      <c r="T268" s="115"/>
      <c r="U268" s="115"/>
    </row>
    <row r="269">
      <c r="A269" s="115"/>
      <c r="B269" s="115"/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/>
    </row>
    <row r="270">
      <c r="A270" s="115"/>
      <c r="B270" s="115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5"/>
      <c r="S270" s="115"/>
      <c r="T270" s="115"/>
      <c r="U270" s="115"/>
    </row>
    <row r="271">
      <c r="A271" s="115"/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/>
    </row>
    <row r="272">
      <c r="A272" s="115"/>
      <c r="B272" s="115"/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15"/>
      <c r="P272" s="115"/>
      <c r="Q272" s="115"/>
      <c r="R272" s="115"/>
      <c r="S272" s="115"/>
      <c r="T272" s="115"/>
      <c r="U272" s="115"/>
    </row>
    <row r="273">
      <c r="A273" s="115"/>
      <c r="B273" s="115"/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  <c r="O273" s="115"/>
      <c r="P273" s="115"/>
      <c r="Q273" s="115"/>
      <c r="R273" s="115"/>
      <c r="S273" s="115"/>
      <c r="T273" s="115"/>
      <c r="U273" s="115"/>
    </row>
    <row r="274">
      <c r="A274" s="115"/>
      <c r="B274" s="115"/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</row>
    <row r="275">
      <c r="A275" s="115"/>
      <c r="B275" s="115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</row>
    <row r="276">
      <c r="A276" s="115"/>
      <c r="B276" s="115"/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  <c r="O276" s="115"/>
      <c r="P276" s="115"/>
      <c r="Q276" s="115"/>
      <c r="R276" s="115"/>
      <c r="S276" s="115"/>
      <c r="T276" s="115"/>
      <c r="U276" s="115"/>
    </row>
    <row r="277">
      <c r="A277" s="115"/>
      <c r="B277" s="115"/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  <c r="O277" s="115"/>
      <c r="P277" s="115"/>
      <c r="Q277" s="115"/>
      <c r="R277" s="115"/>
      <c r="S277" s="115"/>
      <c r="T277" s="115"/>
      <c r="U277" s="115"/>
    </row>
    <row r="278">
      <c r="A278" s="115"/>
      <c r="B278" s="115"/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</row>
    <row r="279">
      <c r="A279" s="115"/>
      <c r="B279" s="115"/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</row>
    <row r="280">
      <c r="A280" s="115"/>
      <c r="B280" s="115"/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</row>
    <row r="281">
      <c r="A281" s="115"/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</row>
    <row r="282">
      <c r="A282" s="115"/>
      <c r="B282" s="115"/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</row>
    <row r="283">
      <c r="A283" s="115"/>
      <c r="B283" s="115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</row>
    <row r="284">
      <c r="A284" s="115"/>
      <c r="B284" s="115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</row>
    <row r="285">
      <c r="A285" s="115"/>
      <c r="B285" s="115"/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15"/>
      <c r="P285" s="115"/>
      <c r="Q285" s="115"/>
      <c r="R285" s="115"/>
      <c r="S285" s="115"/>
      <c r="T285" s="115"/>
      <c r="U285" s="115"/>
    </row>
    <row r="286">
      <c r="A286" s="115"/>
      <c r="B286" s="115"/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15"/>
      <c r="P286" s="115"/>
      <c r="Q286" s="115"/>
      <c r="R286" s="115"/>
      <c r="S286" s="115"/>
      <c r="T286" s="115"/>
      <c r="U286" s="115"/>
    </row>
    <row r="287">
      <c r="A287" s="115"/>
      <c r="B287" s="115"/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15"/>
      <c r="P287" s="115"/>
      <c r="Q287" s="115"/>
      <c r="R287" s="115"/>
      <c r="S287" s="115"/>
      <c r="T287" s="115"/>
      <c r="U287" s="115"/>
    </row>
    <row r="288">
      <c r="A288" s="115"/>
      <c r="B288" s="115"/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15"/>
      <c r="P288" s="115"/>
      <c r="Q288" s="115"/>
      <c r="R288" s="115"/>
      <c r="S288" s="115"/>
      <c r="T288" s="115"/>
      <c r="U288" s="115"/>
    </row>
    <row r="289">
      <c r="A289" s="115"/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</row>
    <row r="290">
      <c r="A290" s="115"/>
      <c r="B290" s="115"/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15"/>
      <c r="P290" s="115"/>
      <c r="Q290" s="115"/>
      <c r="R290" s="115"/>
      <c r="S290" s="115"/>
      <c r="T290" s="115"/>
      <c r="U290" s="115"/>
    </row>
    <row r="291">
      <c r="A291" s="115"/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</row>
    <row r="292">
      <c r="A292" s="115"/>
      <c r="B292" s="115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15"/>
      <c r="P292" s="115"/>
      <c r="Q292" s="115"/>
      <c r="R292" s="115"/>
      <c r="S292" s="115"/>
      <c r="T292" s="115"/>
      <c r="U292" s="115"/>
    </row>
    <row r="293">
      <c r="A293" s="115"/>
      <c r="B293" s="115"/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15"/>
      <c r="P293" s="115"/>
      <c r="Q293" s="115"/>
      <c r="R293" s="115"/>
      <c r="S293" s="115"/>
      <c r="T293" s="115"/>
      <c r="U293" s="115"/>
    </row>
    <row r="294">
      <c r="A294" s="115"/>
      <c r="B294" s="115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5"/>
      <c r="R294" s="115"/>
      <c r="S294" s="115"/>
      <c r="T294" s="115"/>
      <c r="U294" s="115"/>
    </row>
    <row r="295">
      <c r="A295" s="115"/>
      <c r="B295" s="115"/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  <c r="Q295" s="115"/>
      <c r="R295" s="115"/>
      <c r="S295" s="115"/>
      <c r="T295" s="115"/>
      <c r="U295" s="115"/>
    </row>
    <row r="296">
      <c r="A296" s="115"/>
      <c r="B296" s="115"/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15"/>
      <c r="P296" s="115"/>
      <c r="Q296" s="115"/>
      <c r="R296" s="115"/>
      <c r="S296" s="115"/>
      <c r="T296" s="115"/>
      <c r="U296" s="115"/>
    </row>
    <row r="297">
      <c r="A297" s="115"/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  <c r="Q297" s="115"/>
      <c r="R297" s="115"/>
      <c r="S297" s="115"/>
      <c r="T297" s="115"/>
      <c r="U297" s="115"/>
    </row>
    <row r="298">
      <c r="A298" s="115"/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  <c r="U298" s="115"/>
    </row>
    <row r="299">
      <c r="A299" s="115"/>
      <c r="B299" s="115"/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15"/>
      <c r="P299" s="115"/>
      <c r="Q299" s="115"/>
      <c r="R299" s="115"/>
      <c r="S299" s="115"/>
      <c r="T299" s="115"/>
      <c r="U299" s="115"/>
    </row>
    <row r="300">
      <c r="A300" s="115"/>
      <c r="B300" s="115"/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15"/>
      <c r="P300" s="115"/>
      <c r="Q300" s="115"/>
      <c r="R300" s="115"/>
      <c r="S300" s="115"/>
      <c r="T300" s="115"/>
      <c r="U300" s="115"/>
    </row>
    <row r="301">
      <c r="A301" s="115"/>
      <c r="B301" s="115"/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15"/>
      <c r="P301" s="115"/>
      <c r="Q301" s="115"/>
      <c r="R301" s="115"/>
      <c r="S301" s="115"/>
      <c r="T301" s="115"/>
      <c r="U301" s="115"/>
    </row>
    <row r="302">
      <c r="A302" s="115"/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</row>
    <row r="303">
      <c r="A303" s="115"/>
      <c r="B303" s="115"/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15"/>
      <c r="P303" s="115"/>
      <c r="Q303" s="115"/>
      <c r="R303" s="115"/>
      <c r="S303" s="115"/>
      <c r="T303" s="115"/>
      <c r="U303" s="115"/>
    </row>
    <row r="304">
      <c r="A304" s="115"/>
      <c r="B304" s="115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</row>
    <row r="305">
      <c r="A305" s="115"/>
      <c r="B305" s="115"/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  <c r="P305" s="115"/>
      <c r="Q305" s="115"/>
      <c r="R305" s="115"/>
      <c r="S305" s="115"/>
      <c r="T305" s="115"/>
      <c r="U305" s="115"/>
    </row>
    <row r="306">
      <c r="A306" s="115"/>
      <c r="B306" s="115"/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15"/>
      <c r="P306" s="115"/>
      <c r="Q306" s="115"/>
      <c r="R306" s="115"/>
      <c r="S306" s="115"/>
      <c r="T306" s="115"/>
      <c r="U306" s="115"/>
    </row>
    <row r="307">
      <c r="A307" s="115"/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</row>
    <row r="308">
      <c r="A308" s="115"/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</row>
    <row r="309">
      <c r="A309" s="115"/>
      <c r="B309" s="115"/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15"/>
      <c r="P309" s="115"/>
      <c r="Q309" s="115"/>
      <c r="R309" s="115"/>
      <c r="S309" s="115"/>
      <c r="T309" s="115"/>
      <c r="U309" s="115"/>
    </row>
    <row r="310">
      <c r="A310" s="115"/>
      <c r="B310" s="115"/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15"/>
      <c r="P310" s="115"/>
      <c r="Q310" s="115"/>
      <c r="R310" s="115"/>
      <c r="S310" s="115"/>
      <c r="T310" s="115"/>
      <c r="U310" s="115"/>
    </row>
    <row r="311">
      <c r="A311" s="115"/>
      <c r="B311" s="115"/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</row>
    <row r="312">
      <c r="A312" s="115"/>
      <c r="B312" s="115"/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15"/>
      <c r="P312" s="115"/>
      <c r="Q312" s="115"/>
      <c r="R312" s="115"/>
      <c r="S312" s="115"/>
      <c r="T312" s="115"/>
      <c r="U312" s="115"/>
    </row>
    <row r="313">
      <c r="A313" s="115"/>
      <c r="B313" s="115"/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</row>
    <row r="314">
      <c r="A314" s="115"/>
      <c r="B314" s="115"/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15"/>
      <c r="P314" s="115"/>
      <c r="Q314" s="115"/>
      <c r="R314" s="115"/>
      <c r="S314" s="115"/>
      <c r="T314" s="115"/>
      <c r="U314" s="115"/>
    </row>
    <row r="315">
      <c r="A315" s="115"/>
      <c r="B315" s="115"/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5"/>
    </row>
    <row r="316">
      <c r="A316" s="115"/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</row>
    <row r="317">
      <c r="A317" s="115"/>
      <c r="B317" s="115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15"/>
      <c r="P317" s="115"/>
      <c r="Q317" s="115"/>
      <c r="R317" s="115"/>
      <c r="S317" s="115"/>
      <c r="T317" s="115"/>
      <c r="U317" s="115"/>
    </row>
    <row r="318">
      <c r="A318" s="115"/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</row>
    <row r="319">
      <c r="A319" s="115"/>
      <c r="B319" s="115"/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15"/>
      <c r="P319" s="115"/>
      <c r="Q319" s="115"/>
      <c r="R319" s="115"/>
      <c r="S319" s="115"/>
      <c r="T319" s="115"/>
      <c r="U319" s="115"/>
    </row>
    <row r="320">
      <c r="A320" s="115"/>
      <c r="B320" s="115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  <c r="Q320" s="115"/>
      <c r="R320" s="115"/>
      <c r="S320" s="115"/>
      <c r="T320" s="115"/>
      <c r="U320" s="115"/>
    </row>
    <row r="321">
      <c r="A321" s="115"/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</row>
    <row r="322">
      <c r="A322" s="115"/>
      <c r="B322" s="115"/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15"/>
      <c r="P322" s="115"/>
      <c r="Q322" s="115"/>
      <c r="R322" s="115"/>
      <c r="S322" s="115"/>
      <c r="T322" s="115"/>
      <c r="U322" s="115"/>
    </row>
    <row r="323">
      <c r="A323" s="115"/>
      <c r="B323" s="115"/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</row>
    <row r="324">
      <c r="A324" s="115"/>
      <c r="B324" s="115"/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</row>
    <row r="325">
      <c r="A325" s="115"/>
      <c r="B325" s="115"/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</row>
    <row r="326">
      <c r="A326" s="115"/>
      <c r="B326" s="115"/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15"/>
      <c r="P326" s="115"/>
      <c r="Q326" s="115"/>
      <c r="R326" s="115"/>
      <c r="S326" s="115"/>
      <c r="T326" s="115"/>
      <c r="U326" s="115"/>
    </row>
    <row r="327">
      <c r="A327" s="115"/>
      <c r="B327" s="115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</row>
    <row r="328">
      <c r="A328" s="115"/>
      <c r="B328" s="115"/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15"/>
      <c r="P328" s="115"/>
      <c r="Q328" s="115"/>
      <c r="R328" s="115"/>
      <c r="S328" s="115"/>
      <c r="T328" s="115"/>
      <c r="U328" s="115"/>
    </row>
    <row r="329">
      <c r="A329" s="115"/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</row>
    <row r="330">
      <c r="A330" s="115"/>
      <c r="B330" s="115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15"/>
      <c r="P330" s="115"/>
      <c r="Q330" s="115"/>
      <c r="R330" s="115"/>
      <c r="S330" s="115"/>
      <c r="T330" s="115"/>
      <c r="U330" s="115"/>
    </row>
    <row r="331">
      <c r="A331" s="115"/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</row>
    <row r="332">
      <c r="A332" s="115"/>
      <c r="B332" s="115"/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15"/>
      <c r="P332" s="115"/>
      <c r="Q332" s="115"/>
      <c r="R332" s="115"/>
      <c r="S332" s="115"/>
      <c r="T332" s="115"/>
      <c r="U332" s="115"/>
    </row>
    <row r="333">
      <c r="A333" s="115"/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</row>
    <row r="334">
      <c r="A334" s="115"/>
      <c r="B334" s="115"/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15"/>
      <c r="P334" s="115"/>
      <c r="Q334" s="115"/>
      <c r="R334" s="115"/>
      <c r="S334" s="115"/>
      <c r="T334" s="115"/>
      <c r="U334" s="115"/>
    </row>
    <row r="335">
      <c r="A335" s="115"/>
      <c r="B335" s="115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</row>
    <row r="336">
      <c r="A336" s="115"/>
      <c r="B336" s="115"/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15"/>
      <c r="P336" s="115"/>
      <c r="Q336" s="115"/>
      <c r="R336" s="115"/>
      <c r="S336" s="115"/>
      <c r="T336" s="115"/>
      <c r="U336" s="115"/>
    </row>
    <row r="337">
      <c r="A337" s="115"/>
      <c r="B337" s="115"/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15"/>
      <c r="P337" s="115"/>
      <c r="Q337" s="115"/>
      <c r="R337" s="115"/>
      <c r="S337" s="115"/>
      <c r="T337" s="115"/>
      <c r="U337" s="115"/>
    </row>
    <row r="338">
      <c r="A338" s="115"/>
      <c r="B338" s="115"/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15"/>
      <c r="P338" s="115"/>
      <c r="Q338" s="115"/>
      <c r="R338" s="115"/>
      <c r="S338" s="115"/>
      <c r="T338" s="115"/>
      <c r="U338" s="115"/>
    </row>
    <row r="339">
      <c r="A339" s="115"/>
      <c r="B339" s="115"/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15"/>
      <c r="P339" s="115"/>
      <c r="Q339" s="115"/>
      <c r="R339" s="115"/>
      <c r="S339" s="115"/>
      <c r="T339" s="115"/>
      <c r="U339" s="115"/>
    </row>
    <row r="340">
      <c r="A340" s="115"/>
      <c r="B340" s="115"/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15"/>
      <c r="P340" s="115"/>
      <c r="Q340" s="115"/>
      <c r="R340" s="115"/>
      <c r="S340" s="115"/>
      <c r="T340" s="115"/>
      <c r="U340" s="115"/>
    </row>
    <row r="341">
      <c r="A341" s="115"/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</row>
    <row r="342">
      <c r="A342" s="115"/>
      <c r="B342" s="115"/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15"/>
      <c r="P342" s="115"/>
      <c r="Q342" s="115"/>
      <c r="R342" s="115"/>
      <c r="S342" s="115"/>
      <c r="T342" s="115"/>
      <c r="U342" s="115"/>
    </row>
    <row r="343">
      <c r="A343" s="115"/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</row>
    <row r="344">
      <c r="A344" s="115"/>
      <c r="B344" s="115"/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15"/>
      <c r="P344" s="115"/>
      <c r="Q344" s="115"/>
      <c r="R344" s="115"/>
      <c r="S344" s="115"/>
      <c r="T344" s="115"/>
      <c r="U344" s="115"/>
    </row>
    <row r="345">
      <c r="A345" s="115"/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</row>
    <row r="346">
      <c r="A346" s="115"/>
      <c r="B346" s="115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  <c r="Q346" s="115"/>
      <c r="R346" s="115"/>
      <c r="S346" s="115"/>
      <c r="T346" s="115"/>
      <c r="U346" s="115"/>
    </row>
    <row r="347">
      <c r="A347" s="115"/>
      <c r="B347" s="115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</row>
    <row r="348">
      <c r="A348" s="115"/>
      <c r="B348" s="115"/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  <c r="P348" s="115"/>
      <c r="Q348" s="115"/>
      <c r="R348" s="115"/>
      <c r="S348" s="115"/>
      <c r="T348" s="115"/>
      <c r="U348" s="115"/>
    </row>
    <row r="349">
      <c r="A349" s="115"/>
      <c r="B349" s="115"/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15"/>
      <c r="P349" s="115"/>
      <c r="Q349" s="115"/>
      <c r="R349" s="115"/>
      <c r="S349" s="115"/>
      <c r="T349" s="115"/>
      <c r="U349" s="115"/>
    </row>
    <row r="350">
      <c r="A350" s="115"/>
      <c r="B350" s="115"/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15"/>
      <c r="P350" s="115"/>
      <c r="Q350" s="115"/>
      <c r="R350" s="115"/>
      <c r="S350" s="115"/>
      <c r="T350" s="115"/>
      <c r="U350" s="115"/>
    </row>
    <row r="351">
      <c r="A351" s="115"/>
      <c r="B351" s="115"/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15"/>
      <c r="P351" s="115"/>
      <c r="Q351" s="115"/>
      <c r="R351" s="115"/>
      <c r="S351" s="115"/>
      <c r="T351" s="115"/>
      <c r="U351" s="115"/>
    </row>
    <row r="352">
      <c r="A352" s="115"/>
      <c r="B352" s="115"/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15"/>
      <c r="P352" s="115"/>
      <c r="Q352" s="115"/>
      <c r="R352" s="115"/>
      <c r="S352" s="115"/>
      <c r="T352" s="115"/>
      <c r="U352" s="115"/>
    </row>
    <row r="353">
      <c r="A353" s="115"/>
      <c r="B353" s="115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</row>
    <row r="354">
      <c r="A354" s="115"/>
      <c r="B354" s="115"/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15"/>
      <c r="P354" s="115"/>
      <c r="Q354" s="115"/>
      <c r="R354" s="115"/>
      <c r="S354" s="115"/>
      <c r="T354" s="115"/>
      <c r="U354" s="115"/>
    </row>
    <row r="355">
      <c r="A355" s="115"/>
      <c r="B355" s="115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</row>
    <row r="356">
      <c r="A356" s="115"/>
      <c r="B356" s="115"/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15"/>
      <c r="P356" s="115"/>
      <c r="Q356" s="115"/>
      <c r="R356" s="115"/>
      <c r="S356" s="115"/>
      <c r="T356" s="115"/>
      <c r="U356" s="115"/>
    </row>
    <row r="357">
      <c r="A357" s="115"/>
      <c r="B357" s="115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</row>
    <row r="358">
      <c r="A358" s="115"/>
      <c r="B358" s="115"/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15"/>
      <c r="P358" s="115"/>
      <c r="Q358" s="115"/>
      <c r="R358" s="115"/>
      <c r="S358" s="115"/>
      <c r="T358" s="115"/>
      <c r="U358" s="115"/>
    </row>
    <row r="359">
      <c r="A359" s="115"/>
      <c r="B359" s="115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</row>
    <row r="360">
      <c r="A360" s="115"/>
      <c r="B360" s="115"/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15"/>
      <c r="P360" s="115"/>
      <c r="Q360" s="115"/>
      <c r="R360" s="115"/>
      <c r="S360" s="115"/>
      <c r="T360" s="115"/>
      <c r="U360" s="115"/>
    </row>
    <row r="361">
      <c r="A361" s="115"/>
      <c r="B361" s="115"/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15"/>
      <c r="P361" s="115"/>
      <c r="Q361" s="115"/>
      <c r="R361" s="115"/>
      <c r="S361" s="115"/>
      <c r="T361" s="115"/>
      <c r="U361" s="115"/>
    </row>
    <row r="362">
      <c r="A362" s="115"/>
      <c r="B362" s="115"/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15"/>
      <c r="P362" s="115"/>
      <c r="Q362" s="115"/>
      <c r="R362" s="115"/>
      <c r="S362" s="115"/>
      <c r="T362" s="115"/>
      <c r="U362" s="115"/>
    </row>
    <row r="363">
      <c r="A363" s="115"/>
      <c r="B363" s="115"/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15"/>
      <c r="P363" s="115"/>
      <c r="Q363" s="115"/>
      <c r="R363" s="115"/>
      <c r="S363" s="115"/>
      <c r="T363" s="115"/>
      <c r="U363" s="115"/>
    </row>
    <row r="364">
      <c r="A364" s="115"/>
      <c r="B364" s="115"/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5"/>
      <c r="Q364" s="115"/>
      <c r="R364" s="115"/>
      <c r="S364" s="115"/>
      <c r="T364" s="115"/>
      <c r="U364" s="115"/>
    </row>
    <row r="365">
      <c r="A365" s="115"/>
      <c r="B365" s="115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</row>
    <row r="366">
      <c r="A366" s="115"/>
      <c r="B366" s="115"/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15"/>
      <c r="P366" s="115"/>
      <c r="Q366" s="115"/>
      <c r="R366" s="115"/>
      <c r="S366" s="115"/>
      <c r="T366" s="115"/>
      <c r="U366" s="115"/>
    </row>
    <row r="367">
      <c r="A367" s="115"/>
      <c r="B367" s="115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</row>
    <row r="368">
      <c r="A368" s="115"/>
      <c r="B368" s="115"/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15"/>
      <c r="P368" s="115"/>
      <c r="Q368" s="115"/>
      <c r="R368" s="115"/>
      <c r="S368" s="115"/>
      <c r="T368" s="115"/>
      <c r="U368" s="115"/>
    </row>
    <row r="369">
      <c r="A369" s="115"/>
      <c r="B369" s="115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</row>
    <row r="370">
      <c r="A370" s="115"/>
      <c r="B370" s="115"/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15"/>
      <c r="P370" s="115"/>
      <c r="Q370" s="115"/>
      <c r="R370" s="115"/>
      <c r="S370" s="115"/>
      <c r="T370" s="115"/>
      <c r="U370" s="115"/>
    </row>
    <row r="371">
      <c r="A371" s="115"/>
      <c r="B371" s="115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</row>
    <row r="372">
      <c r="A372" s="115"/>
      <c r="B372" s="115"/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15"/>
      <c r="P372" s="115"/>
      <c r="Q372" s="115"/>
      <c r="R372" s="115"/>
      <c r="S372" s="115"/>
      <c r="T372" s="115"/>
      <c r="U372" s="115"/>
    </row>
    <row r="373">
      <c r="A373" s="115"/>
      <c r="B373" s="115"/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</row>
    <row r="374">
      <c r="A374" s="115"/>
      <c r="B374" s="115"/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15"/>
      <c r="P374" s="115"/>
      <c r="Q374" s="115"/>
      <c r="R374" s="115"/>
      <c r="S374" s="115"/>
      <c r="T374" s="115"/>
      <c r="U374" s="115"/>
    </row>
    <row r="375">
      <c r="A375" s="115"/>
      <c r="B375" s="115"/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15"/>
      <c r="P375" s="115"/>
      <c r="Q375" s="115"/>
      <c r="R375" s="115"/>
      <c r="S375" s="115"/>
      <c r="T375" s="115"/>
      <c r="U375" s="115"/>
    </row>
    <row r="376">
      <c r="A376" s="115"/>
      <c r="B376" s="115"/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15"/>
      <c r="P376" s="115"/>
      <c r="Q376" s="115"/>
      <c r="R376" s="115"/>
      <c r="S376" s="115"/>
      <c r="T376" s="115"/>
      <c r="U376" s="115"/>
    </row>
    <row r="377">
      <c r="A377" s="115"/>
      <c r="B377" s="115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</row>
    <row r="378">
      <c r="A378" s="115"/>
      <c r="B378" s="115"/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15"/>
      <c r="P378" s="115"/>
      <c r="Q378" s="115"/>
      <c r="R378" s="115"/>
      <c r="S378" s="115"/>
      <c r="T378" s="115"/>
      <c r="U378" s="115"/>
    </row>
    <row r="379">
      <c r="A379" s="115"/>
      <c r="B379" s="115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</row>
    <row r="380">
      <c r="A380" s="115"/>
      <c r="B380" s="115"/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15"/>
      <c r="P380" s="115"/>
      <c r="Q380" s="115"/>
      <c r="R380" s="115"/>
      <c r="S380" s="115"/>
      <c r="T380" s="115"/>
      <c r="U380" s="115"/>
    </row>
    <row r="381">
      <c r="A381" s="115"/>
      <c r="B381" s="115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</row>
    <row r="382">
      <c r="A382" s="115"/>
      <c r="B382" s="115"/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15"/>
      <c r="P382" s="115"/>
      <c r="Q382" s="115"/>
      <c r="R382" s="115"/>
      <c r="S382" s="115"/>
      <c r="T382" s="115"/>
      <c r="U382" s="115"/>
    </row>
    <row r="383">
      <c r="A383" s="115"/>
      <c r="B383" s="115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</row>
    <row r="384">
      <c r="A384" s="115"/>
      <c r="B384" s="115"/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15"/>
      <c r="P384" s="115"/>
      <c r="Q384" s="115"/>
      <c r="R384" s="115"/>
      <c r="S384" s="115"/>
      <c r="T384" s="115"/>
      <c r="U384" s="115"/>
    </row>
    <row r="385">
      <c r="A385" s="115"/>
      <c r="B385" s="115"/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  <c r="P385" s="115"/>
      <c r="Q385" s="115"/>
      <c r="R385" s="115"/>
      <c r="S385" s="115"/>
      <c r="T385" s="115"/>
      <c r="U385" s="115"/>
    </row>
    <row r="386">
      <c r="A386" s="115"/>
      <c r="B386" s="115"/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15"/>
      <c r="P386" s="115"/>
      <c r="Q386" s="115"/>
      <c r="R386" s="115"/>
      <c r="S386" s="115"/>
      <c r="T386" s="115"/>
      <c r="U386" s="115"/>
    </row>
    <row r="387">
      <c r="A387" s="115"/>
      <c r="B387" s="115"/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15"/>
      <c r="P387" s="115"/>
      <c r="Q387" s="115"/>
      <c r="R387" s="115"/>
      <c r="S387" s="115"/>
      <c r="T387" s="115"/>
      <c r="U387" s="115"/>
    </row>
    <row r="388">
      <c r="A388" s="115"/>
      <c r="B388" s="115"/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</row>
    <row r="389">
      <c r="A389" s="115"/>
      <c r="B389" s="115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</row>
    <row r="390">
      <c r="A390" s="115"/>
      <c r="B390" s="115"/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15"/>
      <c r="P390" s="115"/>
      <c r="Q390" s="115"/>
      <c r="R390" s="115"/>
      <c r="S390" s="115"/>
      <c r="T390" s="115"/>
      <c r="U390" s="115"/>
    </row>
    <row r="391">
      <c r="A391" s="115"/>
      <c r="B391" s="115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</row>
    <row r="392">
      <c r="A392" s="115"/>
      <c r="B392" s="115"/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15"/>
      <c r="P392" s="115"/>
      <c r="Q392" s="115"/>
      <c r="R392" s="115"/>
      <c r="S392" s="115"/>
      <c r="T392" s="115"/>
      <c r="U392" s="115"/>
    </row>
    <row r="393">
      <c r="A393" s="115"/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</row>
    <row r="394">
      <c r="A394" s="115"/>
      <c r="B394" s="115"/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15"/>
      <c r="P394" s="115"/>
      <c r="Q394" s="115"/>
      <c r="R394" s="115"/>
      <c r="S394" s="115"/>
      <c r="T394" s="115"/>
      <c r="U394" s="115"/>
    </row>
    <row r="395">
      <c r="A395" s="115"/>
      <c r="B395" s="115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</row>
    <row r="396">
      <c r="A396" s="115"/>
      <c r="B396" s="115"/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15"/>
      <c r="P396" s="115"/>
      <c r="Q396" s="115"/>
      <c r="R396" s="115"/>
      <c r="S396" s="115"/>
      <c r="T396" s="115"/>
      <c r="U396" s="115"/>
    </row>
    <row r="397">
      <c r="A397" s="115"/>
      <c r="B397" s="115"/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15"/>
      <c r="P397" s="115"/>
      <c r="Q397" s="115"/>
      <c r="R397" s="115"/>
      <c r="S397" s="115"/>
      <c r="T397" s="115"/>
      <c r="U397" s="115"/>
    </row>
    <row r="398">
      <c r="A398" s="115"/>
      <c r="B398" s="115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15"/>
      <c r="P398" s="115"/>
      <c r="Q398" s="115"/>
      <c r="R398" s="115"/>
      <c r="S398" s="115"/>
      <c r="T398" s="115"/>
      <c r="U398" s="115"/>
    </row>
    <row r="399">
      <c r="A399" s="115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15"/>
      <c r="P399" s="115"/>
      <c r="Q399" s="115"/>
      <c r="R399" s="115"/>
      <c r="S399" s="115"/>
      <c r="T399" s="115"/>
      <c r="U399" s="115"/>
    </row>
    <row r="400">
      <c r="A400" s="115"/>
      <c r="B400" s="115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15"/>
      <c r="P400" s="115"/>
      <c r="Q400" s="115"/>
      <c r="R400" s="115"/>
      <c r="S400" s="115"/>
      <c r="T400" s="115"/>
      <c r="U400" s="115"/>
    </row>
    <row r="401">
      <c r="A401" s="115"/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</row>
    <row r="402">
      <c r="A402" s="115"/>
      <c r="B402" s="115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5"/>
      <c r="Q402" s="115"/>
      <c r="R402" s="115"/>
      <c r="S402" s="115"/>
      <c r="T402" s="115"/>
      <c r="U402" s="115"/>
    </row>
    <row r="403">
      <c r="A403" s="115"/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</row>
    <row r="404">
      <c r="A404" s="115"/>
      <c r="B404" s="115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15"/>
      <c r="P404" s="115"/>
      <c r="Q404" s="115"/>
      <c r="R404" s="115"/>
      <c r="S404" s="115"/>
      <c r="T404" s="115"/>
      <c r="U404" s="115"/>
    </row>
    <row r="405">
      <c r="A405" s="115"/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</row>
    <row r="406">
      <c r="A406" s="115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15"/>
      <c r="P406" s="115"/>
      <c r="Q406" s="115"/>
      <c r="R406" s="115"/>
      <c r="S406" s="115"/>
      <c r="T406" s="115"/>
      <c r="U406" s="115"/>
    </row>
    <row r="407">
      <c r="A407" s="115"/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</row>
    <row r="408">
      <c r="A408" s="115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15"/>
      <c r="P408" s="115"/>
      <c r="Q408" s="115"/>
      <c r="R408" s="115"/>
      <c r="S408" s="115"/>
      <c r="T408" s="115"/>
      <c r="U408" s="115"/>
    </row>
    <row r="409">
      <c r="A409" s="115"/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</row>
    <row r="410">
      <c r="A410" s="115"/>
      <c r="B410" s="115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15"/>
      <c r="P410" s="115"/>
      <c r="Q410" s="115"/>
      <c r="R410" s="115"/>
      <c r="S410" s="115"/>
      <c r="T410" s="115"/>
      <c r="U410" s="115"/>
    </row>
    <row r="411">
      <c r="A411" s="115"/>
      <c r="B411" s="115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15"/>
      <c r="P411" s="115"/>
      <c r="Q411" s="115"/>
      <c r="R411" s="115"/>
      <c r="S411" s="115"/>
      <c r="T411" s="115"/>
      <c r="U411" s="115"/>
    </row>
    <row r="412">
      <c r="A412" s="115"/>
      <c r="B412" s="115"/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15"/>
      <c r="P412" s="115"/>
      <c r="Q412" s="115"/>
      <c r="R412" s="115"/>
      <c r="S412" s="115"/>
      <c r="T412" s="115"/>
      <c r="U412" s="115"/>
    </row>
    <row r="413">
      <c r="A413" s="115"/>
      <c r="B413" s="115"/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15"/>
      <c r="P413" s="115"/>
      <c r="Q413" s="115"/>
      <c r="R413" s="115"/>
      <c r="S413" s="115"/>
      <c r="T413" s="115"/>
      <c r="U413" s="115"/>
    </row>
    <row r="414">
      <c r="A414" s="115"/>
      <c r="B414" s="115"/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15"/>
      <c r="P414" s="115"/>
      <c r="Q414" s="115"/>
      <c r="R414" s="115"/>
      <c r="S414" s="115"/>
      <c r="T414" s="115"/>
      <c r="U414" s="115"/>
    </row>
    <row r="415">
      <c r="A415" s="115"/>
      <c r="B415" s="115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</row>
    <row r="416">
      <c r="A416" s="115"/>
      <c r="B416" s="115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</row>
    <row r="417">
      <c r="A417" s="115"/>
      <c r="B417" s="115"/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15"/>
      <c r="P417" s="115"/>
      <c r="Q417" s="115"/>
      <c r="R417" s="115"/>
      <c r="S417" s="115"/>
      <c r="T417" s="115"/>
      <c r="U417" s="115"/>
    </row>
    <row r="418">
      <c r="A418" s="115"/>
      <c r="B418" s="115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</row>
    <row r="419">
      <c r="A419" s="115"/>
      <c r="B419" s="115"/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15"/>
      <c r="P419" s="115"/>
      <c r="Q419" s="115"/>
      <c r="R419" s="115"/>
      <c r="S419" s="115"/>
      <c r="T419" s="115"/>
      <c r="U419" s="115"/>
    </row>
    <row r="420">
      <c r="A420" s="115"/>
      <c r="B420" s="115"/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15"/>
      <c r="P420" s="115"/>
      <c r="Q420" s="115"/>
      <c r="R420" s="115"/>
      <c r="S420" s="115"/>
      <c r="T420" s="115"/>
      <c r="U420" s="115"/>
    </row>
    <row r="421">
      <c r="A421" s="115"/>
      <c r="B421" s="115"/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  <c r="P421" s="115"/>
      <c r="Q421" s="115"/>
      <c r="R421" s="115"/>
      <c r="S421" s="115"/>
      <c r="T421" s="115"/>
      <c r="U421" s="115"/>
    </row>
    <row r="422">
      <c r="A422" s="115"/>
      <c r="B422" s="115"/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15"/>
      <c r="P422" s="115"/>
      <c r="Q422" s="115"/>
      <c r="R422" s="115"/>
      <c r="S422" s="115"/>
      <c r="T422" s="115"/>
      <c r="U422" s="115"/>
    </row>
    <row r="423">
      <c r="A423" s="115"/>
      <c r="B423" s="115"/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15"/>
      <c r="P423" s="115"/>
      <c r="Q423" s="115"/>
      <c r="R423" s="115"/>
      <c r="S423" s="115"/>
      <c r="T423" s="115"/>
      <c r="U423" s="115"/>
    </row>
    <row r="424">
      <c r="A424" s="115"/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  <c r="P424" s="115"/>
      <c r="Q424" s="115"/>
      <c r="R424" s="115"/>
      <c r="S424" s="115"/>
      <c r="T424" s="115"/>
      <c r="U424" s="115"/>
    </row>
    <row r="425">
      <c r="A425" s="115"/>
      <c r="B425" s="115"/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15"/>
      <c r="P425" s="115"/>
      <c r="Q425" s="115"/>
      <c r="R425" s="115"/>
      <c r="S425" s="115"/>
      <c r="T425" s="115"/>
      <c r="U425" s="115"/>
    </row>
    <row r="426">
      <c r="A426" s="115"/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</row>
    <row r="427">
      <c r="A427" s="115"/>
      <c r="B427" s="115"/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15"/>
      <c r="P427" s="115"/>
      <c r="Q427" s="115"/>
      <c r="R427" s="115"/>
      <c r="S427" s="115"/>
      <c r="T427" s="115"/>
      <c r="U427" s="115"/>
    </row>
    <row r="428">
      <c r="A428" s="115"/>
      <c r="B428" s="115"/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15"/>
      <c r="P428" s="115"/>
      <c r="Q428" s="115"/>
      <c r="R428" s="115"/>
      <c r="S428" s="115"/>
      <c r="T428" s="115"/>
      <c r="U428" s="115"/>
    </row>
    <row r="429">
      <c r="A429" s="115"/>
      <c r="B429" s="115"/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15"/>
      <c r="P429" s="115"/>
      <c r="Q429" s="115"/>
      <c r="R429" s="115"/>
      <c r="S429" s="115"/>
      <c r="T429" s="115"/>
      <c r="U429" s="115"/>
    </row>
    <row r="430">
      <c r="A430" s="115"/>
      <c r="B430" s="115"/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15"/>
      <c r="P430" s="115"/>
      <c r="Q430" s="115"/>
      <c r="R430" s="115"/>
      <c r="S430" s="115"/>
      <c r="T430" s="115"/>
      <c r="U430" s="115"/>
    </row>
    <row r="431">
      <c r="A431" s="115"/>
      <c r="B431" s="115"/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15"/>
      <c r="P431" s="115"/>
      <c r="Q431" s="115"/>
      <c r="R431" s="115"/>
      <c r="S431" s="115"/>
      <c r="T431" s="115"/>
      <c r="U431" s="115"/>
    </row>
    <row r="432">
      <c r="A432" s="115"/>
      <c r="B432" s="115"/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15"/>
      <c r="P432" s="115"/>
      <c r="Q432" s="115"/>
      <c r="R432" s="115"/>
      <c r="S432" s="115"/>
      <c r="T432" s="115"/>
      <c r="U432" s="115"/>
    </row>
    <row r="433">
      <c r="A433" s="115"/>
      <c r="B433" s="115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  <c r="P433" s="115"/>
      <c r="Q433" s="115"/>
      <c r="R433" s="115"/>
      <c r="S433" s="115"/>
      <c r="T433" s="115"/>
      <c r="U433" s="115"/>
    </row>
    <row r="434">
      <c r="A434" s="115"/>
      <c r="B434" s="115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</row>
    <row r="435">
      <c r="A435" s="115"/>
      <c r="B435" s="115"/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15"/>
      <c r="P435" s="115"/>
      <c r="Q435" s="115"/>
      <c r="R435" s="115"/>
      <c r="S435" s="115"/>
      <c r="T435" s="115"/>
      <c r="U435" s="115"/>
    </row>
    <row r="436">
      <c r="A436" s="115"/>
      <c r="B436" s="115"/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15"/>
      <c r="P436" s="115"/>
      <c r="Q436" s="115"/>
      <c r="R436" s="115"/>
      <c r="S436" s="115"/>
      <c r="T436" s="115"/>
      <c r="U436" s="115"/>
    </row>
    <row r="437">
      <c r="A437" s="115"/>
      <c r="B437" s="115"/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15"/>
      <c r="P437" s="115"/>
      <c r="Q437" s="115"/>
      <c r="R437" s="115"/>
      <c r="S437" s="115"/>
      <c r="T437" s="115"/>
      <c r="U437" s="115"/>
    </row>
    <row r="438">
      <c r="A438" s="115"/>
      <c r="B438" s="115"/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15"/>
      <c r="P438" s="115"/>
      <c r="Q438" s="115"/>
      <c r="R438" s="115"/>
      <c r="S438" s="115"/>
      <c r="T438" s="115"/>
      <c r="U438" s="115"/>
    </row>
    <row r="439">
      <c r="A439" s="115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15"/>
      <c r="P439" s="115"/>
      <c r="Q439" s="115"/>
      <c r="R439" s="115"/>
      <c r="S439" s="115"/>
      <c r="T439" s="115"/>
      <c r="U439" s="115"/>
    </row>
    <row r="440">
      <c r="A440" s="115"/>
      <c r="B440" s="115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5"/>
      <c r="Q440" s="115"/>
      <c r="R440" s="115"/>
      <c r="S440" s="115"/>
      <c r="T440" s="115"/>
      <c r="U440" s="115"/>
    </row>
    <row r="441">
      <c r="A441" s="115"/>
      <c r="B441" s="115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15"/>
      <c r="P441" s="115"/>
      <c r="Q441" s="115"/>
      <c r="R441" s="115"/>
      <c r="S441" s="115"/>
      <c r="T441" s="115"/>
      <c r="U441" s="115"/>
    </row>
    <row r="442">
      <c r="A442" s="115"/>
      <c r="B442" s="115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15"/>
      <c r="P442" s="115"/>
      <c r="Q442" s="115"/>
      <c r="R442" s="115"/>
      <c r="S442" s="115"/>
      <c r="T442" s="115"/>
      <c r="U442" s="115"/>
    </row>
    <row r="443">
      <c r="A443" s="115"/>
      <c r="B443" s="115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15"/>
      <c r="P443" s="115"/>
      <c r="Q443" s="115"/>
      <c r="R443" s="115"/>
      <c r="S443" s="115"/>
      <c r="T443" s="115"/>
      <c r="U443" s="115"/>
    </row>
    <row r="444">
      <c r="A444" s="115"/>
      <c r="B444" s="115"/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15"/>
      <c r="P444" s="115"/>
      <c r="Q444" s="115"/>
      <c r="R444" s="115"/>
      <c r="S444" s="115"/>
      <c r="T444" s="115"/>
      <c r="U444" s="115"/>
    </row>
    <row r="445">
      <c r="A445" s="115"/>
      <c r="B445" s="115"/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15"/>
      <c r="P445" s="115"/>
      <c r="Q445" s="115"/>
      <c r="R445" s="115"/>
      <c r="S445" s="115"/>
      <c r="T445" s="115"/>
      <c r="U445" s="115"/>
    </row>
    <row r="446">
      <c r="A446" s="115"/>
      <c r="B446" s="115"/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15"/>
      <c r="P446" s="115"/>
      <c r="Q446" s="115"/>
      <c r="R446" s="115"/>
      <c r="S446" s="115"/>
      <c r="T446" s="115"/>
      <c r="U446" s="115"/>
    </row>
    <row r="447">
      <c r="A447" s="115"/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</row>
    <row r="448">
      <c r="A448" s="115"/>
      <c r="B448" s="115"/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15"/>
      <c r="P448" s="115"/>
      <c r="Q448" s="115"/>
      <c r="R448" s="115"/>
      <c r="S448" s="115"/>
      <c r="T448" s="115"/>
      <c r="U448" s="115"/>
    </row>
    <row r="449">
      <c r="A449" s="115"/>
      <c r="B449" s="115"/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15"/>
      <c r="P449" s="115"/>
      <c r="Q449" s="115"/>
      <c r="R449" s="115"/>
      <c r="S449" s="115"/>
      <c r="T449" s="115"/>
      <c r="U449" s="115"/>
    </row>
    <row r="450">
      <c r="A450" s="115"/>
      <c r="B450" s="115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</row>
    <row r="451">
      <c r="A451" s="115"/>
      <c r="B451" s="115"/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15"/>
      <c r="P451" s="115"/>
      <c r="Q451" s="115"/>
      <c r="R451" s="115"/>
      <c r="S451" s="115"/>
      <c r="T451" s="115"/>
      <c r="U451" s="115"/>
    </row>
    <row r="452">
      <c r="A452" s="115"/>
      <c r="B452" s="115"/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15"/>
      <c r="P452" s="115"/>
      <c r="Q452" s="115"/>
      <c r="R452" s="115"/>
      <c r="S452" s="115"/>
      <c r="T452" s="115"/>
      <c r="U452" s="115"/>
    </row>
    <row r="453">
      <c r="A453" s="115"/>
      <c r="B453" s="115"/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15"/>
      <c r="P453" s="115"/>
      <c r="Q453" s="115"/>
      <c r="R453" s="115"/>
      <c r="S453" s="115"/>
      <c r="T453" s="115"/>
      <c r="U453" s="115"/>
    </row>
    <row r="454">
      <c r="A454" s="115"/>
      <c r="B454" s="115"/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15"/>
      <c r="P454" s="115"/>
      <c r="Q454" s="115"/>
      <c r="R454" s="115"/>
      <c r="S454" s="115"/>
      <c r="T454" s="115"/>
      <c r="U454" s="115"/>
    </row>
    <row r="455">
      <c r="A455" s="115"/>
      <c r="B455" s="115"/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15"/>
      <c r="P455" s="115"/>
      <c r="Q455" s="115"/>
      <c r="R455" s="115"/>
      <c r="S455" s="115"/>
      <c r="T455" s="115"/>
      <c r="U455" s="115"/>
    </row>
    <row r="456">
      <c r="A456" s="115"/>
      <c r="B456" s="115"/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  <c r="P456" s="115"/>
      <c r="Q456" s="115"/>
      <c r="R456" s="115"/>
      <c r="S456" s="115"/>
      <c r="T456" s="115"/>
      <c r="U456" s="115"/>
    </row>
    <row r="457">
      <c r="A457" s="115"/>
      <c r="B457" s="115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15"/>
      <c r="P457" s="115"/>
      <c r="Q457" s="115"/>
      <c r="R457" s="115"/>
      <c r="S457" s="115"/>
      <c r="T457" s="115"/>
      <c r="U457" s="115"/>
    </row>
    <row r="458">
      <c r="A458" s="115"/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</row>
    <row r="459">
      <c r="A459" s="115"/>
      <c r="B459" s="115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  <c r="P459" s="115"/>
      <c r="Q459" s="115"/>
      <c r="R459" s="115"/>
      <c r="S459" s="115"/>
      <c r="T459" s="115"/>
      <c r="U459" s="115"/>
    </row>
    <row r="460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  <c r="P460" s="115"/>
      <c r="Q460" s="115"/>
      <c r="R460" s="115"/>
      <c r="S460" s="115"/>
      <c r="T460" s="115"/>
      <c r="U460" s="115"/>
    </row>
    <row r="461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  <c r="P461" s="115"/>
      <c r="Q461" s="115"/>
      <c r="R461" s="115"/>
      <c r="S461" s="115"/>
      <c r="T461" s="115"/>
      <c r="U461" s="115"/>
    </row>
    <row r="462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</row>
    <row r="463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  <c r="P463" s="115"/>
      <c r="Q463" s="115"/>
      <c r="R463" s="115"/>
      <c r="S463" s="115"/>
      <c r="T463" s="115"/>
      <c r="U463" s="115"/>
    </row>
    <row r="464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  <c r="P464" s="115"/>
      <c r="Q464" s="115"/>
      <c r="R464" s="115"/>
      <c r="S464" s="115"/>
      <c r="T464" s="115"/>
      <c r="U464" s="115"/>
    </row>
    <row r="465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  <c r="P465" s="115"/>
      <c r="Q465" s="115"/>
      <c r="R465" s="115"/>
      <c r="S465" s="115"/>
      <c r="T465" s="115"/>
      <c r="U465" s="115"/>
    </row>
    <row r="466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  <c r="P466" s="115"/>
      <c r="Q466" s="115"/>
      <c r="R466" s="115"/>
      <c r="S466" s="115"/>
      <c r="T466" s="115"/>
      <c r="U466" s="115"/>
    </row>
    <row r="467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  <c r="P467" s="115"/>
      <c r="Q467" s="115"/>
      <c r="R467" s="115"/>
      <c r="S467" s="115"/>
      <c r="T467" s="115"/>
      <c r="U467" s="115"/>
    </row>
    <row r="468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  <c r="P468" s="115"/>
      <c r="Q468" s="115"/>
      <c r="R468" s="115"/>
      <c r="S468" s="115"/>
      <c r="T468" s="115"/>
      <c r="U468" s="115"/>
    </row>
    <row r="469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  <c r="P469" s="115"/>
      <c r="Q469" s="115"/>
      <c r="R469" s="115"/>
      <c r="S469" s="115"/>
      <c r="T469" s="115"/>
      <c r="U469" s="115"/>
    </row>
    <row r="470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  <c r="P470" s="115"/>
      <c r="Q470" s="115"/>
      <c r="R470" s="115"/>
      <c r="S470" s="115"/>
      <c r="T470" s="115"/>
      <c r="U470" s="115"/>
    </row>
    <row r="471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  <c r="P471" s="115"/>
      <c r="Q471" s="115"/>
      <c r="R471" s="115"/>
      <c r="S471" s="115"/>
      <c r="T471" s="115"/>
      <c r="U471" s="115"/>
    </row>
    <row r="472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  <c r="P472" s="115"/>
      <c r="Q472" s="115"/>
      <c r="R472" s="115"/>
      <c r="S472" s="115"/>
      <c r="T472" s="115"/>
      <c r="U472" s="115"/>
    </row>
    <row r="473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  <c r="P473" s="115"/>
      <c r="Q473" s="115"/>
      <c r="R473" s="115"/>
      <c r="S473" s="115"/>
      <c r="T473" s="115"/>
      <c r="U473" s="115"/>
    </row>
    <row r="474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  <c r="P474" s="115"/>
      <c r="Q474" s="115"/>
      <c r="R474" s="115"/>
      <c r="S474" s="115"/>
      <c r="T474" s="115"/>
      <c r="U474" s="115"/>
    </row>
    <row r="475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  <c r="P475" s="115"/>
      <c r="Q475" s="115"/>
      <c r="R475" s="115"/>
      <c r="S475" s="115"/>
      <c r="T475" s="115"/>
      <c r="U475" s="115"/>
    </row>
    <row r="476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  <c r="P476" s="115"/>
      <c r="Q476" s="115"/>
      <c r="R476" s="115"/>
      <c r="S476" s="115"/>
      <c r="T476" s="115"/>
      <c r="U476" s="115"/>
    </row>
    <row r="477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  <c r="P477" s="115"/>
      <c r="Q477" s="115"/>
      <c r="R477" s="115"/>
      <c r="S477" s="115"/>
      <c r="T477" s="115"/>
      <c r="U477" s="115"/>
    </row>
    <row r="478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  <c r="P478" s="115"/>
      <c r="Q478" s="115"/>
      <c r="R478" s="115"/>
      <c r="S478" s="115"/>
      <c r="T478" s="115"/>
      <c r="U478" s="115"/>
    </row>
    <row r="479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5"/>
      <c r="Q479" s="115"/>
      <c r="R479" s="115"/>
      <c r="S479" s="115"/>
      <c r="T479" s="115"/>
      <c r="U479" s="115"/>
    </row>
    <row r="480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  <c r="P480" s="115"/>
      <c r="Q480" s="115"/>
      <c r="R480" s="115"/>
      <c r="S480" s="115"/>
      <c r="T480" s="115"/>
      <c r="U480" s="115"/>
    </row>
    <row r="481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  <c r="P481" s="115"/>
      <c r="Q481" s="115"/>
      <c r="R481" s="115"/>
      <c r="S481" s="115"/>
      <c r="T481" s="115"/>
      <c r="U481" s="115"/>
    </row>
    <row r="482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  <c r="P482" s="115"/>
      <c r="Q482" s="115"/>
      <c r="R482" s="115"/>
      <c r="S482" s="115"/>
      <c r="T482" s="115"/>
      <c r="U482" s="115"/>
    </row>
    <row r="483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  <c r="P483" s="115"/>
      <c r="Q483" s="115"/>
      <c r="R483" s="115"/>
      <c r="S483" s="115"/>
      <c r="T483" s="115"/>
      <c r="U483" s="115"/>
    </row>
    <row r="484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  <c r="P484" s="115"/>
      <c r="Q484" s="115"/>
      <c r="R484" s="115"/>
      <c r="S484" s="115"/>
      <c r="T484" s="115"/>
      <c r="U484" s="115"/>
    </row>
    <row r="485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  <c r="P485" s="115"/>
      <c r="Q485" s="115"/>
      <c r="R485" s="115"/>
      <c r="S485" s="115"/>
      <c r="T485" s="115"/>
      <c r="U485" s="115"/>
    </row>
    <row r="486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  <c r="P486" s="115"/>
      <c r="Q486" s="115"/>
      <c r="R486" s="115"/>
      <c r="S486" s="115"/>
      <c r="T486" s="115"/>
      <c r="U486" s="115"/>
    </row>
    <row r="487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  <c r="P487" s="115"/>
      <c r="Q487" s="115"/>
      <c r="R487" s="115"/>
      <c r="S487" s="115"/>
      <c r="T487" s="115"/>
      <c r="U487" s="115"/>
    </row>
    <row r="488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  <c r="P488" s="115"/>
      <c r="Q488" s="115"/>
      <c r="R488" s="115"/>
      <c r="S488" s="115"/>
      <c r="T488" s="115"/>
      <c r="U488" s="115"/>
    </row>
    <row r="489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  <c r="P489" s="115"/>
      <c r="Q489" s="115"/>
      <c r="R489" s="115"/>
      <c r="S489" s="115"/>
      <c r="T489" s="115"/>
      <c r="U489" s="115"/>
    </row>
    <row r="490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</row>
    <row r="491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  <c r="P491" s="115"/>
      <c r="Q491" s="115"/>
      <c r="R491" s="115"/>
      <c r="S491" s="115"/>
      <c r="T491" s="115"/>
      <c r="U491" s="115"/>
    </row>
    <row r="492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  <c r="P492" s="115"/>
      <c r="Q492" s="115"/>
      <c r="R492" s="115"/>
      <c r="S492" s="115"/>
      <c r="T492" s="115"/>
      <c r="U492" s="115"/>
    </row>
    <row r="493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  <c r="P493" s="115"/>
      <c r="Q493" s="115"/>
      <c r="R493" s="115"/>
      <c r="S493" s="115"/>
      <c r="T493" s="115"/>
      <c r="U493" s="115"/>
    </row>
    <row r="494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  <c r="P494" s="115"/>
      <c r="Q494" s="115"/>
      <c r="R494" s="115"/>
      <c r="S494" s="115"/>
      <c r="T494" s="115"/>
      <c r="U494" s="115"/>
    </row>
    <row r="495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  <c r="P495" s="115"/>
      <c r="Q495" s="115"/>
      <c r="R495" s="115"/>
      <c r="S495" s="115"/>
      <c r="T495" s="115"/>
      <c r="U495" s="115"/>
    </row>
    <row r="496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  <c r="P496" s="115"/>
      <c r="Q496" s="115"/>
      <c r="R496" s="115"/>
      <c r="S496" s="115"/>
      <c r="T496" s="115"/>
      <c r="U496" s="115"/>
    </row>
    <row r="497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  <c r="P497" s="115"/>
      <c r="Q497" s="115"/>
      <c r="R497" s="115"/>
      <c r="S497" s="115"/>
      <c r="T497" s="115"/>
      <c r="U497" s="115"/>
    </row>
    <row r="498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  <c r="P498" s="115"/>
      <c r="Q498" s="115"/>
      <c r="R498" s="115"/>
      <c r="S498" s="115"/>
      <c r="T498" s="115"/>
      <c r="U498" s="115"/>
    </row>
    <row r="499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</row>
    <row r="500">
      <c r="A500" s="115"/>
      <c r="B500" s="115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15"/>
      <c r="P500" s="115"/>
      <c r="Q500" s="115"/>
      <c r="R500" s="115"/>
      <c r="S500" s="115"/>
      <c r="T500" s="115"/>
      <c r="U500" s="115"/>
    </row>
    <row r="501">
      <c r="A501" s="115"/>
      <c r="B501" s="115"/>
      <c r="C501" s="115"/>
      <c r="D501" s="115"/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15"/>
      <c r="P501" s="115"/>
      <c r="Q501" s="115"/>
      <c r="R501" s="115"/>
      <c r="S501" s="115"/>
      <c r="T501" s="115"/>
      <c r="U501" s="115"/>
    </row>
    <row r="502">
      <c r="A502" s="115"/>
      <c r="B502" s="115"/>
      <c r="C502" s="115"/>
      <c r="D502" s="115"/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15"/>
      <c r="P502" s="115"/>
      <c r="Q502" s="115"/>
      <c r="R502" s="115"/>
      <c r="S502" s="115"/>
      <c r="T502" s="115"/>
      <c r="U502" s="115"/>
    </row>
    <row r="503">
      <c r="A503" s="115"/>
      <c r="B503" s="115"/>
      <c r="C503" s="115"/>
      <c r="D503" s="115"/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15"/>
      <c r="P503" s="115"/>
      <c r="Q503" s="115"/>
      <c r="R503" s="115"/>
      <c r="S503" s="115"/>
      <c r="T503" s="115"/>
      <c r="U503" s="115"/>
    </row>
    <row r="504">
      <c r="A504" s="115"/>
      <c r="B504" s="115"/>
      <c r="C504" s="115"/>
      <c r="D504" s="115"/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15"/>
      <c r="P504" s="115"/>
      <c r="Q504" s="115"/>
      <c r="R504" s="115"/>
      <c r="S504" s="115"/>
      <c r="T504" s="115"/>
      <c r="U504" s="115"/>
    </row>
    <row r="505">
      <c r="A505" s="115"/>
      <c r="B505" s="115"/>
      <c r="C505" s="115"/>
      <c r="D505" s="115"/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15"/>
      <c r="P505" s="115"/>
      <c r="Q505" s="115"/>
      <c r="R505" s="115"/>
      <c r="S505" s="115"/>
      <c r="T505" s="115"/>
      <c r="U505" s="115"/>
    </row>
    <row r="506">
      <c r="A506" s="115"/>
      <c r="B506" s="115"/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5"/>
      <c r="Q506" s="115"/>
      <c r="R506" s="115"/>
      <c r="S506" s="115"/>
      <c r="T506" s="115"/>
      <c r="U506" s="115"/>
    </row>
    <row r="507">
      <c r="A507" s="115"/>
      <c r="B507" s="115"/>
      <c r="C507" s="115"/>
      <c r="D507" s="115"/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15"/>
      <c r="P507" s="115"/>
      <c r="Q507" s="115"/>
      <c r="R507" s="115"/>
      <c r="S507" s="115"/>
      <c r="T507" s="115"/>
      <c r="U507" s="115"/>
    </row>
    <row r="508">
      <c r="A508" s="115"/>
      <c r="B508" s="115"/>
      <c r="C508" s="115"/>
      <c r="D508" s="115"/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15"/>
      <c r="P508" s="115"/>
      <c r="Q508" s="115"/>
      <c r="R508" s="115"/>
      <c r="S508" s="115"/>
      <c r="T508" s="115"/>
      <c r="U508" s="115"/>
    </row>
    <row r="509">
      <c r="A509" s="115"/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</row>
    <row r="510">
      <c r="A510" s="115"/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</row>
    <row r="511">
      <c r="A511" s="115"/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</row>
    <row r="512">
      <c r="A512" s="115"/>
      <c r="B512" s="115"/>
      <c r="C512" s="115"/>
      <c r="D512" s="115"/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15"/>
      <c r="P512" s="115"/>
      <c r="Q512" s="115"/>
      <c r="R512" s="115"/>
      <c r="S512" s="115"/>
      <c r="T512" s="115"/>
      <c r="U512" s="115"/>
    </row>
    <row r="513">
      <c r="A513" s="115"/>
      <c r="B513" s="115"/>
      <c r="C513" s="115"/>
      <c r="D513" s="115"/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15"/>
      <c r="P513" s="115"/>
      <c r="Q513" s="115"/>
      <c r="R513" s="115"/>
      <c r="S513" s="115"/>
      <c r="T513" s="115"/>
      <c r="U513" s="115"/>
    </row>
    <row r="514">
      <c r="A514" s="115"/>
      <c r="B514" s="115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15"/>
      <c r="P514" s="115"/>
      <c r="Q514" s="115"/>
      <c r="R514" s="115"/>
      <c r="S514" s="115"/>
      <c r="T514" s="115"/>
      <c r="U514" s="115"/>
    </row>
    <row r="515">
      <c r="A515" s="115"/>
      <c r="B515" s="115"/>
      <c r="C515" s="115"/>
      <c r="D515" s="115"/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15"/>
      <c r="P515" s="115"/>
      <c r="Q515" s="115"/>
      <c r="R515" s="115"/>
      <c r="S515" s="115"/>
      <c r="T515" s="115"/>
      <c r="U515" s="115"/>
    </row>
    <row r="516">
      <c r="A516" s="115"/>
      <c r="B516" s="115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15"/>
      <c r="P516" s="115"/>
      <c r="Q516" s="115"/>
      <c r="R516" s="115"/>
      <c r="S516" s="115"/>
      <c r="T516" s="115"/>
      <c r="U516" s="115"/>
    </row>
    <row r="517">
      <c r="A517" s="115"/>
      <c r="B517" s="115"/>
      <c r="C517" s="115"/>
      <c r="D517" s="115"/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15"/>
      <c r="P517" s="115"/>
      <c r="Q517" s="115"/>
      <c r="R517" s="115"/>
      <c r="S517" s="115"/>
      <c r="T517" s="115"/>
      <c r="U517" s="115"/>
    </row>
    <row r="518">
      <c r="A518" s="115"/>
      <c r="B518" s="115"/>
      <c r="C518" s="115"/>
      <c r="D518" s="115"/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15"/>
      <c r="P518" s="115"/>
      <c r="Q518" s="115"/>
      <c r="R518" s="115"/>
      <c r="S518" s="115"/>
      <c r="T518" s="115"/>
      <c r="U518" s="115"/>
    </row>
    <row r="519">
      <c r="A519" s="115"/>
      <c r="B519" s="115"/>
      <c r="C519" s="115"/>
      <c r="D519" s="115"/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15"/>
      <c r="P519" s="115"/>
      <c r="Q519" s="115"/>
      <c r="R519" s="115"/>
      <c r="S519" s="115"/>
      <c r="T519" s="115"/>
      <c r="U519" s="115"/>
    </row>
    <row r="520">
      <c r="A520" s="115"/>
      <c r="B520" s="115"/>
      <c r="C520" s="115"/>
      <c r="D520" s="115"/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15"/>
      <c r="P520" s="115"/>
      <c r="Q520" s="115"/>
      <c r="R520" s="115"/>
      <c r="S520" s="115"/>
      <c r="T520" s="115"/>
      <c r="U520" s="115"/>
    </row>
    <row r="521">
      <c r="A521" s="115"/>
      <c r="B521" s="115"/>
      <c r="C521" s="115"/>
      <c r="D521" s="115"/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15"/>
      <c r="P521" s="115"/>
      <c r="Q521" s="115"/>
      <c r="R521" s="115"/>
      <c r="S521" s="115"/>
      <c r="T521" s="115"/>
      <c r="U521" s="115"/>
    </row>
    <row r="522">
      <c r="A522" s="115"/>
      <c r="B522" s="115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15"/>
      <c r="P522" s="115"/>
      <c r="Q522" s="115"/>
      <c r="R522" s="115"/>
      <c r="S522" s="115"/>
      <c r="T522" s="115"/>
      <c r="U522" s="115"/>
    </row>
    <row r="523">
      <c r="A523" s="115"/>
      <c r="B523" s="115"/>
      <c r="C523" s="115"/>
      <c r="D523" s="115"/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15"/>
      <c r="P523" s="115"/>
      <c r="Q523" s="115"/>
      <c r="R523" s="115"/>
      <c r="S523" s="115"/>
      <c r="T523" s="115"/>
      <c r="U523" s="115"/>
    </row>
    <row r="524">
      <c r="A524" s="115"/>
      <c r="B524" s="115"/>
      <c r="C524" s="115"/>
      <c r="D524" s="115"/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15"/>
      <c r="P524" s="115"/>
      <c r="Q524" s="115"/>
      <c r="R524" s="115"/>
      <c r="S524" s="115"/>
      <c r="T524" s="115"/>
      <c r="U524" s="115"/>
    </row>
    <row r="525">
      <c r="A525" s="115"/>
      <c r="B525" s="115"/>
      <c r="C525" s="115"/>
      <c r="D525" s="115"/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15"/>
      <c r="P525" s="115"/>
      <c r="Q525" s="115"/>
      <c r="R525" s="115"/>
      <c r="S525" s="115"/>
      <c r="T525" s="115"/>
      <c r="U525" s="115"/>
    </row>
    <row r="526">
      <c r="A526" s="115"/>
      <c r="B526" s="115"/>
      <c r="C526" s="115"/>
      <c r="D526" s="115"/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15"/>
      <c r="P526" s="115"/>
      <c r="Q526" s="115"/>
      <c r="R526" s="115"/>
      <c r="S526" s="115"/>
      <c r="T526" s="115"/>
      <c r="U526" s="115"/>
    </row>
    <row r="527">
      <c r="A527" s="115"/>
      <c r="B527" s="115"/>
      <c r="C527" s="115"/>
      <c r="D527" s="115"/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15"/>
      <c r="P527" s="115"/>
      <c r="Q527" s="115"/>
      <c r="R527" s="115"/>
      <c r="S527" s="115"/>
      <c r="T527" s="115"/>
      <c r="U527" s="115"/>
    </row>
    <row r="528">
      <c r="A528" s="115"/>
      <c r="B528" s="115"/>
      <c r="C528" s="115"/>
      <c r="D528" s="115"/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15"/>
      <c r="P528" s="115"/>
      <c r="Q528" s="115"/>
      <c r="R528" s="115"/>
      <c r="S528" s="115"/>
      <c r="T528" s="115"/>
      <c r="U528" s="115"/>
    </row>
    <row r="529">
      <c r="A529" s="115"/>
      <c r="B529" s="115"/>
      <c r="C529" s="115"/>
      <c r="D529" s="115"/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15"/>
      <c r="P529" s="115"/>
      <c r="Q529" s="115"/>
      <c r="R529" s="115"/>
      <c r="S529" s="115"/>
      <c r="T529" s="115"/>
      <c r="U529" s="115"/>
    </row>
    <row r="530">
      <c r="A530" s="115"/>
      <c r="B530" s="115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</row>
    <row r="531">
      <c r="A531" s="115"/>
      <c r="B531" s="115"/>
      <c r="C531" s="115"/>
      <c r="D531" s="115"/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15"/>
      <c r="P531" s="115"/>
      <c r="Q531" s="115"/>
      <c r="R531" s="115"/>
      <c r="S531" s="115"/>
      <c r="T531" s="115"/>
      <c r="U531" s="115"/>
    </row>
    <row r="532">
      <c r="A532" s="115"/>
      <c r="B532" s="115"/>
      <c r="C532" s="115"/>
      <c r="D532" s="115"/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15"/>
      <c r="P532" s="115"/>
      <c r="Q532" s="115"/>
      <c r="R532" s="115"/>
      <c r="S532" s="115"/>
      <c r="T532" s="115"/>
      <c r="U532" s="115"/>
    </row>
    <row r="533">
      <c r="A533" s="115"/>
      <c r="B533" s="115"/>
      <c r="C533" s="115"/>
      <c r="D533" s="115"/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15"/>
      <c r="P533" s="115"/>
      <c r="Q533" s="115"/>
      <c r="R533" s="115"/>
      <c r="S533" s="115"/>
      <c r="T533" s="115"/>
      <c r="U533" s="115"/>
    </row>
    <row r="534">
      <c r="A534" s="115"/>
      <c r="B534" s="115"/>
      <c r="C534" s="115"/>
      <c r="D534" s="115"/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15"/>
      <c r="P534" s="115"/>
      <c r="Q534" s="115"/>
      <c r="R534" s="115"/>
      <c r="S534" s="115"/>
      <c r="T534" s="115"/>
      <c r="U534" s="115"/>
    </row>
    <row r="535">
      <c r="A535" s="115"/>
      <c r="B535" s="115"/>
      <c r="C535" s="115"/>
      <c r="D535" s="115"/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15"/>
      <c r="P535" s="115"/>
      <c r="Q535" s="115"/>
      <c r="R535" s="115"/>
      <c r="S535" s="115"/>
      <c r="T535" s="115"/>
      <c r="U535" s="115"/>
    </row>
    <row r="536">
      <c r="A536" s="115"/>
      <c r="B536" s="115"/>
      <c r="C536" s="115"/>
      <c r="D536" s="115"/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</row>
    <row r="537">
      <c r="A537" s="115"/>
      <c r="B537" s="115"/>
      <c r="C537" s="115"/>
      <c r="D537" s="115"/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15"/>
      <c r="P537" s="115"/>
      <c r="Q537" s="115"/>
      <c r="R537" s="115"/>
      <c r="S537" s="115"/>
      <c r="T537" s="115"/>
      <c r="U537" s="115"/>
    </row>
    <row r="538">
      <c r="A538" s="115"/>
      <c r="B538" s="115"/>
      <c r="C538" s="115"/>
      <c r="D538" s="115"/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15"/>
      <c r="P538" s="115"/>
      <c r="Q538" s="115"/>
      <c r="R538" s="115"/>
      <c r="S538" s="115"/>
      <c r="T538" s="115"/>
      <c r="U538" s="115"/>
    </row>
    <row r="539">
      <c r="A539" s="115"/>
      <c r="B539" s="115"/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5"/>
      <c r="Q539" s="115"/>
      <c r="R539" s="115"/>
      <c r="S539" s="115"/>
      <c r="T539" s="115"/>
      <c r="U539" s="115"/>
    </row>
    <row r="540">
      <c r="A540" s="115"/>
      <c r="B540" s="115"/>
      <c r="C540" s="115"/>
      <c r="D540" s="115"/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15"/>
      <c r="P540" s="115"/>
      <c r="Q540" s="115"/>
      <c r="R540" s="115"/>
      <c r="S540" s="115"/>
      <c r="T540" s="115"/>
      <c r="U540" s="115"/>
    </row>
    <row r="541">
      <c r="A541" s="115"/>
      <c r="B541" s="115"/>
      <c r="C541" s="115"/>
      <c r="D541" s="115"/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15"/>
      <c r="P541" s="115"/>
      <c r="Q541" s="115"/>
      <c r="R541" s="115"/>
      <c r="S541" s="115"/>
      <c r="T541" s="115"/>
      <c r="U541" s="115"/>
    </row>
    <row r="542">
      <c r="A542" s="115"/>
      <c r="B542" s="115"/>
      <c r="C542" s="115"/>
      <c r="D542" s="115"/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</row>
    <row r="543">
      <c r="A543" s="115"/>
      <c r="B543" s="115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</row>
    <row r="544">
      <c r="A544" s="115"/>
      <c r="B544" s="115"/>
      <c r="C544" s="115"/>
      <c r="D544" s="115"/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15"/>
      <c r="P544" s="115"/>
      <c r="Q544" s="115"/>
      <c r="R544" s="115"/>
      <c r="S544" s="115"/>
      <c r="T544" s="115"/>
      <c r="U544" s="115"/>
    </row>
    <row r="545">
      <c r="A545" s="115"/>
      <c r="B545" s="115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15"/>
      <c r="P545" s="115"/>
      <c r="Q545" s="115"/>
      <c r="R545" s="115"/>
      <c r="S545" s="115"/>
      <c r="T545" s="115"/>
      <c r="U545" s="115"/>
    </row>
    <row r="546">
      <c r="A546" s="115"/>
      <c r="B546" s="115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</row>
    <row r="547">
      <c r="A547" s="115"/>
      <c r="B547" s="115"/>
      <c r="C547" s="115"/>
      <c r="D547" s="115"/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15"/>
      <c r="P547" s="115"/>
      <c r="Q547" s="115"/>
      <c r="R547" s="115"/>
      <c r="S547" s="115"/>
      <c r="T547" s="115"/>
      <c r="U547" s="115"/>
    </row>
    <row r="548">
      <c r="A548" s="115"/>
      <c r="B548" s="115"/>
      <c r="C548" s="115"/>
      <c r="D548" s="115"/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15"/>
      <c r="P548" s="115"/>
      <c r="Q548" s="115"/>
      <c r="R548" s="115"/>
      <c r="S548" s="115"/>
      <c r="T548" s="115"/>
      <c r="U548" s="115"/>
    </row>
    <row r="549">
      <c r="A549" s="115"/>
      <c r="B549" s="115"/>
      <c r="C549" s="115"/>
      <c r="D549" s="115"/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15"/>
      <c r="P549" s="115"/>
      <c r="Q549" s="115"/>
      <c r="R549" s="115"/>
      <c r="S549" s="115"/>
      <c r="T549" s="115"/>
      <c r="U549" s="115"/>
    </row>
    <row r="550">
      <c r="A550" s="115"/>
      <c r="B550" s="115"/>
      <c r="C550" s="115"/>
      <c r="D550" s="115"/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15"/>
      <c r="P550" s="115"/>
      <c r="Q550" s="115"/>
      <c r="R550" s="115"/>
      <c r="S550" s="115"/>
      <c r="T550" s="115"/>
      <c r="U550" s="115"/>
    </row>
    <row r="551">
      <c r="A551" s="115"/>
      <c r="B551" s="115"/>
      <c r="C551" s="115"/>
      <c r="D551" s="115"/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15"/>
      <c r="P551" s="115"/>
      <c r="Q551" s="115"/>
      <c r="R551" s="115"/>
      <c r="S551" s="115"/>
      <c r="T551" s="115"/>
      <c r="U551" s="115"/>
    </row>
    <row r="552">
      <c r="A552" s="115"/>
      <c r="B552" s="115"/>
      <c r="C552" s="115"/>
      <c r="D552" s="115"/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15"/>
      <c r="P552" s="115"/>
      <c r="Q552" s="115"/>
      <c r="R552" s="115"/>
      <c r="S552" s="115"/>
      <c r="T552" s="115"/>
      <c r="U552" s="115"/>
    </row>
    <row r="553">
      <c r="A553" s="115"/>
      <c r="B553" s="115"/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15"/>
      <c r="P553" s="115"/>
      <c r="Q553" s="115"/>
      <c r="R553" s="115"/>
      <c r="S553" s="115"/>
      <c r="T553" s="115"/>
      <c r="U553" s="115"/>
    </row>
    <row r="554">
      <c r="A554" s="115"/>
      <c r="B554" s="115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15"/>
      <c r="P554" s="115"/>
      <c r="Q554" s="115"/>
      <c r="R554" s="115"/>
      <c r="S554" s="115"/>
      <c r="T554" s="115"/>
      <c r="U554" s="115"/>
    </row>
    <row r="555">
      <c r="A555" s="115"/>
      <c r="B555" s="115"/>
      <c r="C555" s="115"/>
      <c r="D555" s="115"/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15"/>
      <c r="P555" s="115"/>
      <c r="Q555" s="115"/>
      <c r="R555" s="115"/>
      <c r="S555" s="115"/>
      <c r="T555" s="115"/>
      <c r="U555" s="115"/>
    </row>
    <row r="556">
      <c r="A556" s="115"/>
      <c r="B556" s="115"/>
      <c r="C556" s="115"/>
      <c r="D556" s="115"/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15"/>
      <c r="P556" s="115"/>
      <c r="Q556" s="115"/>
      <c r="R556" s="115"/>
      <c r="S556" s="115"/>
      <c r="T556" s="115"/>
      <c r="U556" s="115"/>
    </row>
    <row r="557">
      <c r="A557" s="115"/>
      <c r="B557" s="115"/>
      <c r="C557" s="115"/>
      <c r="D557" s="115"/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15"/>
      <c r="P557" s="115"/>
      <c r="Q557" s="115"/>
      <c r="R557" s="115"/>
      <c r="S557" s="115"/>
      <c r="T557" s="115"/>
      <c r="U557" s="115"/>
    </row>
    <row r="558">
      <c r="A558" s="115"/>
      <c r="B558" s="115"/>
      <c r="C558" s="115"/>
      <c r="D558" s="115"/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15"/>
      <c r="P558" s="115"/>
      <c r="Q558" s="115"/>
      <c r="R558" s="115"/>
      <c r="S558" s="115"/>
      <c r="T558" s="115"/>
      <c r="U558" s="115"/>
    </row>
    <row r="559">
      <c r="A559" s="115"/>
      <c r="B559" s="115"/>
      <c r="C559" s="115"/>
      <c r="D559" s="115"/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15"/>
      <c r="P559" s="115"/>
      <c r="Q559" s="115"/>
      <c r="R559" s="115"/>
      <c r="S559" s="115"/>
      <c r="T559" s="115"/>
      <c r="U559" s="115"/>
    </row>
    <row r="560">
      <c r="A560" s="115"/>
      <c r="B560" s="115"/>
      <c r="C560" s="115"/>
      <c r="D560" s="115"/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15"/>
      <c r="P560" s="115"/>
      <c r="Q560" s="115"/>
      <c r="R560" s="115"/>
      <c r="S560" s="115"/>
      <c r="T560" s="115"/>
      <c r="U560" s="115"/>
    </row>
    <row r="561">
      <c r="A561" s="115"/>
      <c r="B561" s="115"/>
      <c r="C561" s="115"/>
      <c r="D561" s="115"/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15"/>
      <c r="P561" s="115"/>
      <c r="Q561" s="115"/>
      <c r="R561" s="115"/>
      <c r="S561" s="115"/>
      <c r="T561" s="115"/>
      <c r="U561" s="115"/>
    </row>
    <row r="562">
      <c r="A562" s="115"/>
      <c r="B562" s="115"/>
      <c r="C562" s="115"/>
      <c r="D562" s="115"/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15"/>
      <c r="P562" s="115"/>
      <c r="Q562" s="115"/>
      <c r="R562" s="115"/>
      <c r="S562" s="115"/>
      <c r="T562" s="115"/>
      <c r="U562" s="115"/>
    </row>
    <row r="563">
      <c r="A563" s="115"/>
      <c r="B563" s="115"/>
      <c r="C563" s="115"/>
      <c r="D563" s="115"/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15"/>
      <c r="P563" s="115"/>
      <c r="Q563" s="115"/>
      <c r="R563" s="115"/>
      <c r="S563" s="115"/>
      <c r="T563" s="115"/>
      <c r="U563" s="115"/>
    </row>
    <row r="564">
      <c r="A564" s="115"/>
      <c r="B564" s="115"/>
      <c r="C564" s="115"/>
      <c r="D564" s="115"/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15"/>
      <c r="P564" s="115"/>
      <c r="Q564" s="115"/>
      <c r="R564" s="115"/>
      <c r="S564" s="115"/>
      <c r="T564" s="115"/>
      <c r="U564" s="115"/>
    </row>
    <row r="565">
      <c r="A565" s="115"/>
      <c r="B565" s="115"/>
      <c r="C565" s="115"/>
      <c r="D565" s="115"/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15"/>
      <c r="P565" s="115"/>
      <c r="Q565" s="115"/>
      <c r="R565" s="115"/>
      <c r="S565" s="115"/>
      <c r="T565" s="115"/>
      <c r="U565" s="115"/>
    </row>
    <row r="566">
      <c r="A566" s="115"/>
      <c r="B566" s="115"/>
      <c r="C566" s="115"/>
      <c r="D566" s="115"/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15"/>
      <c r="P566" s="115"/>
      <c r="Q566" s="115"/>
      <c r="R566" s="115"/>
      <c r="S566" s="115"/>
      <c r="T566" s="115"/>
      <c r="U566" s="115"/>
    </row>
    <row r="567">
      <c r="A567" s="115"/>
      <c r="B567" s="115"/>
      <c r="C567" s="115"/>
      <c r="D567" s="115"/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15"/>
      <c r="P567" s="115"/>
      <c r="Q567" s="115"/>
      <c r="R567" s="115"/>
      <c r="S567" s="115"/>
      <c r="T567" s="115"/>
      <c r="U567" s="115"/>
    </row>
    <row r="568">
      <c r="A568" s="115"/>
      <c r="B568" s="115"/>
      <c r="C568" s="115"/>
      <c r="D568" s="115"/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15"/>
      <c r="P568" s="115"/>
      <c r="Q568" s="115"/>
      <c r="R568" s="115"/>
      <c r="S568" s="115"/>
      <c r="T568" s="115"/>
      <c r="U568" s="115"/>
    </row>
    <row r="569">
      <c r="A569" s="115"/>
      <c r="B569" s="115"/>
      <c r="C569" s="115"/>
      <c r="D569" s="115"/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15"/>
      <c r="P569" s="115"/>
      <c r="Q569" s="115"/>
      <c r="R569" s="115"/>
      <c r="S569" s="115"/>
      <c r="T569" s="115"/>
      <c r="U569" s="115"/>
    </row>
    <row r="570">
      <c r="A570" s="115"/>
      <c r="B570" s="115"/>
      <c r="C570" s="115"/>
      <c r="D570" s="115"/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15"/>
      <c r="P570" s="115"/>
      <c r="Q570" s="115"/>
      <c r="R570" s="115"/>
      <c r="S570" s="115"/>
      <c r="T570" s="115"/>
      <c r="U570" s="115"/>
    </row>
    <row r="571">
      <c r="A571" s="115"/>
      <c r="B571" s="115"/>
      <c r="C571" s="115"/>
      <c r="D571" s="115"/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15"/>
      <c r="P571" s="115"/>
      <c r="Q571" s="115"/>
      <c r="R571" s="115"/>
      <c r="S571" s="115"/>
      <c r="T571" s="115"/>
      <c r="U571" s="115"/>
    </row>
    <row r="572">
      <c r="A572" s="115"/>
      <c r="B572" s="115"/>
      <c r="C572" s="115"/>
      <c r="D572" s="115"/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15"/>
      <c r="P572" s="115"/>
      <c r="Q572" s="115"/>
      <c r="R572" s="115"/>
      <c r="S572" s="115"/>
      <c r="T572" s="115"/>
      <c r="U572" s="115"/>
    </row>
    <row r="573">
      <c r="A573" s="115"/>
      <c r="B573" s="115"/>
      <c r="C573" s="115"/>
      <c r="D573" s="115"/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15"/>
      <c r="P573" s="115"/>
      <c r="Q573" s="115"/>
      <c r="R573" s="115"/>
      <c r="S573" s="115"/>
      <c r="T573" s="115"/>
      <c r="U573" s="115"/>
    </row>
    <row r="574">
      <c r="A574" s="115"/>
      <c r="B574" s="115"/>
      <c r="C574" s="115"/>
      <c r="D574" s="115"/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15"/>
      <c r="P574" s="115"/>
      <c r="Q574" s="115"/>
      <c r="R574" s="115"/>
      <c r="S574" s="115"/>
      <c r="T574" s="115"/>
      <c r="U574" s="115"/>
    </row>
    <row r="575">
      <c r="A575" s="115"/>
      <c r="B575" s="115"/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15"/>
      <c r="P575" s="115"/>
      <c r="Q575" s="115"/>
      <c r="R575" s="115"/>
      <c r="S575" s="115"/>
      <c r="T575" s="115"/>
      <c r="U575" s="115"/>
    </row>
    <row r="576">
      <c r="A576" s="115"/>
      <c r="B576" s="115"/>
      <c r="C576" s="115"/>
      <c r="D576" s="115"/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15"/>
      <c r="P576" s="115"/>
      <c r="Q576" s="115"/>
      <c r="R576" s="115"/>
      <c r="S576" s="115"/>
      <c r="T576" s="115"/>
      <c r="U576" s="115"/>
    </row>
    <row r="577">
      <c r="A577" s="115"/>
      <c r="B577" s="115"/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5"/>
      <c r="Q577" s="115"/>
      <c r="R577" s="115"/>
      <c r="S577" s="115"/>
      <c r="T577" s="115"/>
      <c r="U577" s="115"/>
    </row>
    <row r="578">
      <c r="A578" s="115"/>
      <c r="B578" s="115"/>
      <c r="C578" s="115"/>
      <c r="D578" s="115"/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15"/>
      <c r="P578" s="115"/>
      <c r="Q578" s="115"/>
      <c r="R578" s="115"/>
      <c r="S578" s="115"/>
      <c r="T578" s="115"/>
      <c r="U578" s="115"/>
    </row>
    <row r="579">
      <c r="A579" s="115"/>
      <c r="B579" s="115"/>
      <c r="C579" s="115"/>
      <c r="D579" s="115"/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15"/>
      <c r="P579" s="115"/>
      <c r="Q579" s="115"/>
      <c r="R579" s="115"/>
      <c r="S579" s="115"/>
      <c r="T579" s="115"/>
      <c r="U579" s="115"/>
    </row>
    <row r="580">
      <c r="A580" s="115"/>
      <c r="B580" s="115"/>
      <c r="C580" s="115"/>
      <c r="D580" s="115"/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15"/>
      <c r="P580" s="115"/>
      <c r="Q580" s="115"/>
      <c r="R580" s="115"/>
      <c r="S580" s="115"/>
      <c r="T580" s="115"/>
      <c r="U580" s="115"/>
    </row>
    <row r="581">
      <c r="A581" s="115"/>
      <c r="B581" s="115"/>
      <c r="C581" s="115"/>
      <c r="D581" s="115"/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15"/>
      <c r="P581" s="115"/>
      <c r="Q581" s="115"/>
      <c r="R581" s="115"/>
      <c r="S581" s="115"/>
      <c r="T581" s="115"/>
      <c r="U581" s="115"/>
    </row>
    <row r="582">
      <c r="A582" s="115"/>
      <c r="B582" s="115"/>
      <c r="C582" s="115"/>
      <c r="D582" s="115"/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15"/>
      <c r="P582" s="115"/>
      <c r="Q582" s="115"/>
      <c r="R582" s="115"/>
      <c r="S582" s="115"/>
      <c r="T582" s="115"/>
      <c r="U582" s="115"/>
    </row>
    <row r="583">
      <c r="A583" s="115"/>
      <c r="B583" s="115"/>
      <c r="C583" s="115"/>
      <c r="D583" s="115"/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15"/>
      <c r="P583" s="115"/>
      <c r="Q583" s="115"/>
      <c r="R583" s="115"/>
      <c r="S583" s="115"/>
      <c r="T583" s="115"/>
      <c r="U583" s="115"/>
    </row>
    <row r="584">
      <c r="A584" s="115"/>
      <c r="B584" s="115"/>
      <c r="C584" s="115"/>
      <c r="D584" s="115"/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15"/>
      <c r="P584" s="115"/>
      <c r="Q584" s="115"/>
      <c r="R584" s="115"/>
      <c r="S584" s="115"/>
      <c r="T584" s="115"/>
      <c r="U584" s="115"/>
    </row>
    <row r="585">
      <c r="A585" s="115"/>
      <c r="B585" s="115"/>
      <c r="C585" s="115"/>
      <c r="D585" s="115"/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15"/>
      <c r="P585" s="115"/>
      <c r="Q585" s="115"/>
      <c r="R585" s="115"/>
      <c r="S585" s="115"/>
      <c r="T585" s="115"/>
      <c r="U585" s="115"/>
    </row>
    <row r="586">
      <c r="A586" s="115"/>
      <c r="B586" s="115"/>
      <c r="C586" s="115"/>
      <c r="D586" s="115"/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15"/>
      <c r="P586" s="115"/>
      <c r="Q586" s="115"/>
      <c r="R586" s="115"/>
      <c r="S586" s="115"/>
      <c r="T586" s="115"/>
      <c r="U586" s="115"/>
    </row>
    <row r="587">
      <c r="A587" s="115"/>
      <c r="B587" s="115"/>
      <c r="C587" s="115"/>
      <c r="D587" s="115"/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15"/>
      <c r="P587" s="115"/>
      <c r="Q587" s="115"/>
      <c r="R587" s="115"/>
      <c r="S587" s="115"/>
      <c r="T587" s="115"/>
      <c r="U587" s="115"/>
    </row>
    <row r="588">
      <c r="A588" s="115"/>
      <c r="B588" s="115"/>
      <c r="C588" s="115"/>
      <c r="D588" s="115"/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15"/>
      <c r="P588" s="115"/>
      <c r="Q588" s="115"/>
      <c r="R588" s="115"/>
      <c r="S588" s="115"/>
      <c r="T588" s="115"/>
      <c r="U588" s="115"/>
    </row>
    <row r="589">
      <c r="A589" s="115"/>
      <c r="B589" s="115"/>
      <c r="C589" s="115"/>
      <c r="D589" s="115"/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15"/>
      <c r="P589" s="115"/>
      <c r="Q589" s="115"/>
      <c r="R589" s="115"/>
      <c r="S589" s="115"/>
      <c r="T589" s="115"/>
      <c r="U589" s="115"/>
    </row>
    <row r="590">
      <c r="A590" s="115"/>
      <c r="B590" s="115"/>
      <c r="C590" s="115"/>
      <c r="D590" s="115"/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15"/>
      <c r="P590" s="115"/>
      <c r="Q590" s="115"/>
      <c r="R590" s="115"/>
      <c r="S590" s="115"/>
      <c r="T590" s="115"/>
      <c r="U590" s="115"/>
    </row>
    <row r="591">
      <c r="A591" s="115"/>
      <c r="B591" s="115"/>
      <c r="C591" s="115"/>
      <c r="D591" s="115"/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15"/>
      <c r="P591" s="115"/>
      <c r="Q591" s="115"/>
      <c r="R591" s="115"/>
      <c r="S591" s="115"/>
      <c r="T591" s="115"/>
      <c r="U591" s="115"/>
    </row>
    <row r="592">
      <c r="A592" s="115"/>
      <c r="B592" s="115"/>
      <c r="C592" s="115"/>
      <c r="D592" s="115"/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15"/>
      <c r="P592" s="115"/>
      <c r="Q592" s="115"/>
      <c r="R592" s="115"/>
      <c r="S592" s="115"/>
      <c r="T592" s="115"/>
      <c r="U592" s="115"/>
    </row>
    <row r="593">
      <c r="A593" s="115"/>
      <c r="B593" s="115"/>
      <c r="C593" s="115"/>
      <c r="D593" s="115"/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15"/>
      <c r="P593" s="115"/>
      <c r="Q593" s="115"/>
      <c r="R593" s="115"/>
      <c r="S593" s="115"/>
      <c r="T593" s="115"/>
      <c r="U593" s="115"/>
    </row>
    <row r="594">
      <c r="A594" s="115"/>
      <c r="B594" s="115"/>
      <c r="C594" s="115"/>
      <c r="D594" s="115"/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15"/>
      <c r="P594" s="115"/>
      <c r="Q594" s="115"/>
      <c r="R594" s="115"/>
      <c r="S594" s="115"/>
      <c r="T594" s="115"/>
      <c r="U594" s="115"/>
    </row>
    <row r="595">
      <c r="A595" s="115"/>
      <c r="B595" s="115"/>
      <c r="C595" s="115"/>
      <c r="D595" s="115"/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15"/>
      <c r="P595" s="115"/>
      <c r="Q595" s="115"/>
      <c r="R595" s="115"/>
      <c r="S595" s="115"/>
      <c r="T595" s="115"/>
      <c r="U595" s="115"/>
    </row>
    <row r="596">
      <c r="A596" s="115"/>
      <c r="B596" s="115"/>
      <c r="C596" s="115"/>
      <c r="D596" s="115"/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15"/>
      <c r="P596" s="115"/>
      <c r="Q596" s="115"/>
      <c r="R596" s="115"/>
      <c r="S596" s="115"/>
      <c r="T596" s="115"/>
      <c r="U596" s="115"/>
    </row>
    <row r="597">
      <c r="A597" s="115"/>
      <c r="B597" s="115"/>
      <c r="C597" s="115"/>
      <c r="D597" s="115"/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15"/>
      <c r="P597" s="115"/>
      <c r="Q597" s="115"/>
      <c r="R597" s="115"/>
      <c r="S597" s="115"/>
      <c r="T597" s="115"/>
      <c r="U597" s="115"/>
    </row>
    <row r="598">
      <c r="A598" s="115"/>
      <c r="B598" s="115"/>
      <c r="C598" s="115"/>
      <c r="D598" s="115"/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15"/>
      <c r="P598" s="115"/>
      <c r="Q598" s="115"/>
      <c r="R598" s="115"/>
      <c r="S598" s="115"/>
      <c r="T598" s="115"/>
      <c r="U598" s="115"/>
    </row>
    <row r="599">
      <c r="A599" s="115"/>
      <c r="B599" s="115"/>
      <c r="C599" s="115"/>
      <c r="D599" s="115"/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15"/>
      <c r="P599" s="115"/>
      <c r="Q599" s="115"/>
      <c r="R599" s="115"/>
      <c r="S599" s="115"/>
      <c r="T599" s="115"/>
      <c r="U599" s="115"/>
    </row>
    <row r="600">
      <c r="A600" s="115"/>
      <c r="B600" s="115"/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5"/>
      <c r="Q600" s="115"/>
      <c r="R600" s="115"/>
      <c r="S600" s="115"/>
      <c r="T600" s="115"/>
      <c r="U600" s="115"/>
    </row>
    <row r="601">
      <c r="A601" s="115"/>
      <c r="B601" s="115"/>
      <c r="C601" s="115"/>
      <c r="D601" s="115"/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15"/>
      <c r="P601" s="115"/>
      <c r="Q601" s="115"/>
      <c r="R601" s="115"/>
      <c r="S601" s="115"/>
      <c r="T601" s="115"/>
      <c r="U601" s="115"/>
    </row>
    <row r="602">
      <c r="A602" s="115"/>
      <c r="B602" s="115"/>
      <c r="C602" s="115"/>
      <c r="D602" s="115"/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15"/>
      <c r="P602" s="115"/>
      <c r="Q602" s="115"/>
      <c r="R602" s="115"/>
      <c r="S602" s="115"/>
      <c r="T602" s="115"/>
      <c r="U602" s="115"/>
    </row>
    <row r="603">
      <c r="A603" s="115"/>
      <c r="B603" s="115"/>
      <c r="C603" s="115"/>
      <c r="D603" s="115"/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15"/>
      <c r="P603" s="115"/>
      <c r="Q603" s="115"/>
      <c r="R603" s="115"/>
      <c r="S603" s="115"/>
      <c r="T603" s="115"/>
      <c r="U603" s="115"/>
    </row>
    <row r="604">
      <c r="A604" s="115"/>
      <c r="B604" s="115"/>
      <c r="C604" s="115"/>
      <c r="D604" s="115"/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15"/>
      <c r="P604" s="115"/>
      <c r="Q604" s="115"/>
      <c r="R604" s="115"/>
      <c r="S604" s="115"/>
      <c r="T604" s="115"/>
      <c r="U604" s="115"/>
    </row>
    <row r="605">
      <c r="A605" s="115"/>
      <c r="B605" s="115"/>
      <c r="C605" s="115"/>
      <c r="D605" s="115"/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15"/>
      <c r="P605" s="115"/>
      <c r="Q605" s="115"/>
      <c r="R605" s="115"/>
      <c r="S605" s="115"/>
      <c r="T605" s="115"/>
      <c r="U605" s="115"/>
    </row>
    <row r="606">
      <c r="A606" s="115"/>
      <c r="B606" s="115"/>
      <c r="C606" s="115"/>
      <c r="D606" s="115"/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15"/>
      <c r="P606" s="115"/>
      <c r="Q606" s="115"/>
      <c r="R606" s="115"/>
      <c r="S606" s="115"/>
      <c r="T606" s="115"/>
      <c r="U606" s="115"/>
    </row>
    <row r="607">
      <c r="A607" s="115"/>
      <c r="B607" s="115"/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</row>
    <row r="608">
      <c r="A608" s="115"/>
      <c r="B608" s="115"/>
      <c r="C608" s="115"/>
      <c r="D608" s="115"/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15"/>
      <c r="P608" s="115"/>
      <c r="Q608" s="115"/>
      <c r="R608" s="115"/>
      <c r="S608" s="115"/>
      <c r="T608" s="115"/>
      <c r="U608" s="115"/>
    </row>
    <row r="609">
      <c r="A609" s="115"/>
      <c r="B609" s="115"/>
      <c r="C609" s="115"/>
      <c r="D609" s="115"/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15"/>
      <c r="P609" s="115"/>
      <c r="Q609" s="115"/>
      <c r="R609" s="115"/>
      <c r="S609" s="115"/>
      <c r="T609" s="115"/>
      <c r="U609" s="115"/>
    </row>
    <row r="610">
      <c r="A610" s="115"/>
      <c r="B610" s="115"/>
      <c r="C610" s="115"/>
      <c r="D610" s="115"/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15"/>
      <c r="P610" s="115"/>
      <c r="Q610" s="115"/>
      <c r="R610" s="115"/>
      <c r="S610" s="115"/>
      <c r="T610" s="115"/>
      <c r="U610" s="115"/>
    </row>
    <row r="611">
      <c r="A611" s="115"/>
      <c r="B611" s="115"/>
      <c r="C611" s="115"/>
      <c r="D611" s="115"/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15"/>
      <c r="P611" s="115"/>
      <c r="Q611" s="115"/>
      <c r="R611" s="115"/>
      <c r="S611" s="115"/>
      <c r="T611" s="115"/>
      <c r="U611" s="115"/>
    </row>
    <row r="612">
      <c r="A612" s="115"/>
      <c r="B612" s="115"/>
      <c r="C612" s="115"/>
      <c r="D612" s="115"/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15"/>
      <c r="P612" s="115"/>
      <c r="Q612" s="115"/>
      <c r="R612" s="115"/>
      <c r="S612" s="115"/>
      <c r="T612" s="115"/>
      <c r="U612" s="115"/>
    </row>
    <row r="613">
      <c r="A613" s="115"/>
      <c r="B613" s="115"/>
      <c r="C613" s="115"/>
      <c r="D613" s="115"/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15"/>
      <c r="P613" s="115"/>
      <c r="Q613" s="115"/>
      <c r="R613" s="115"/>
      <c r="S613" s="115"/>
      <c r="T613" s="115"/>
      <c r="U613" s="115"/>
    </row>
    <row r="614">
      <c r="A614" s="115"/>
      <c r="B614" s="115"/>
      <c r="C614" s="115"/>
      <c r="D614" s="115"/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15"/>
      <c r="P614" s="115"/>
      <c r="Q614" s="115"/>
      <c r="R614" s="115"/>
      <c r="S614" s="115"/>
      <c r="T614" s="115"/>
      <c r="U614" s="115"/>
    </row>
    <row r="615">
      <c r="A615" s="115"/>
      <c r="B615" s="115"/>
      <c r="C615" s="115"/>
      <c r="D615" s="115"/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15"/>
      <c r="P615" s="115"/>
      <c r="Q615" s="115"/>
      <c r="R615" s="115"/>
      <c r="S615" s="115"/>
      <c r="T615" s="115"/>
      <c r="U615" s="115"/>
    </row>
    <row r="616">
      <c r="A616" s="115"/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15"/>
      <c r="P616" s="115"/>
      <c r="Q616" s="115"/>
      <c r="R616" s="115"/>
      <c r="S616" s="115"/>
      <c r="T616" s="115"/>
      <c r="U616" s="115"/>
    </row>
    <row r="617">
      <c r="A617" s="115"/>
      <c r="B617" s="115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15"/>
      <c r="P617" s="115"/>
      <c r="Q617" s="115"/>
      <c r="R617" s="115"/>
      <c r="S617" s="115"/>
      <c r="T617" s="115"/>
      <c r="U617" s="115"/>
    </row>
    <row r="618">
      <c r="A618" s="115"/>
      <c r="B618" s="115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15"/>
      <c r="P618" s="115"/>
      <c r="Q618" s="115"/>
      <c r="R618" s="115"/>
      <c r="S618" s="115"/>
      <c r="T618" s="115"/>
      <c r="U618" s="115"/>
    </row>
    <row r="619">
      <c r="A619" s="115"/>
      <c r="B619" s="115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15"/>
      <c r="P619" s="115"/>
      <c r="Q619" s="115"/>
      <c r="R619" s="115"/>
      <c r="S619" s="115"/>
      <c r="T619" s="115"/>
      <c r="U619" s="115"/>
    </row>
    <row r="620">
      <c r="A620" s="115"/>
      <c r="B620" s="115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15"/>
      <c r="P620" s="115"/>
      <c r="Q620" s="115"/>
      <c r="R620" s="115"/>
      <c r="S620" s="115"/>
      <c r="T620" s="115"/>
      <c r="U620" s="115"/>
    </row>
    <row r="621">
      <c r="A621" s="115"/>
      <c r="B621" s="115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15"/>
      <c r="P621" s="115"/>
      <c r="Q621" s="115"/>
      <c r="R621" s="115"/>
      <c r="S621" s="115"/>
      <c r="T621" s="115"/>
      <c r="U621" s="115"/>
    </row>
    <row r="622">
      <c r="A622" s="115"/>
      <c r="B622" s="115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15"/>
      <c r="P622" s="115"/>
      <c r="Q622" s="115"/>
      <c r="R622" s="115"/>
      <c r="S622" s="115"/>
      <c r="T622" s="115"/>
      <c r="U622" s="115"/>
    </row>
    <row r="623">
      <c r="A623" s="115"/>
      <c r="B623" s="115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15"/>
      <c r="P623" s="115"/>
      <c r="Q623" s="115"/>
      <c r="R623" s="115"/>
      <c r="S623" s="115"/>
      <c r="T623" s="115"/>
      <c r="U623" s="115"/>
    </row>
    <row r="624">
      <c r="A624" s="115"/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15"/>
      <c r="P624" s="115"/>
      <c r="Q624" s="115"/>
      <c r="R624" s="115"/>
      <c r="S624" s="115"/>
      <c r="T624" s="115"/>
      <c r="U624" s="115"/>
    </row>
    <row r="625">
      <c r="A625" s="115"/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15"/>
      <c r="P625" s="115"/>
      <c r="Q625" s="115"/>
      <c r="R625" s="115"/>
      <c r="S625" s="115"/>
      <c r="T625" s="115"/>
      <c r="U625" s="115"/>
    </row>
    <row r="626">
      <c r="A626" s="115"/>
      <c r="B626" s="115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15"/>
      <c r="P626" s="115"/>
      <c r="Q626" s="115"/>
      <c r="R626" s="115"/>
      <c r="S626" s="115"/>
      <c r="T626" s="115"/>
      <c r="U626" s="115"/>
    </row>
    <row r="627">
      <c r="A627" s="115"/>
      <c r="B627" s="115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15"/>
      <c r="P627" s="115"/>
      <c r="Q627" s="115"/>
      <c r="R627" s="115"/>
      <c r="S627" s="115"/>
      <c r="T627" s="115"/>
      <c r="U627" s="115"/>
    </row>
    <row r="628">
      <c r="A628" s="115"/>
      <c r="B628" s="115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15"/>
      <c r="P628" s="115"/>
      <c r="Q628" s="115"/>
      <c r="R628" s="115"/>
      <c r="S628" s="115"/>
      <c r="T628" s="115"/>
      <c r="U628" s="115"/>
    </row>
    <row r="629">
      <c r="A629" s="115"/>
      <c r="B629" s="115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15"/>
      <c r="P629" s="115"/>
      <c r="Q629" s="115"/>
      <c r="R629" s="115"/>
      <c r="S629" s="115"/>
      <c r="T629" s="115"/>
      <c r="U629" s="115"/>
    </row>
    <row r="630">
      <c r="A630" s="115"/>
      <c r="B630" s="115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15"/>
      <c r="P630" s="115"/>
      <c r="Q630" s="115"/>
      <c r="R630" s="115"/>
      <c r="S630" s="115"/>
      <c r="T630" s="115"/>
      <c r="U630" s="115"/>
    </row>
    <row r="631">
      <c r="A631" s="115"/>
      <c r="B631" s="115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15"/>
      <c r="P631" s="115"/>
      <c r="Q631" s="115"/>
      <c r="R631" s="115"/>
      <c r="S631" s="115"/>
      <c r="T631" s="115"/>
      <c r="U631" s="115"/>
    </row>
    <row r="632">
      <c r="A632" s="115"/>
      <c r="B632" s="115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15"/>
      <c r="P632" s="115"/>
      <c r="Q632" s="115"/>
      <c r="R632" s="115"/>
      <c r="S632" s="115"/>
      <c r="T632" s="115"/>
      <c r="U632" s="115"/>
    </row>
    <row r="633">
      <c r="A633" s="115"/>
      <c r="B633" s="115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15"/>
      <c r="P633" s="115"/>
      <c r="Q633" s="115"/>
      <c r="R633" s="115"/>
      <c r="S633" s="115"/>
      <c r="T633" s="115"/>
      <c r="U633" s="115"/>
    </row>
    <row r="634">
      <c r="A634" s="115"/>
      <c r="B634" s="115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15"/>
      <c r="P634" s="115"/>
      <c r="Q634" s="115"/>
      <c r="R634" s="115"/>
      <c r="S634" s="115"/>
      <c r="T634" s="115"/>
      <c r="U634" s="115"/>
    </row>
    <row r="635">
      <c r="A635" s="115"/>
      <c r="B635" s="115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15"/>
      <c r="P635" s="115"/>
      <c r="Q635" s="115"/>
      <c r="R635" s="115"/>
      <c r="S635" s="115"/>
      <c r="T635" s="115"/>
      <c r="U635" s="115"/>
    </row>
    <row r="636">
      <c r="A636" s="115"/>
      <c r="B636" s="115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15"/>
      <c r="P636" s="115"/>
      <c r="Q636" s="115"/>
      <c r="R636" s="115"/>
      <c r="S636" s="115"/>
      <c r="T636" s="115"/>
      <c r="U636" s="115"/>
    </row>
    <row r="637">
      <c r="A637" s="115"/>
      <c r="B637" s="115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5"/>
      <c r="Q637" s="115"/>
      <c r="R637" s="115"/>
      <c r="S637" s="115"/>
      <c r="T637" s="115"/>
      <c r="U637" s="115"/>
    </row>
    <row r="638">
      <c r="A638" s="115"/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5"/>
    </row>
    <row r="639">
      <c r="A639" s="115"/>
      <c r="B639" s="115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15"/>
      <c r="P639" s="115"/>
      <c r="Q639" s="115"/>
      <c r="R639" s="115"/>
      <c r="S639" s="115"/>
      <c r="T639" s="115"/>
      <c r="U639" s="115"/>
    </row>
    <row r="640">
      <c r="A640" s="115"/>
      <c r="B640" s="115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15"/>
      <c r="P640" s="115"/>
      <c r="Q640" s="115"/>
      <c r="R640" s="115"/>
      <c r="S640" s="115"/>
      <c r="T640" s="115"/>
      <c r="U640" s="115"/>
    </row>
    <row r="641">
      <c r="A641" s="115"/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15"/>
      <c r="P641" s="115"/>
      <c r="Q641" s="115"/>
      <c r="R641" s="115"/>
      <c r="S641" s="115"/>
      <c r="T641" s="115"/>
      <c r="U641" s="115"/>
    </row>
    <row r="642">
      <c r="A642" s="115"/>
      <c r="B642" s="115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15"/>
      <c r="P642" s="115"/>
      <c r="Q642" s="115"/>
      <c r="R642" s="115"/>
      <c r="S642" s="115"/>
      <c r="T642" s="115"/>
      <c r="U642" s="115"/>
    </row>
    <row r="643">
      <c r="A643" s="115"/>
      <c r="B643" s="115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5"/>
      <c r="N643" s="115"/>
      <c r="O643" s="115"/>
      <c r="P643" s="115"/>
      <c r="Q643" s="115"/>
      <c r="R643" s="115"/>
      <c r="S643" s="115"/>
      <c r="T643" s="115"/>
      <c r="U643" s="115"/>
    </row>
    <row r="644">
      <c r="A644" s="115"/>
      <c r="B644" s="115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5"/>
      <c r="N644" s="115"/>
      <c r="O644" s="115"/>
      <c r="P644" s="115"/>
      <c r="Q644" s="115"/>
      <c r="R644" s="115"/>
      <c r="S644" s="115"/>
      <c r="T644" s="115"/>
      <c r="U644" s="115"/>
    </row>
    <row r="645">
      <c r="A645" s="115"/>
      <c r="B645" s="115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5"/>
      <c r="O645" s="115"/>
      <c r="P645" s="115"/>
      <c r="Q645" s="115"/>
      <c r="R645" s="115"/>
      <c r="S645" s="115"/>
      <c r="T645" s="115"/>
      <c r="U645" s="115"/>
    </row>
    <row r="646">
      <c r="A646" s="115"/>
      <c r="B646" s="115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15"/>
      <c r="P646" s="115"/>
      <c r="Q646" s="115"/>
      <c r="R646" s="115"/>
      <c r="S646" s="115"/>
      <c r="T646" s="115"/>
      <c r="U646" s="115"/>
    </row>
    <row r="647">
      <c r="A647" s="115"/>
      <c r="B647" s="115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5"/>
      <c r="N647" s="115"/>
      <c r="O647" s="115"/>
      <c r="P647" s="115"/>
      <c r="Q647" s="115"/>
      <c r="R647" s="115"/>
      <c r="S647" s="115"/>
      <c r="T647" s="115"/>
      <c r="U647" s="115"/>
    </row>
    <row r="648">
      <c r="A648" s="115"/>
      <c r="B648" s="115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5"/>
      <c r="N648" s="115"/>
      <c r="O648" s="115"/>
      <c r="P648" s="115"/>
      <c r="Q648" s="115"/>
      <c r="R648" s="115"/>
      <c r="S648" s="115"/>
      <c r="T648" s="115"/>
      <c r="U648" s="115"/>
    </row>
    <row r="649">
      <c r="A649" s="115"/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5"/>
      <c r="Q649" s="115"/>
      <c r="R649" s="115"/>
      <c r="S649" s="115"/>
      <c r="T649" s="115"/>
      <c r="U649" s="115"/>
    </row>
    <row r="650">
      <c r="A650" s="115"/>
      <c r="B650" s="115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5"/>
      <c r="N650" s="115"/>
      <c r="O650" s="115"/>
      <c r="P650" s="115"/>
      <c r="Q650" s="115"/>
      <c r="R650" s="115"/>
      <c r="S650" s="115"/>
      <c r="T650" s="115"/>
      <c r="U650" s="115"/>
    </row>
    <row r="651">
      <c r="A651" s="115"/>
      <c r="B651" s="115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5"/>
      <c r="N651" s="115"/>
      <c r="O651" s="115"/>
      <c r="P651" s="115"/>
      <c r="Q651" s="115"/>
      <c r="R651" s="115"/>
      <c r="S651" s="115"/>
      <c r="T651" s="115"/>
      <c r="U651" s="115"/>
    </row>
    <row r="652">
      <c r="A652" s="115"/>
      <c r="B652" s="115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15"/>
      <c r="P652" s="115"/>
      <c r="Q652" s="115"/>
      <c r="R652" s="115"/>
      <c r="S652" s="115"/>
      <c r="T652" s="115"/>
      <c r="U652" s="115"/>
    </row>
    <row r="653">
      <c r="A653" s="115"/>
      <c r="B653" s="115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15"/>
      <c r="P653" s="115"/>
      <c r="Q653" s="115"/>
      <c r="R653" s="115"/>
      <c r="S653" s="115"/>
      <c r="T653" s="115"/>
      <c r="U653" s="115"/>
    </row>
    <row r="654">
      <c r="A654" s="115"/>
      <c r="B654" s="115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15"/>
      <c r="P654" s="115"/>
      <c r="Q654" s="115"/>
      <c r="R654" s="115"/>
      <c r="S654" s="115"/>
      <c r="T654" s="115"/>
      <c r="U654" s="115"/>
    </row>
    <row r="655">
      <c r="A655" s="115"/>
      <c r="B655" s="115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15"/>
      <c r="P655" s="115"/>
      <c r="Q655" s="115"/>
      <c r="R655" s="115"/>
      <c r="S655" s="115"/>
      <c r="T655" s="115"/>
      <c r="U655" s="115"/>
    </row>
    <row r="656">
      <c r="A656" s="115"/>
      <c r="B656" s="115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5"/>
      <c r="N656" s="115"/>
      <c r="O656" s="115"/>
      <c r="P656" s="115"/>
      <c r="Q656" s="115"/>
      <c r="R656" s="115"/>
      <c r="S656" s="115"/>
      <c r="T656" s="115"/>
      <c r="U656" s="115"/>
    </row>
    <row r="657">
      <c r="A657" s="115"/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5"/>
    </row>
    <row r="658">
      <c r="A658" s="115"/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  <c r="O658" s="115"/>
      <c r="P658" s="115"/>
      <c r="Q658" s="115"/>
      <c r="R658" s="115"/>
      <c r="S658" s="115"/>
      <c r="T658" s="115"/>
      <c r="U658" s="115"/>
    </row>
    <row r="659">
      <c r="A659" s="115"/>
      <c r="B659" s="115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5"/>
      <c r="N659" s="115"/>
      <c r="O659" s="115"/>
      <c r="P659" s="115"/>
      <c r="Q659" s="115"/>
      <c r="R659" s="115"/>
      <c r="S659" s="115"/>
      <c r="T659" s="115"/>
      <c r="U659" s="115"/>
    </row>
    <row r="660">
      <c r="A660" s="115"/>
      <c r="B660" s="115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5"/>
      <c r="N660" s="115"/>
      <c r="O660" s="115"/>
      <c r="P660" s="115"/>
      <c r="Q660" s="115"/>
      <c r="R660" s="115"/>
      <c r="S660" s="115"/>
      <c r="T660" s="115"/>
      <c r="U660" s="115"/>
    </row>
    <row r="661">
      <c r="A661" s="115"/>
      <c r="B661" s="115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5"/>
      <c r="N661" s="115"/>
      <c r="O661" s="115"/>
      <c r="P661" s="115"/>
      <c r="Q661" s="115"/>
      <c r="R661" s="115"/>
      <c r="S661" s="115"/>
      <c r="T661" s="115"/>
      <c r="U661" s="115"/>
    </row>
    <row r="662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15"/>
      <c r="P662" s="115"/>
      <c r="Q662" s="115"/>
      <c r="R662" s="115"/>
      <c r="S662" s="115"/>
      <c r="T662" s="115"/>
      <c r="U662" s="115"/>
    </row>
    <row r="663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15"/>
      <c r="P663" s="115"/>
      <c r="Q663" s="115"/>
      <c r="R663" s="115"/>
      <c r="S663" s="115"/>
      <c r="T663" s="115"/>
      <c r="U663" s="115"/>
    </row>
    <row r="664">
      <c r="A664" s="115"/>
      <c r="B664" s="115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15"/>
      <c r="P664" s="115"/>
      <c r="Q664" s="115"/>
      <c r="R664" s="115"/>
      <c r="S664" s="115"/>
      <c r="T664" s="115"/>
      <c r="U664" s="115"/>
    </row>
    <row r="665">
      <c r="A665" s="115"/>
      <c r="B665" s="115"/>
      <c r="C665" s="115"/>
      <c r="D665" s="115"/>
      <c r="E665" s="115"/>
      <c r="F665" s="115"/>
      <c r="G665" s="115"/>
      <c r="H665" s="115"/>
      <c r="I665" s="115"/>
      <c r="J665" s="115"/>
      <c r="K665" s="115"/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</row>
    <row r="666">
      <c r="A666" s="115"/>
      <c r="B666" s="115"/>
      <c r="C666" s="115"/>
      <c r="D666" s="115"/>
      <c r="E666" s="115"/>
      <c r="F666" s="115"/>
      <c r="G666" s="115"/>
      <c r="H666" s="115"/>
      <c r="I666" s="115"/>
      <c r="J666" s="115"/>
      <c r="K666" s="115"/>
      <c r="L666" s="115"/>
      <c r="M666" s="115"/>
      <c r="N666" s="115"/>
      <c r="O666" s="115"/>
      <c r="P666" s="115"/>
      <c r="Q666" s="115"/>
      <c r="R666" s="115"/>
      <c r="S666" s="115"/>
      <c r="T666" s="115"/>
      <c r="U666" s="115"/>
    </row>
    <row r="667">
      <c r="A667" s="115"/>
      <c r="B667" s="115"/>
      <c r="C667" s="115"/>
      <c r="D667" s="115"/>
      <c r="E667" s="115"/>
      <c r="F667" s="115"/>
      <c r="G667" s="115"/>
      <c r="H667" s="115"/>
      <c r="I667" s="115"/>
      <c r="J667" s="115"/>
      <c r="K667" s="115"/>
      <c r="L667" s="115"/>
      <c r="M667" s="115"/>
      <c r="N667" s="115"/>
      <c r="O667" s="115"/>
      <c r="P667" s="115"/>
      <c r="Q667" s="115"/>
      <c r="R667" s="115"/>
      <c r="S667" s="115"/>
      <c r="T667" s="115"/>
      <c r="U667" s="115"/>
    </row>
    <row r="668">
      <c r="A668" s="115"/>
      <c r="B668" s="115"/>
      <c r="C668" s="115"/>
      <c r="D668" s="115"/>
      <c r="E668" s="115"/>
      <c r="F668" s="115"/>
      <c r="G668" s="115"/>
      <c r="H668" s="115"/>
      <c r="I668" s="115"/>
      <c r="J668" s="115"/>
      <c r="K668" s="115"/>
      <c r="L668" s="115"/>
      <c r="M668" s="115"/>
      <c r="N668" s="115"/>
      <c r="O668" s="115"/>
      <c r="P668" s="115"/>
      <c r="Q668" s="115"/>
      <c r="R668" s="115"/>
      <c r="S668" s="115"/>
      <c r="T668" s="115"/>
      <c r="U668" s="115"/>
    </row>
    <row r="669">
      <c r="A669" s="115"/>
      <c r="B669" s="115"/>
      <c r="C669" s="115"/>
      <c r="D669" s="115"/>
      <c r="E669" s="115"/>
      <c r="F669" s="115"/>
      <c r="G669" s="115"/>
      <c r="H669" s="115"/>
      <c r="I669" s="115"/>
      <c r="J669" s="115"/>
      <c r="K669" s="115"/>
      <c r="L669" s="115"/>
      <c r="M669" s="115"/>
      <c r="N669" s="115"/>
      <c r="O669" s="115"/>
      <c r="P669" s="115"/>
      <c r="Q669" s="115"/>
      <c r="R669" s="115"/>
      <c r="S669" s="115"/>
      <c r="T669" s="115"/>
      <c r="U669" s="115"/>
    </row>
    <row r="670">
      <c r="A670" s="115"/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</row>
    <row r="671">
      <c r="A671" s="115"/>
      <c r="B671" s="115"/>
      <c r="C671" s="115"/>
      <c r="D671" s="115"/>
      <c r="E671" s="115"/>
      <c r="F671" s="115"/>
      <c r="G671" s="115"/>
      <c r="H671" s="115"/>
      <c r="I671" s="115"/>
      <c r="J671" s="115"/>
      <c r="K671" s="115"/>
      <c r="L671" s="115"/>
      <c r="M671" s="115"/>
      <c r="N671" s="115"/>
      <c r="O671" s="115"/>
      <c r="P671" s="115"/>
      <c r="Q671" s="115"/>
      <c r="R671" s="115"/>
      <c r="S671" s="115"/>
      <c r="T671" s="115"/>
      <c r="U671" s="115"/>
    </row>
    <row r="672">
      <c r="A672" s="115"/>
      <c r="B672" s="115"/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5"/>
      <c r="N672" s="115"/>
      <c r="O672" s="115"/>
      <c r="P672" s="115"/>
      <c r="Q672" s="115"/>
      <c r="R672" s="115"/>
      <c r="S672" s="115"/>
      <c r="T672" s="115"/>
      <c r="U672" s="115"/>
    </row>
    <row r="673">
      <c r="A673" s="115"/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</row>
    <row r="674">
      <c r="A674" s="115"/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5"/>
    </row>
    <row r="675">
      <c r="A675" s="115"/>
      <c r="B675" s="115"/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5"/>
      <c r="Q675" s="115"/>
      <c r="R675" s="115"/>
      <c r="S675" s="115"/>
      <c r="T675" s="115"/>
      <c r="U675" s="115"/>
    </row>
    <row r="676">
      <c r="A676" s="115"/>
      <c r="B676" s="115"/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5"/>
      <c r="N676" s="115"/>
      <c r="O676" s="115"/>
      <c r="P676" s="115"/>
      <c r="Q676" s="115"/>
      <c r="R676" s="115"/>
      <c r="S676" s="115"/>
      <c r="T676" s="115"/>
      <c r="U676" s="115"/>
    </row>
    <row r="677">
      <c r="A677" s="115"/>
      <c r="B677" s="115"/>
      <c r="C677" s="115"/>
      <c r="D677" s="115"/>
      <c r="E677" s="115"/>
      <c r="F677" s="115"/>
      <c r="G677" s="115"/>
      <c r="H677" s="115"/>
      <c r="I677" s="115"/>
      <c r="J677" s="115"/>
      <c r="K677" s="115"/>
      <c r="L677" s="115"/>
      <c r="M677" s="115"/>
      <c r="N677" s="115"/>
      <c r="O677" s="115"/>
      <c r="P677" s="115"/>
      <c r="Q677" s="115"/>
      <c r="R677" s="115"/>
      <c r="S677" s="115"/>
      <c r="T677" s="115"/>
      <c r="U677" s="115"/>
    </row>
    <row r="678">
      <c r="A678" s="115"/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</row>
    <row r="679">
      <c r="A679" s="115"/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</row>
    <row r="680">
      <c r="A680" s="115"/>
      <c r="B680" s="115"/>
      <c r="C680" s="115"/>
      <c r="D680" s="115"/>
      <c r="E680" s="115"/>
      <c r="F680" s="115"/>
      <c r="G680" s="115"/>
      <c r="H680" s="115"/>
      <c r="I680" s="115"/>
      <c r="J680" s="115"/>
      <c r="K680" s="115"/>
      <c r="L680" s="115"/>
      <c r="M680" s="115"/>
      <c r="N680" s="115"/>
      <c r="O680" s="115"/>
      <c r="P680" s="115"/>
      <c r="Q680" s="115"/>
      <c r="R680" s="115"/>
      <c r="S680" s="115"/>
      <c r="T680" s="115"/>
      <c r="U680" s="115"/>
    </row>
    <row r="681">
      <c r="A681" s="115"/>
      <c r="B681" s="115"/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5"/>
      <c r="N681" s="115"/>
      <c r="O681" s="115"/>
      <c r="P681" s="115"/>
      <c r="Q681" s="115"/>
      <c r="R681" s="115"/>
      <c r="S681" s="115"/>
      <c r="T681" s="115"/>
      <c r="U681" s="115"/>
    </row>
    <row r="682">
      <c r="A682" s="115"/>
      <c r="B682" s="115"/>
      <c r="C682" s="115"/>
      <c r="D682" s="115"/>
      <c r="E682" s="115"/>
      <c r="F682" s="115"/>
      <c r="G682" s="115"/>
      <c r="H682" s="115"/>
      <c r="I682" s="115"/>
      <c r="J682" s="115"/>
      <c r="K682" s="115"/>
      <c r="L682" s="115"/>
      <c r="M682" s="115"/>
      <c r="N682" s="115"/>
      <c r="O682" s="115"/>
      <c r="P682" s="115"/>
      <c r="Q682" s="115"/>
      <c r="R682" s="115"/>
      <c r="S682" s="115"/>
      <c r="T682" s="115"/>
      <c r="U682" s="115"/>
    </row>
    <row r="683">
      <c r="A683" s="115"/>
      <c r="B683" s="115"/>
      <c r="C683" s="115"/>
      <c r="D683" s="115"/>
      <c r="E683" s="115"/>
      <c r="F683" s="115"/>
      <c r="G683" s="115"/>
      <c r="H683" s="115"/>
      <c r="I683" s="115"/>
      <c r="J683" s="115"/>
      <c r="K683" s="115"/>
      <c r="L683" s="115"/>
      <c r="M683" s="115"/>
      <c r="N683" s="115"/>
      <c r="O683" s="115"/>
      <c r="P683" s="115"/>
      <c r="Q683" s="115"/>
      <c r="R683" s="115"/>
      <c r="S683" s="115"/>
      <c r="T683" s="115"/>
      <c r="U683" s="115"/>
    </row>
    <row r="684">
      <c r="A684" s="115"/>
      <c r="B684" s="115"/>
      <c r="C684" s="115"/>
      <c r="D684" s="115"/>
      <c r="E684" s="115"/>
      <c r="F684" s="115"/>
      <c r="G684" s="115"/>
      <c r="H684" s="115"/>
      <c r="I684" s="115"/>
      <c r="J684" s="115"/>
      <c r="K684" s="115"/>
      <c r="L684" s="115"/>
      <c r="M684" s="115"/>
      <c r="N684" s="115"/>
      <c r="O684" s="115"/>
      <c r="P684" s="115"/>
      <c r="Q684" s="115"/>
      <c r="R684" s="115"/>
      <c r="S684" s="115"/>
      <c r="T684" s="115"/>
      <c r="U684" s="115"/>
    </row>
    <row r="685">
      <c r="A685" s="115"/>
      <c r="B685" s="115"/>
      <c r="C685" s="115"/>
      <c r="D685" s="115"/>
      <c r="E685" s="115"/>
      <c r="F685" s="115"/>
      <c r="G685" s="115"/>
      <c r="H685" s="115"/>
      <c r="I685" s="115"/>
      <c r="J685" s="115"/>
      <c r="K685" s="115"/>
      <c r="L685" s="115"/>
      <c r="M685" s="115"/>
      <c r="N685" s="115"/>
      <c r="O685" s="115"/>
      <c r="P685" s="115"/>
      <c r="Q685" s="115"/>
      <c r="R685" s="115"/>
      <c r="S685" s="115"/>
      <c r="T685" s="115"/>
      <c r="U685" s="115"/>
    </row>
    <row r="686">
      <c r="A686" s="115"/>
      <c r="B686" s="115"/>
      <c r="C686" s="115"/>
      <c r="D686" s="115"/>
      <c r="E686" s="115"/>
      <c r="F686" s="115"/>
      <c r="G686" s="115"/>
      <c r="H686" s="115"/>
      <c r="I686" s="115"/>
      <c r="J686" s="115"/>
      <c r="K686" s="115"/>
      <c r="L686" s="115"/>
      <c r="M686" s="115"/>
      <c r="N686" s="115"/>
      <c r="O686" s="115"/>
      <c r="P686" s="115"/>
      <c r="Q686" s="115"/>
      <c r="R686" s="115"/>
      <c r="S686" s="115"/>
      <c r="T686" s="115"/>
      <c r="U686" s="115"/>
    </row>
    <row r="687">
      <c r="A687" s="115"/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15"/>
      <c r="P687" s="115"/>
      <c r="Q687" s="115"/>
      <c r="R687" s="115"/>
      <c r="S687" s="115"/>
      <c r="T687" s="115"/>
      <c r="U687" s="115"/>
    </row>
    <row r="688">
      <c r="A688" s="115"/>
      <c r="B688" s="115"/>
      <c r="C688" s="115"/>
      <c r="D688" s="115"/>
      <c r="E688" s="115"/>
      <c r="F688" s="115"/>
      <c r="G688" s="115"/>
      <c r="H688" s="115"/>
      <c r="I688" s="115"/>
      <c r="J688" s="115"/>
      <c r="K688" s="115"/>
      <c r="L688" s="115"/>
      <c r="M688" s="115"/>
      <c r="N688" s="115"/>
      <c r="O688" s="115"/>
      <c r="P688" s="115"/>
      <c r="Q688" s="115"/>
      <c r="R688" s="115"/>
      <c r="S688" s="115"/>
      <c r="T688" s="115"/>
      <c r="U688" s="115"/>
    </row>
    <row r="689">
      <c r="A689" s="115"/>
      <c r="B689" s="115"/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5"/>
      <c r="N689" s="115"/>
      <c r="O689" s="115"/>
      <c r="P689" s="115"/>
      <c r="Q689" s="115"/>
      <c r="R689" s="115"/>
      <c r="S689" s="115"/>
      <c r="T689" s="115"/>
      <c r="U689" s="115"/>
    </row>
    <row r="690">
      <c r="A690" s="115"/>
      <c r="B690" s="115"/>
      <c r="C690" s="115"/>
      <c r="D690" s="115"/>
      <c r="E690" s="115"/>
      <c r="F690" s="115"/>
      <c r="G690" s="115"/>
      <c r="H690" s="115"/>
      <c r="I690" s="115"/>
      <c r="J690" s="115"/>
      <c r="K690" s="115"/>
      <c r="L690" s="115"/>
      <c r="M690" s="115"/>
      <c r="N690" s="115"/>
      <c r="O690" s="115"/>
      <c r="P690" s="115"/>
      <c r="Q690" s="115"/>
      <c r="R690" s="115"/>
      <c r="S690" s="115"/>
      <c r="T690" s="115"/>
      <c r="U690" s="115"/>
    </row>
    <row r="691">
      <c r="A691" s="115"/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  <c r="O691" s="115"/>
      <c r="P691" s="115"/>
      <c r="Q691" s="115"/>
      <c r="R691" s="115"/>
      <c r="S691" s="115"/>
      <c r="T691" s="115"/>
      <c r="U691" s="115"/>
    </row>
    <row r="692">
      <c r="A692" s="115"/>
      <c r="B692" s="115"/>
      <c r="C692" s="115"/>
      <c r="D692" s="115"/>
      <c r="E692" s="115"/>
      <c r="F692" s="115"/>
      <c r="G692" s="115"/>
      <c r="H692" s="115"/>
      <c r="I692" s="115"/>
      <c r="J692" s="115"/>
      <c r="K692" s="115"/>
      <c r="L692" s="115"/>
      <c r="M692" s="115"/>
      <c r="N692" s="115"/>
      <c r="O692" s="115"/>
      <c r="P692" s="115"/>
      <c r="Q692" s="115"/>
      <c r="R692" s="115"/>
      <c r="S692" s="115"/>
      <c r="T692" s="115"/>
      <c r="U692" s="115"/>
    </row>
    <row r="693">
      <c r="A693" s="115"/>
      <c r="B693" s="115"/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5"/>
      <c r="N693" s="115"/>
      <c r="O693" s="115"/>
      <c r="P693" s="115"/>
      <c r="Q693" s="115"/>
      <c r="R693" s="115"/>
      <c r="S693" s="115"/>
      <c r="T693" s="115"/>
      <c r="U693" s="115"/>
    </row>
    <row r="694">
      <c r="A694" s="115"/>
      <c r="B694" s="115"/>
      <c r="C694" s="115"/>
      <c r="D694" s="115"/>
      <c r="E694" s="115"/>
      <c r="F694" s="115"/>
      <c r="G694" s="115"/>
      <c r="H694" s="115"/>
      <c r="I694" s="115"/>
      <c r="J694" s="115"/>
      <c r="K694" s="115"/>
      <c r="L694" s="115"/>
      <c r="M694" s="115"/>
      <c r="N694" s="115"/>
      <c r="O694" s="115"/>
      <c r="P694" s="115"/>
      <c r="Q694" s="115"/>
      <c r="R694" s="115"/>
      <c r="S694" s="115"/>
      <c r="T694" s="115"/>
      <c r="U694" s="115"/>
    </row>
    <row r="695">
      <c r="A695" s="115"/>
      <c r="B695" s="115"/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5"/>
      <c r="N695" s="115"/>
      <c r="O695" s="115"/>
      <c r="P695" s="115"/>
      <c r="Q695" s="115"/>
      <c r="R695" s="115"/>
      <c r="S695" s="115"/>
      <c r="T695" s="115"/>
      <c r="U695" s="115"/>
    </row>
    <row r="696">
      <c r="A696" s="115"/>
      <c r="B696" s="115"/>
      <c r="C696" s="115"/>
      <c r="D696" s="115"/>
      <c r="E696" s="115"/>
      <c r="F696" s="115"/>
      <c r="G696" s="115"/>
      <c r="H696" s="115"/>
      <c r="I696" s="115"/>
      <c r="J696" s="115"/>
      <c r="K696" s="115"/>
      <c r="L696" s="115"/>
      <c r="M696" s="115"/>
      <c r="N696" s="115"/>
      <c r="O696" s="115"/>
      <c r="P696" s="115"/>
      <c r="Q696" s="115"/>
      <c r="R696" s="115"/>
      <c r="S696" s="115"/>
      <c r="T696" s="115"/>
      <c r="U696" s="115"/>
    </row>
    <row r="697">
      <c r="A697" s="115"/>
      <c r="B697" s="115"/>
      <c r="C697" s="115"/>
      <c r="D697" s="115"/>
      <c r="E697" s="115"/>
      <c r="F697" s="115"/>
      <c r="G697" s="115"/>
      <c r="H697" s="115"/>
      <c r="I697" s="115"/>
      <c r="J697" s="115"/>
      <c r="K697" s="115"/>
      <c r="L697" s="115"/>
      <c r="M697" s="115"/>
      <c r="N697" s="115"/>
      <c r="O697" s="115"/>
      <c r="P697" s="115"/>
      <c r="Q697" s="115"/>
      <c r="R697" s="115"/>
      <c r="S697" s="115"/>
      <c r="T697" s="115"/>
      <c r="U697" s="115"/>
    </row>
    <row r="698">
      <c r="A698" s="115"/>
      <c r="B698" s="115"/>
      <c r="C698" s="115"/>
      <c r="D698" s="115"/>
      <c r="E698" s="115"/>
      <c r="F698" s="115"/>
      <c r="G698" s="115"/>
      <c r="H698" s="115"/>
      <c r="I698" s="115"/>
      <c r="J698" s="115"/>
      <c r="K698" s="115"/>
      <c r="L698" s="115"/>
      <c r="M698" s="115"/>
      <c r="N698" s="115"/>
      <c r="O698" s="115"/>
      <c r="P698" s="115"/>
      <c r="Q698" s="115"/>
      <c r="R698" s="115"/>
      <c r="S698" s="115"/>
      <c r="T698" s="115"/>
      <c r="U698" s="115"/>
    </row>
    <row r="699">
      <c r="A699" s="115"/>
      <c r="B699" s="115"/>
      <c r="C699" s="115"/>
      <c r="D699" s="115"/>
      <c r="E699" s="115"/>
      <c r="F699" s="115"/>
      <c r="G699" s="115"/>
      <c r="H699" s="115"/>
      <c r="I699" s="115"/>
      <c r="J699" s="115"/>
      <c r="K699" s="115"/>
      <c r="L699" s="115"/>
      <c r="M699" s="115"/>
      <c r="N699" s="115"/>
      <c r="O699" s="115"/>
      <c r="P699" s="115"/>
      <c r="Q699" s="115"/>
      <c r="R699" s="115"/>
      <c r="S699" s="115"/>
      <c r="T699" s="115"/>
      <c r="U699" s="115"/>
    </row>
    <row r="700">
      <c r="A700" s="115"/>
      <c r="B700" s="115"/>
      <c r="C700" s="115"/>
      <c r="D700" s="115"/>
      <c r="E700" s="115"/>
      <c r="F700" s="115"/>
      <c r="G700" s="115"/>
      <c r="H700" s="115"/>
      <c r="I700" s="115"/>
      <c r="J700" s="115"/>
      <c r="K700" s="115"/>
      <c r="L700" s="115"/>
      <c r="M700" s="115"/>
      <c r="N700" s="115"/>
      <c r="O700" s="115"/>
      <c r="P700" s="115"/>
      <c r="Q700" s="115"/>
      <c r="R700" s="115"/>
      <c r="S700" s="115"/>
      <c r="T700" s="115"/>
      <c r="U700" s="115"/>
    </row>
    <row r="701">
      <c r="A701" s="115"/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5"/>
    </row>
    <row r="702">
      <c r="A702" s="115"/>
      <c r="B702" s="115"/>
      <c r="C702" s="115"/>
      <c r="D702" s="115"/>
      <c r="E702" s="115"/>
      <c r="F702" s="115"/>
      <c r="G702" s="115"/>
      <c r="H702" s="115"/>
      <c r="I702" s="115"/>
      <c r="J702" s="115"/>
      <c r="K702" s="115"/>
      <c r="L702" s="115"/>
      <c r="M702" s="115"/>
      <c r="N702" s="115"/>
      <c r="O702" s="115"/>
      <c r="P702" s="115"/>
      <c r="Q702" s="115"/>
      <c r="R702" s="115"/>
      <c r="S702" s="115"/>
      <c r="T702" s="115"/>
      <c r="U702" s="115"/>
    </row>
    <row r="703">
      <c r="A703" s="115"/>
      <c r="B703" s="115"/>
      <c r="C703" s="115"/>
      <c r="D703" s="115"/>
      <c r="E703" s="115"/>
      <c r="F703" s="115"/>
      <c r="G703" s="115"/>
      <c r="H703" s="115"/>
      <c r="I703" s="115"/>
      <c r="J703" s="115"/>
      <c r="K703" s="115"/>
      <c r="L703" s="115"/>
      <c r="M703" s="115"/>
      <c r="N703" s="115"/>
      <c r="O703" s="115"/>
      <c r="P703" s="115"/>
      <c r="Q703" s="115"/>
      <c r="R703" s="115"/>
      <c r="S703" s="115"/>
      <c r="T703" s="115"/>
      <c r="U703" s="115"/>
    </row>
    <row r="704">
      <c r="A704" s="115"/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5"/>
      <c r="Q704" s="115"/>
      <c r="R704" s="115"/>
      <c r="S704" s="115"/>
      <c r="T704" s="115"/>
      <c r="U704" s="115"/>
    </row>
    <row r="705">
      <c r="A705" s="115"/>
      <c r="B705" s="115"/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5"/>
      <c r="N705" s="115"/>
      <c r="O705" s="115"/>
      <c r="P705" s="115"/>
      <c r="Q705" s="115"/>
      <c r="R705" s="115"/>
      <c r="S705" s="115"/>
      <c r="T705" s="115"/>
      <c r="U705" s="115"/>
    </row>
    <row r="706">
      <c r="A706" s="115"/>
      <c r="B706" s="115"/>
      <c r="C706" s="115"/>
      <c r="D706" s="115"/>
      <c r="E706" s="115"/>
      <c r="F706" s="115"/>
      <c r="G706" s="115"/>
      <c r="H706" s="115"/>
      <c r="I706" s="115"/>
      <c r="J706" s="115"/>
      <c r="K706" s="115"/>
      <c r="L706" s="115"/>
      <c r="M706" s="115"/>
      <c r="N706" s="115"/>
      <c r="O706" s="115"/>
      <c r="P706" s="115"/>
      <c r="Q706" s="115"/>
      <c r="R706" s="115"/>
      <c r="S706" s="115"/>
      <c r="T706" s="115"/>
      <c r="U706" s="115"/>
    </row>
    <row r="707">
      <c r="A707" s="115"/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5"/>
      <c r="N707" s="115"/>
      <c r="O707" s="115"/>
      <c r="P707" s="115"/>
      <c r="Q707" s="115"/>
      <c r="R707" s="115"/>
      <c r="S707" s="115"/>
      <c r="T707" s="115"/>
      <c r="U707" s="115"/>
    </row>
    <row r="708">
      <c r="A708" s="115"/>
      <c r="B708" s="115"/>
      <c r="C708" s="115"/>
      <c r="D708" s="115"/>
      <c r="E708" s="115"/>
      <c r="F708" s="115"/>
      <c r="G708" s="115"/>
      <c r="H708" s="115"/>
      <c r="I708" s="115"/>
      <c r="J708" s="115"/>
      <c r="K708" s="115"/>
      <c r="L708" s="115"/>
      <c r="M708" s="115"/>
      <c r="N708" s="115"/>
      <c r="O708" s="115"/>
      <c r="P708" s="115"/>
      <c r="Q708" s="115"/>
      <c r="R708" s="115"/>
      <c r="S708" s="115"/>
      <c r="T708" s="115"/>
      <c r="U708" s="115"/>
    </row>
    <row r="709">
      <c r="A709" s="115"/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5"/>
      <c r="N709" s="115"/>
      <c r="O709" s="115"/>
      <c r="P709" s="115"/>
      <c r="Q709" s="115"/>
      <c r="R709" s="115"/>
      <c r="S709" s="115"/>
      <c r="T709" s="115"/>
      <c r="U709" s="115"/>
    </row>
    <row r="710">
      <c r="A710" s="115"/>
      <c r="B710" s="115"/>
      <c r="C710" s="115"/>
      <c r="D710" s="115"/>
      <c r="E710" s="115"/>
      <c r="F710" s="115"/>
      <c r="G710" s="115"/>
      <c r="H710" s="115"/>
      <c r="I710" s="115"/>
      <c r="J710" s="115"/>
      <c r="K710" s="115"/>
      <c r="L710" s="115"/>
      <c r="M710" s="115"/>
      <c r="N710" s="115"/>
      <c r="O710" s="115"/>
      <c r="P710" s="115"/>
      <c r="Q710" s="115"/>
      <c r="R710" s="115"/>
      <c r="S710" s="115"/>
      <c r="T710" s="115"/>
      <c r="U710" s="115"/>
    </row>
    <row r="711">
      <c r="A711" s="115"/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</row>
    <row r="712">
      <c r="A712" s="115"/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15"/>
      <c r="P712" s="115"/>
      <c r="Q712" s="115"/>
      <c r="R712" s="115"/>
      <c r="S712" s="115"/>
      <c r="T712" s="115"/>
      <c r="U712" s="115"/>
    </row>
    <row r="713">
      <c r="A713" s="115"/>
      <c r="B713" s="115"/>
      <c r="C713" s="115"/>
      <c r="D713" s="115"/>
      <c r="E713" s="115"/>
      <c r="F713" s="115"/>
      <c r="G713" s="115"/>
      <c r="H713" s="115"/>
      <c r="I713" s="115"/>
      <c r="J713" s="115"/>
      <c r="K713" s="115"/>
      <c r="L713" s="115"/>
      <c r="M713" s="115"/>
      <c r="N713" s="115"/>
      <c r="O713" s="115"/>
      <c r="P713" s="115"/>
      <c r="Q713" s="115"/>
      <c r="R713" s="115"/>
      <c r="S713" s="115"/>
      <c r="T713" s="115"/>
      <c r="U713" s="115"/>
    </row>
    <row r="714">
      <c r="A714" s="115"/>
      <c r="B714" s="115"/>
      <c r="C714" s="115"/>
      <c r="D714" s="115"/>
      <c r="E714" s="115"/>
      <c r="F714" s="115"/>
      <c r="G714" s="115"/>
      <c r="H714" s="115"/>
      <c r="I714" s="115"/>
      <c r="J714" s="115"/>
      <c r="K714" s="115"/>
      <c r="L714" s="115"/>
      <c r="M714" s="115"/>
      <c r="N714" s="115"/>
      <c r="O714" s="115"/>
      <c r="P714" s="115"/>
      <c r="Q714" s="115"/>
      <c r="R714" s="115"/>
      <c r="S714" s="115"/>
      <c r="T714" s="115"/>
      <c r="U714" s="115"/>
    </row>
    <row r="715">
      <c r="A715" s="115"/>
      <c r="B715" s="115"/>
      <c r="C715" s="115"/>
      <c r="D715" s="115"/>
      <c r="E715" s="115"/>
      <c r="F715" s="115"/>
      <c r="G715" s="115"/>
      <c r="H715" s="115"/>
      <c r="I715" s="115"/>
      <c r="J715" s="115"/>
      <c r="K715" s="115"/>
      <c r="L715" s="115"/>
      <c r="M715" s="115"/>
      <c r="N715" s="115"/>
      <c r="O715" s="115"/>
      <c r="P715" s="115"/>
      <c r="Q715" s="115"/>
      <c r="R715" s="115"/>
      <c r="S715" s="115"/>
      <c r="T715" s="115"/>
      <c r="U715" s="115"/>
    </row>
    <row r="716">
      <c r="A716" s="115"/>
      <c r="B716" s="115"/>
      <c r="C716" s="115"/>
      <c r="D716" s="115"/>
      <c r="E716" s="115"/>
      <c r="F716" s="115"/>
      <c r="G716" s="115"/>
      <c r="H716" s="115"/>
      <c r="I716" s="115"/>
      <c r="J716" s="115"/>
      <c r="K716" s="115"/>
      <c r="L716" s="115"/>
      <c r="M716" s="115"/>
      <c r="N716" s="115"/>
      <c r="O716" s="115"/>
      <c r="P716" s="115"/>
      <c r="Q716" s="115"/>
      <c r="R716" s="115"/>
      <c r="S716" s="115"/>
      <c r="T716" s="115"/>
      <c r="U716" s="115"/>
    </row>
    <row r="717">
      <c r="A717" s="115"/>
      <c r="B717" s="115"/>
      <c r="C717" s="115"/>
      <c r="D717" s="115"/>
      <c r="E717" s="115"/>
      <c r="F717" s="115"/>
      <c r="G717" s="115"/>
      <c r="H717" s="115"/>
      <c r="I717" s="115"/>
      <c r="J717" s="115"/>
      <c r="K717" s="115"/>
      <c r="L717" s="115"/>
      <c r="M717" s="115"/>
      <c r="N717" s="115"/>
      <c r="O717" s="115"/>
      <c r="P717" s="115"/>
      <c r="Q717" s="115"/>
      <c r="R717" s="115"/>
      <c r="S717" s="115"/>
      <c r="T717" s="115"/>
      <c r="U717" s="115"/>
    </row>
    <row r="718">
      <c r="A718" s="115"/>
      <c r="B718" s="115"/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5"/>
      <c r="N718" s="115"/>
      <c r="O718" s="115"/>
      <c r="P718" s="115"/>
      <c r="Q718" s="115"/>
      <c r="R718" s="115"/>
      <c r="S718" s="115"/>
      <c r="T718" s="115"/>
      <c r="U718" s="115"/>
    </row>
    <row r="719">
      <c r="A719" s="115"/>
      <c r="B719" s="115"/>
      <c r="C719" s="115"/>
      <c r="D719" s="115"/>
      <c r="E719" s="115"/>
      <c r="F719" s="115"/>
      <c r="G719" s="115"/>
      <c r="H719" s="115"/>
      <c r="I719" s="115"/>
      <c r="J719" s="115"/>
      <c r="K719" s="115"/>
      <c r="L719" s="115"/>
      <c r="M719" s="115"/>
      <c r="N719" s="115"/>
      <c r="O719" s="115"/>
      <c r="P719" s="115"/>
      <c r="Q719" s="115"/>
      <c r="R719" s="115"/>
      <c r="S719" s="115"/>
      <c r="T719" s="115"/>
      <c r="U719" s="115"/>
    </row>
    <row r="720">
      <c r="A720" s="115"/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5"/>
    </row>
    <row r="721">
      <c r="A721" s="115"/>
      <c r="B721" s="115"/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5"/>
      <c r="Q721" s="115"/>
      <c r="R721" s="115"/>
      <c r="S721" s="115"/>
      <c r="T721" s="115"/>
      <c r="U721" s="115"/>
    </row>
    <row r="722">
      <c r="A722" s="115"/>
      <c r="B722" s="115"/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5"/>
      <c r="N722" s="115"/>
      <c r="O722" s="115"/>
      <c r="P722" s="115"/>
      <c r="Q722" s="115"/>
      <c r="R722" s="115"/>
      <c r="S722" s="115"/>
      <c r="T722" s="115"/>
      <c r="U722" s="115"/>
    </row>
    <row r="723">
      <c r="A723" s="115"/>
      <c r="B723" s="115"/>
      <c r="C723" s="115"/>
      <c r="D723" s="115"/>
      <c r="E723" s="115"/>
      <c r="F723" s="115"/>
      <c r="G723" s="115"/>
      <c r="H723" s="115"/>
      <c r="I723" s="115"/>
      <c r="J723" s="115"/>
      <c r="K723" s="115"/>
      <c r="L723" s="115"/>
      <c r="M723" s="115"/>
      <c r="N723" s="115"/>
      <c r="O723" s="115"/>
      <c r="P723" s="115"/>
      <c r="Q723" s="115"/>
      <c r="R723" s="115"/>
      <c r="S723" s="115"/>
      <c r="T723" s="115"/>
      <c r="U723" s="115"/>
    </row>
    <row r="724">
      <c r="A724" s="115"/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5"/>
      <c r="N724" s="115"/>
      <c r="O724" s="115"/>
      <c r="P724" s="115"/>
      <c r="Q724" s="115"/>
      <c r="R724" s="115"/>
      <c r="S724" s="115"/>
      <c r="T724" s="115"/>
      <c r="U724" s="115"/>
    </row>
    <row r="725">
      <c r="A725" s="115"/>
      <c r="B725" s="115"/>
      <c r="C725" s="115"/>
      <c r="D725" s="115"/>
      <c r="E725" s="115"/>
      <c r="F725" s="115"/>
      <c r="G725" s="115"/>
      <c r="H725" s="115"/>
      <c r="I725" s="115"/>
      <c r="J725" s="115"/>
      <c r="K725" s="115"/>
      <c r="L725" s="115"/>
      <c r="M725" s="115"/>
      <c r="N725" s="115"/>
      <c r="O725" s="115"/>
      <c r="P725" s="115"/>
      <c r="Q725" s="115"/>
      <c r="R725" s="115"/>
      <c r="S725" s="115"/>
      <c r="T725" s="115"/>
      <c r="U725" s="115"/>
    </row>
    <row r="726">
      <c r="A726" s="115"/>
      <c r="B726" s="115"/>
      <c r="C726" s="115"/>
      <c r="D726" s="115"/>
      <c r="E726" s="115"/>
      <c r="F726" s="115"/>
      <c r="G726" s="115"/>
      <c r="H726" s="115"/>
      <c r="I726" s="115"/>
      <c r="J726" s="115"/>
      <c r="K726" s="115"/>
      <c r="L726" s="115"/>
      <c r="M726" s="115"/>
      <c r="N726" s="115"/>
      <c r="O726" s="115"/>
      <c r="P726" s="115"/>
      <c r="Q726" s="115"/>
      <c r="R726" s="115"/>
      <c r="S726" s="115"/>
      <c r="T726" s="115"/>
      <c r="U726" s="115"/>
    </row>
    <row r="727">
      <c r="A727" s="115"/>
      <c r="B727" s="115"/>
      <c r="C727" s="115"/>
      <c r="D727" s="115"/>
      <c r="E727" s="115"/>
      <c r="F727" s="115"/>
      <c r="G727" s="115"/>
      <c r="H727" s="115"/>
      <c r="I727" s="115"/>
      <c r="J727" s="115"/>
      <c r="K727" s="115"/>
      <c r="L727" s="115"/>
      <c r="M727" s="115"/>
      <c r="N727" s="115"/>
      <c r="O727" s="115"/>
      <c r="P727" s="115"/>
      <c r="Q727" s="115"/>
      <c r="R727" s="115"/>
      <c r="S727" s="115"/>
      <c r="T727" s="115"/>
      <c r="U727" s="115"/>
    </row>
    <row r="728">
      <c r="A728" s="115"/>
      <c r="B728" s="115"/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5"/>
      <c r="N728" s="115"/>
      <c r="O728" s="115"/>
      <c r="P728" s="115"/>
      <c r="Q728" s="115"/>
      <c r="R728" s="115"/>
      <c r="S728" s="115"/>
      <c r="T728" s="115"/>
      <c r="U728" s="115"/>
    </row>
    <row r="729">
      <c r="A729" s="115"/>
      <c r="B729" s="115"/>
      <c r="C729" s="115"/>
      <c r="D729" s="115"/>
      <c r="E729" s="115"/>
      <c r="F729" s="115"/>
      <c r="G729" s="115"/>
      <c r="H729" s="115"/>
      <c r="I729" s="115"/>
      <c r="J729" s="115"/>
      <c r="K729" s="115"/>
      <c r="L729" s="115"/>
      <c r="M729" s="115"/>
      <c r="N729" s="115"/>
      <c r="O729" s="115"/>
      <c r="P729" s="115"/>
      <c r="Q729" s="115"/>
      <c r="R729" s="115"/>
      <c r="S729" s="115"/>
      <c r="T729" s="115"/>
      <c r="U729" s="115"/>
    </row>
    <row r="730">
      <c r="A730" s="115"/>
      <c r="B730" s="115"/>
      <c r="C730" s="115"/>
      <c r="D730" s="115"/>
      <c r="E730" s="115"/>
      <c r="F730" s="115"/>
      <c r="G730" s="115"/>
      <c r="H730" s="115"/>
      <c r="I730" s="115"/>
      <c r="J730" s="115"/>
      <c r="K730" s="115"/>
      <c r="L730" s="115"/>
      <c r="M730" s="115"/>
      <c r="N730" s="115"/>
      <c r="O730" s="115"/>
      <c r="P730" s="115"/>
      <c r="Q730" s="115"/>
      <c r="R730" s="115"/>
      <c r="S730" s="115"/>
      <c r="T730" s="115"/>
      <c r="U730" s="115"/>
    </row>
    <row r="731">
      <c r="A731" s="115"/>
      <c r="B731" s="115"/>
      <c r="C731" s="115"/>
      <c r="D731" s="115"/>
      <c r="E731" s="115"/>
      <c r="F731" s="115"/>
      <c r="G731" s="115"/>
      <c r="H731" s="115"/>
      <c r="I731" s="115"/>
      <c r="J731" s="115"/>
      <c r="K731" s="115"/>
      <c r="L731" s="115"/>
      <c r="M731" s="115"/>
      <c r="N731" s="115"/>
      <c r="O731" s="115"/>
      <c r="P731" s="115"/>
      <c r="Q731" s="115"/>
      <c r="R731" s="115"/>
      <c r="S731" s="115"/>
      <c r="T731" s="115"/>
      <c r="U731" s="115"/>
    </row>
    <row r="732">
      <c r="A732" s="115"/>
      <c r="B732" s="115"/>
      <c r="C732" s="115"/>
      <c r="D732" s="115"/>
      <c r="E732" s="115"/>
      <c r="F732" s="115"/>
      <c r="G732" s="115"/>
      <c r="H732" s="115"/>
      <c r="I732" s="115"/>
      <c r="J732" s="115"/>
      <c r="K732" s="115"/>
      <c r="L732" s="115"/>
      <c r="M732" s="115"/>
      <c r="N732" s="115"/>
      <c r="O732" s="115"/>
      <c r="P732" s="115"/>
      <c r="Q732" s="115"/>
      <c r="R732" s="115"/>
      <c r="S732" s="115"/>
      <c r="T732" s="115"/>
      <c r="U732" s="115"/>
    </row>
    <row r="733">
      <c r="A733" s="115"/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15"/>
      <c r="P733" s="115"/>
      <c r="Q733" s="115"/>
      <c r="R733" s="115"/>
      <c r="S733" s="115"/>
      <c r="T733" s="115"/>
      <c r="U733" s="115"/>
    </row>
    <row r="734">
      <c r="A734" s="115"/>
      <c r="B734" s="115"/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5"/>
      <c r="N734" s="115"/>
      <c r="O734" s="115"/>
      <c r="P734" s="115"/>
      <c r="Q734" s="115"/>
      <c r="R734" s="115"/>
      <c r="S734" s="115"/>
      <c r="T734" s="115"/>
      <c r="U734" s="115"/>
    </row>
    <row r="735">
      <c r="A735" s="115"/>
      <c r="B735" s="115"/>
      <c r="C735" s="115"/>
      <c r="D735" s="115"/>
      <c r="E735" s="115"/>
      <c r="F735" s="115"/>
      <c r="G735" s="115"/>
      <c r="H735" s="115"/>
      <c r="I735" s="115"/>
      <c r="J735" s="115"/>
      <c r="K735" s="115"/>
      <c r="L735" s="115"/>
      <c r="M735" s="115"/>
      <c r="N735" s="115"/>
      <c r="O735" s="115"/>
      <c r="P735" s="115"/>
      <c r="Q735" s="115"/>
      <c r="R735" s="115"/>
      <c r="S735" s="115"/>
      <c r="T735" s="115"/>
      <c r="U735" s="115"/>
    </row>
    <row r="736">
      <c r="A736" s="115"/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15"/>
      <c r="P736" s="115"/>
      <c r="Q736" s="115"/>
      <c r="R736" s="115"/>
      <c r="S736" s="115"/>
      <c r="T736" s="115"/>
      <c r="U736" s="115"/>
    </row>
    <row r="737">
      <c r="A737" s="115"/>
      <c r="B737" s="115"/>
      <c r="C737" s="115"/>
      <c r="D737" s="115"/>
      <c r="E737" s="115"/>
      <c r="F737" s="115"/>
      <c r="G737" s="115"/>
      <c r="H737" s="115"/>
      <c r="I737" s="115"/>
      <c r="J737" s="115"/>
      <c r="K737" s="115"/>
      <c r="L737" s="115"/>
      <c r="M737" s="115"/>
      <c r="N737" s="115"/>
      <c r="O737" s="115"/>
      <c r="P737" s="115"/>
      <c r="Q737" s="115"/>
      <c r="R737" s="115"/>
      <c r="S737" s="115"/>
      <c r="T737" s="115"/>
      <c r="U737" s="115"/>
    </row>
    <row r="738">
      <c r="A738" s="115"/>
      <c r="B738" s="115"/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5"/>
      <c r="N738" s="115"/>
      <c r="O738" s="115"/>
      <c r="P738" s="115"/>
      <c r="Q738" s="115"/>
      <c r="R738" s="115"/>
      <c r="S738" s="115"/>
      <c r="T738" s="115"/>
      <c r="U738" s="115"/>
    </row>
    <row r="739">
      <c r="A739" s="115"/>
      <c r="B739" s="115"/>
      <c r="C739" s="115"/>
      <c r="D739" s="115"/>
      <c r="E739" s="115"/>
      <c r="F739" s="115"/>
      <c r="G739" s="115"/>
      <c r="H739" s="115"/>
      <c r="I739" s="115"/>
      <c r="J739" s="115"/>
      <c r="K739" s="115"/>
      <c r="L739" s="115"/>
      <c r="M739" s="115"/>
      <c r="N739" s="115"/>
      <c r="O739" s="115"/>
      <c r="P739" s="115"/>
      <c r="Q739" s="115"/>
      <c r="R739" s="115"/>
      <c r="S739" s="115"/>
      <c r="T739" s="115"/>
      <c r="U739" s="115"/>
    </row>
    <row r="740">
      <c r="A740" s="115"/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5"/>
      <c r="N740" s="115"/>
      <c r="O740" s="115"/>
      <c r="P740" s="115"/>
      <c r="Q740" s="115"/>
      <c r="R740" s="115"/>
      <c r="S740" s="115"/>
      <c r="T740" s="115"/>
      <c r="U740" s="115"/>
    </row>
    <row r="741">
      <c r="A741" s="115"/>
      <c r="B741" s="115"/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5"/>
      <c r="Q741" s="115"/>
      <c r="R741" s="115"/>
      <c r="S741" s="115"/>
      <c r="T741" s="115"/>
      <c r="U741" s="115"/>
    </row>
    <row r="742">
      <c r="A742" s="115"/>
      <c r="B742" s="115"/>
      <c r="C742" s="115"/>
      <c r="D742" s="115"/>
      <c r="E742" s="115"/>
      <c r="F742" s="115"/>
      <c r="G742" s="115"/>
      <c r="H742" s="115"/>
      <c r="I742" s="115"/>
      <c r="J742" s="115"/>
      <c r="K742" s="115"/>
      <c r="L742" s="115"/>
      <c r="M742" s="115"/>
      <c r="N742" s="115"/>
      <c r="O742" s="115"/>
      <c r="P742" s="115"/>
      <c r="Q742" s="115"/>
      <c r="R742" s="115"/>
      <c r="S742" s="115"/>
      <c r="T742" s="115"/>
      <c r="U742" s="115"/>
    </row>
    <row r="743">
      <c r="A743" s="115"/>
      <c r="B743" s="115"/>
      <c r="C743" s="115"/>
      <c r="D743" s="115"/>
      <c r="E743" s="115"/>
      <c r="F743" s="115"/>
      <c r="G743" s="115"/>
      <c r="H743" s="115"/>
      <c r="I743" s="115"/>
      <c r="J743" s="115"/>
      <c r="K743" s="115"/>
      <c r="L743" s="115"/>
      <c r="M743" s="115"/>
      <c r="N743" s="115"/>
      <c r="O743" s="115"/>
      <c r="P743" s="115"/>
      <c r="Q743" s="115"/>
      <c r="R743" s="115"/>
      <c r="S743" s="115"/>
      <c r="T743" s="115"/>
      <c r="U743" s="115"/>
    </row>
    <row r="744">
      <c r="A744" s="115"/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15"/>
      <c r="P744" s="115"/>
      <c r="Q744" s="115"/>
      <c r="R744" s="115"/>
      <c r="S744" s="115"/>
      <c r="T744" s="115"/>
      <c r="U744" s="115"/>
    </row>
    <row r="745">
      <c r="A745" s="115"/>
      <c r="B745" s="115"/>
      <c r="C745" s="115"/>
      <c r="D745" s="115"/>
      <c r="E745" s="115"/>
      <c r="F745" s="115"/>
      <c r="G745" s="115"/>
      <c r="H745" s="115"/>
      <c r="I745" s="115"/>
      <c r="J745" s="115"/>
      <c r="K745" s="115"/>
      <c r="L745" s="115"/>
      <c r="M745" s="115"/>
      <c r="N745" s="115"/>
      <c r="O745" s="115"/>
      <c r="P745" s="115"/>
      <c r="Q745" s="115"/>
      <c r="R745" s="115"/>
      <c r="S745" s="115"/>
      <c r="T745" s="115"/>
      <c r="U745" s="115"/>
    </row>
    <row r="746">
      <c r="A746" s="115"/>
      <c r="B746" s="115"/>
      <c r="C746" s="115"/>
      <c r="D746" s="115"/>
      <c r="E746" s="115"/>
      <c r="F746" s="115"/>
      <c r="G746" s="115"/>
      <c r="H746" s="115"/>
      <c r="I746" s="115"/>
      <c r="J746" s="115"/>
      <c r="K746" s="115"/>
      <c r="L746" s="115"/>
      <c r="M746" s="115"/>
      <c r="N746" s="115"/>
      <c r="O746" s="115"/>
      <c r="P746" s="115"/>
      <c r="Q746" s="115"/>
      <c r="R746" s="115"/>
      <c r="S746" s="115"/>
      <c r="T746" s="115"/>
      <c r="U746" s="115"/>
    </row>
    <row r="747">
      <c r="A747" s="115"/>
      <c r="B747" s="115"/>
      <c r="C747" s="115"/>
      <c r="D747" s="115"/>
      <c r="E747" s="115"/>
      <c r="F747" s="115"/>
      <c r="G747" s="115"/>
      <c r="H747" s="115"/>
      <c r="I747" s="115"/>
      <c r="J747" s="115"/>
      <c r="K747" s="115"/>
      <c r="L747" s="115"/>
      <c r="M747" s="115"/>
      <c r="N747" s="115"/>
      <c r="O747" s="115"/>
      <c r="P747" s="115"/>
      <c r="Q747" s="115"/>
      <c r="R747" s="115"/>
      <c r="S747" s="115"/>
      <c r="T747" s="115"/>
      <c r="U747" s="115"/>
    </row>
    <row r="748">
      <c r="A748" s="115"/>
      <c r="B748" s="115"/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5"/>
      <c r="N748" s="115"/>
      <c r="O748" s="115"/>
      <c r="P748" s="115"/>
      <c r="Q748" s="115"/>
      <c r="R748" s="115"/>
      <c r="S748" s="115"/>
      <c r="T748" s="115"/>
      <c r="U748" s="115"/>
    </row>
    <row r="749">
      <c r="A749" s="115"/>
      <c r="B749" s="115"/>
      <c r="C749" s="115"/>
      <c r="D749" s="115"/>
      <c r="E749" s="115"/>
      <c r="F749" s="115"/>
      <c r="G749" s="115"/>
      <c r="H749" s="115"/>
      <c r="I749" s="115"/>
      <c r="J749" s="115"/>
      <c r="K749" s="115"/>
      <c r="L749" s="115"/>
      <c r="M749" s="115"/>
      <c r="N749" s="115"/>
      <c r="O749" s="115"/>
      <c r="P749" s="115"/>
      <c r="Q749" s="115"/>
      <c r="R749" s="115"/>
      <c r="S749" s="115"/>
      <c r="T749" s="115"/>
      <c r="U749" s="115"/>
    </row>
    <row r="750">
      <c r="A750" s="115"/>
      <c r="B750" s="115"/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5"/>
      <c r="N750" s="115"/>
      <c r="O750" s="115"/>
      <c r="P750" s="115"/>
      <c r="Q750" s="115"/>
      <c r="R750" s="115"/>
      <c r="S750" s="115"/>
      <c r="T750" s="115"/>
      <c r="U750" s="115"/>
    </row>
    <row r="751">
      <c r="A751" s="115"/>
      <c r="B751" s="115"/>
      <c r="C751" s="115"/>
      <c r="D751" s="115"/>
      <c r="E751" s="115"/>
      <c r="F751" s="115"/>
      <c r="G751" s="115"/>
      <c r="H751" s="115"/>
      <c r="I751" s="115"/>
      <c r="J751" s="115"/>
      <c r="K751" s="115"/>
      <c r="L751" s="115"/>
      <c r="M751" s="115"/>
      <c r="N751" s="115"/>
      <c r="O751" s="115"/>
      <c r="P751" s="115"/>
      <c r="Q751" s="115"/>
      <c r="R751" s="115"/>
      <c r="S751" s="115"/>
      <c r="T751" s="115"/>
      <c r="U751" s="115"/>
    </row>
    <row r="752">
      <c r="A752" s="115"/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5"/>
    </row>
    <row r="753">
      <c r="A753" s="115"/>
      <c r="B753" s="115"/>
      <c r="C753" s="115"/>
      <c r="D753" s="115"/>
      <c r="E753" s="115"/>
      <c r="F753" s="115"/>
      <c r="G753" s="115"/>
      <c r="H753" s="115"/>
      <c r="I753" s="115"/>
      <c r="J753" s="115"/>
      <c r="K753" s="115"/>
      <c r="L753" s="115"/>
      <c r="M753" s="115"/>
      <c r="N753" s="115"/>
      <c r="O753" s="115"/>
      <c r="P753" s="115"/>
      <c r="Q753" s="115"/>
      <c r="R753" s="115"/>
      <c r="S753" s="115"/>
      <c r="T753" s="115"/>
      <c r="U753" s="115"/>
    </row>
    <row r="754">
      <c r="A754" s="115"/>
      <c r="B754" s="115"/>
      <c r="C754" s="115"/>
      <c r="D754" s="115"/>
      <c r="E754" s="115"/>
      <c r="F754" s="115"/>
      <c r="G754" s="115"/>
      <c r="H754" s="115"/>
      <c r="I754" s="115"/>
      <c r="J754" s="115"/>
      <c r="K754" s="115"/>
      <c r="L754" s="115"/>
      <c r="M754" s="115"/>
      <c r="N754" s="115"/>
      <c r="O754" s="115"/>
      <c r="P754" s="115"/>
      <c r="Q754" s="115"/>
      <c r="R754" s="115"/>
      <c r="S754" s="115"/>
      <c r="T754" s="115"/>
      <c r="U754" s="115"/>
    </row>
    <row r="755">
      <c r="A755" s="115"/>
      <c r="B755" s="115"/>
      <c r="C755" s="115"/>
      <c r="D755" s="115"/>
      <c r="E755" s="115"/>
      <c r="F755" s="115"/>
      <c r="G755" s="115"/>
      <c r="H755" s="115"/>
      <c r="I755" s="115"/>
      <c r="J755" s="115"/>
      <c r="K755" s="115"/>
      <c r="L755" s="115"/>
      <c r="M755" s="115"/>
      <c r="N755" s="115"/>
      <c r="O755" s="115"/>
      <c r="P755" s="115"/>
      <c r="Q755" s="115"/>
      <c r="R755" s="115"/>
      <c r="S755" s="115"/>
      <c r="T755" s="115"/>
      <c r="U755" s="115"/>
    </row>
    <row r="756">
      <c r="A756" s="115"/>
      <c r="B756" s="115"/>
      <c r="C756" s="115"/>
      <c r="D756" s="115"/>
      <c r="E756" s="115"/>
      <c r="F756" s="115"/>
      <c r="G756" s="115"/>
      <c r="H756" s="115"/>
      <c r="I756" s="115"/>
      <c r="J756" s="115"/>
      <c r="K756" s="115"/>
      <c r="L756" s="115"/>
      <c r="M756" s="115"/>
      <c r="N756" s="115"/>
      <c r="O756" s="115"/>
      <c r="P756" s="115"/>
      <c r="Q756" s="115"/>
      <c r="R756" s="115"/>
      <c r="S756" s="115"/>
      <c r="T756" s="115"/>
      <c r="U756" s="115"/>
    </row>
    <row r="757">
      <c r="A757" s="115"/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5"/>
      <c r="N757" s="115"/>
      <c r="O757" s="115"/>
      <c r="P757" s="115"/>
      <c r="Q757" s="115"/>
      <c r="R757" s="115"/>
      <c r="S757" s="115"/>
      <c r="T757" s="115"/>
      <c r="U757" s="115"/>
    </row>
    <row r="758">
      <c r="A758" s="115"/>
      <c r="B758" s="115"/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5"/>
      <c r="N758" s="115"/>
      <c r="O758" s="115"/>
      <c r="P758" s="115"/>
      <c r="Q758" s="115"/>
      <c r="R758" s="115"/>
      <c r="S758" s="115"/>
      <c r="T758" s="115"/>
      <c r="U758" s="115"/>
    </row>
    <row r="759">
      <c r="A759" s="115"/>
      <c r="B759" s="115"/>
      <c r="C759" s="115"/>
      <c r="D759" s="115"/>
      <c r="E759" s="115"/>
      <c r="F759" s="115"/>
      <c r="G759" s="115"/>
      <c r="H759" s="115"/>
      <c r="I759" s="115"/>
      <c r="J759" s="115"/>
      <c r="K759" s="115"/>
      <c r="L759" s="115"/>
      <c r="M759" s="115"/>
      <c r="N759" s="115"/>
      <c r="O759" s="115"/>
      <c r="P759" s="115"/>
      <c r="Q759" s="115"/>
      <c r="R759" s="115"/>
      <c r="S759" s="115"/>
      <c r="T759" s="115"/>
      <c r="U759" s="115"/>
    </row>
    <row r="760">
      <c r="A760" s="115"/>
      <c r="B760" s="115"/>
      <c r="C760" s="115"/>
      <c r="D760" s="115"/>
      <c r="E760" s="115"/>
      <c r="F760" s="115"/>
      <c r="G760" s="115"/>
      <c r="H760" s="115"/>
      <c r="I760" s="115"/>
      <c r="J760" s="115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</row>
    <row r="761">
      <c r="A761" s="115"/>
      <c r="B761" s="115"/>
      <c r="C761" s="115"/>
      <c r="D761" s="115"/>
      <c r="E761" s="115"/>
      <c r="F761" s="115"/>
      <c r="G761" s="115"/>
      <c r="H761" s="115"/>
      <c r="I761" s="115"/>
      <c r="J761" s="115"/>
      <c r="K761" s="115"/>
      <c r="L761" s="115"/>
      <c r="M761" s="115"/>
      <c r="N761" s="115"/>
      <c r="O761" s="115"/>
      <c r="P761" s="115"/>
      <c r="Q761" s="115"/>
      <c r="R761" s="115"/>
      <c r="S761" s="115"/>
      <c r="T761" s="115"/>
      <c r="U761" s="115"/>
    </row>
    <row r="762">
      <c r="A762" s="115"/>
      <c r="B762" s="115"/>
      <c r="C762" s="115"/>
      <c r="D762" s="115"/>
      <c r="E762" s="115"/>
      <c r="F762" s="115"/>
      <c r="G762" s="115"/>
      <c r="H762" s="115"/>
      <c r="I762" s="115"/>
      <c r="J762" s="115"/>
      <c r="K762" s="115"/>
      <c r="L762" s="115"/>
      <c r="M762" s="115"/>
      <c r="N762" s="115"/>
      <c r="O762" s="115"/>
      <c r="P762" s="115"/>
      <c r="Q762" s="115"/>
      <c r="R762" s="115"/>
      <c r="S762" s="115"/>
      <c r="T762" s="115"/>
      <c r="U762" s="115"/>
    </row>
    <row r="763">
      <c r="A763" s="115"/>
      <c r="B763" s="115"/>
      <c r="C763" s="115"/>
      <c r="D763" s="115"/>
      <c r="E763" s="115"/>
      <c r="F763" s="115"/>
      <c r="G763" s="115"/>
      <c r="H763" s="115"/>
      <c r="I763" s="115"/>
      <c r="J763" s="115"/>
      <c r="K763" s="115"/>
      <c r="L763" s="115"/>
      <c r="M763" s="115"/>
      <c r="N763" s="115"/>
      <c r="O763" s="115"/>
      <c r="P763" s="115"/>
      <c r="Q763" s="115"/>
      <c r="R763" s="115"/>
      <c r="S763" s="115"/>
      <c r="T763" s="115"/>
      <c r="U763" s="115"/>
    </row>
    <row r="764">
      <c r="A764" s="115"/>
      <c r="B764" s="115"/>
      <c r="C764" s="115"/>
      <c r="D764" s="115"/>
      <c r="E764" s="115"/>
      <c r="F764" s="115"/>
      <c r="G764" s="115"/>
      <c r="H764" s="115"/>
      <c r="I764" s="115"/>
      <c r="J764" s="115"/>
      <c r="K764" s="115"/>
      <c r="L764" s="115"/>
      <c r="M764" s="115"/>
      <c r="N764" s="115"/>
      <c r="O764" s="115"/>
      <c r="P764" s="115"/>
      <c r="Q764" s="115"/>
      <c r="R764" s="115"/>
      <c r="S764" s="115"/>
      <c r="T764" s="115"/>
      <c r="U764" s="115"/>
    </row>
    <row r="765">
      <c r="A765" s="115"/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5"/>
    </row>
    <row r="766">
      <c r="A766" s="115"/>
      <c r="B766" s="115"/>
      <c r="C766" s="115"/>
      <c r="D766" s="115"/>
      <c r="E766" s="115"/>
      <c r="F766" s="115"/>
      <c r="G766" s="115"/>
      <c r="H766" s="115"/>
      <c r="I766" s="115"/>
      <c r="J766" s="115"/>
      <c r="K766" s="115"/>
      <c r="L766" s="115"/>
      <c r="M766" s="115"/>
      <c r="N766" s="115"/>
      <c r="O766" s="115"/>
      <c r="P766" s="115"/>
      <c r="Q766" s="115"/>
      <c r="R766" s="115"/>
      <c r="S766" s="115"/>
      <c r="T766" s="115"/>
      <c r="U766" s="115"/>
    </row>
    <row r="767">
      <c r="A767" s="115"/>
      <c r="B767" s="115"/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5"/>
      <c r="N767" s="115"/>
      <c r="O767" s="115"/>
      <c r="P767" s="115"/>
      <c r="Q767" s="115"/>
      <c r="R767" s="115"/>
      <c r="S767" s="115"/>
      <c r="T767" s="115"/>
      <c r="U767" s="115"/>
    </row>
    <row r="768">
      <c r="A768" s="115"/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15"/>
      <c r="P768" s="115"/>
      <c r="Q768" s="115"/>
      <c r="R768" s="115"/>
      <c r="S768" s="115"/>
      <c r="T768" s="115"/>
      <c r="U768" s="115"/>
    </row>
    <row r="769">
      <c r="A769" s="115"/>
      <c r="B769" s="115"/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5"/>
      <c r="N769" s="115"/>
      <c r="O769" s="115"/>
      <c r="P769" s="115"/>
      <c r="Q769" s="115"/>
      <c r="R769" s="115"/>
      <c r="S769" s="115"/>
      <c r="T769" s="115"/>
      <c r="U769" s="115"/>
    </row>
    <row r="770">
      <c r="A770" s="115"/>
      <c r="B770" s="115"/>
      <c r="C770" s="115"/>
      <c r="D770" s="115"/>
      <c r="E770" s="115"/>
      <c r="F770" s="115"/>
      <c r="G770" s="115"/>
      <c r="H770" s="115"/>
      <c r="I770" s="115"/>
      <c r="J770" s="115"/>
      <c r="K770" s="115"/>
      <c r="L770" s="115"/>
      <c r="M770" s="115"/>
      <c r="N770" s="115"/>
      <c r="O770" s="115"/>
      <c r="P770" s="115"/>
      <c r="Q770" s="115"/>
      <c r="R770" s="115"/>
      <c r="S770" s="115"/>
      <c r="T770" s="115"/>
      <c r="U770" s="115"/>
    </row>
    <row r="771">
      <c r="A771" s="115"/>
      <c r="B771" s="115"/>
      <c r="C771" s="115"/>
      <c r="D771" s="115"/>
      <c r="E771" s="115"/>
      <c r="F771" s="115"/>
      <c r="G771" s="115"/>
      <c r="H771" s="115"/>
      <c r="I771" s="115"/>
      <c r="J771" s="115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</row>
    <row r="772">
      <c r="A772" s="115"/>
      <c r="B772" s="115"/>
      <c r="C772" s="115"/>
      <c r="D772" s="115"/>
      <c r="E772" s="115"/>
      <c r="F772" s="115"/>
      <c r="G772" s="115"/>
      <c r="H772" s="115"/>
      <c r="I772" s="115"/>
      <c r="J772" s="115"/>
      <c r="K772" s="115"/>
      <c r="L772" s="115"/>
      <c r="M772" s="115"/>
      <c r="N772" s="115"/>
      <c r="O772" s="115"/>
      <c r="P772" s="115"/>
      <c r="Q772" s="115"/>
      <c r="R772" s="115"/>
      <c r="S772" s="115"/>
      <c r="T772" s="115"/>
      <c r="U772" s="115"/>
    </row>
    <row r="773">
      <c r="A773" s="115"/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5"/>
      <c r="N773" s="115"/>
      <c r="O773" s="115"/>
      <c r="P773" s="115"/>
      <c r="Q773" s="115"/>
      <c r="R773" s="115"/>
      <c r="S773" s="115"/>
      <c r="T773" s="115"/>
      <c r="U773" s="115"/>
    </row>
    <row r="774">
      <c r="A774" s="115"/>
      <c r="B774" s="115"/>
      <c r="C774" s="115"/>
      <c r="D774" s="115"/>
      <c r="E774" s="115"/>
      <c r="F774" s="115"/>
      <c r="G774" s="115"/>
      <c r="H774" s="115"/>
      <c r="I774" s="115"/>
      <c r="J774" s="115"/>
      <c r="K774" s="115"/>
      <c r="L774" s="115"/>
      <c r="M774" s="115"/>
      <c r="N774" s="115"/>
      <c r="O774" s="115"/>
      <c r="P774" s="115"/>
      <c r="Q774" s="115"/>
      <c r="R774" s="115"/>
      <c r="S774" s="115"/>
      <c r="T774" s="115"/>
      <c r="U774" s="115"/>
    </row>
    <row r="775">
      <c r="A775" s="115"/>
      <c r="B775" s="115"/>
      <c r="C775" s="115"/>
      <c r="D775" s="115"/>
      <c r="E775" s="115"/>
      <c r="F775" s="115"/>
      <c r="G775" s="115"/>
      <c r="H775" s="115"/>
      <c r="I775" s="115"/>
      <c r="J775" s="115"/>
      <c r="K775" s="115"/>
      <c r="L775" s="115"/>
      <c r="M775" s="115"/>
      <c r="N775" s="115"/>
      <c r="O775" s="115"/>
      <c r="P775" s="115"/>
      <c r="Q775" s="115"/>
      <c r="R775" s="115"/>
      <c r="S775" s="115"/>
      <c r="T775" s="115"/>
      <c r="U775" s="115"/>
    </row>
    <row r="776">
      <c r="A776" s="115"/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15"/>
      <c r="P776" s="115"/>
      <c r="Q776" s="115"/>
      <c r="R776" s="115"/>
      <c r="S776" s="115"/>
      <c r="T776" s="115"/>
      <c r="U776" s="115"/>
    </row>
    <row r="777">
      <c r="A777" s="115"/>
      <c r="B777" s="115"/>
      <c r="C777" s="115"/>
      <c r="D777" s="115"/>
      <c r="E777" s="115"/>
      <c r="F777" s="115"/>
      <c r="G777" s="115"/>
      <c r="H777" s="115"/>
      <c r="I777" s="115"/>
      <c r="J777" s="115"/>
      <c r="K777" s="115"/>
      <c r="L777" s="115"/>
      <c r="M777" s="115"/>
      <c r="N777" s="115"/>
      <c r="O777" s="115"/>
      <c r="P777" s="115"/>
      <c r="Q777" s="115"/>
      <c r="R777" s="115"/>
      <c r="S777" s="115"/>
      <c r="T777" s="115"/>
      <c r="U777" s="115"/>
    </row>
    <row r="778">
      <c r="A778" s="115"/>
      <c r="B778" s="115"/>
      <c r="C778" s="115"/>
      <c r="D778" s="115"/>
      <c r="E778" s="115"/>
      <c r="F778" s="115"/>
      <c r="G778" s="115"/>
      <c r="H778" s="115"/>
      <c r="I778" s="115"/>
      <c r="J778" s="115"/>
      <c r="K778" s="115"/>
      <c r="L778" s="115"/>
      <c r="M778" s="115"/>
      <c r="N778" s="115"/>
      <c r="O778" s="115"/>
      <c r="P778" s="115"/>
      <c r="Q778" s="115"/>
      <c r="R778" s="115"/>
      <c r="S778" s="115"/>
      <c r="T778" s="115"/>
      <c r="U778" s="115"/>
    </row>
    <row r="779">
      <c r="A779" s="115"/>
      <c r="B779" s="115"/>
      <c r="C779" s="115"/>
      <c r="D779" s="115"/>
      <c r="E779" s="115"/>
      <c r="F779" s="115"/>
      <c r="G779" s="115"/>
      <c r="H779" s="115"/>
      <c r="I779" s="115"/>
      <c r="J779" s="115"/>
      <c r="K779" s="115"/>
      <c r="L779" s="115"/>
      <c r="M779" s="115"/>
      <c r="N779" s="115"/>
      <c r="O779" s="115"/>
      <c r="P779" s="115"/>
      <c r="Q779" s="115"/>
      <c r="R779" s="115"/>
      <c r="S779" s="115"/>
      <c r="T779" s="115"/>
      <c r="U779" s="115"/>
    </row>
    <row r="780">
      <c r="A780" s="115"/>
      <c r="B780" s="115"/>
      <c r="C780" s="115"/>
      <c r="D780" s="115"/>
      <c r="E780" s="115"/>
      <c r="F780" s="115"/>
      <c r="G780" s="115"/>
      <c r="H780" s="115"/>
      <c r="I780" s="115"/>
      <c r="J780" s="115"/>
      <c r="K780" s="115"/>
      <c r="L780" s="115"/>
      <c r="M780" s="115"/>
      <c r="N780" s="115"/>
      <c r="O780" s="115"/>
      <c r="P780" s="115"/>
      <c r="Q780" s="115"/>
      <c r="R780" s="115"/>
      <c r="S780" s="115"/>
      <c r="T780" s="115"/>
      <c r="U780" s="115"/>
    </row>
    <row r="781">
      <c r="A781" s="115"/>
      <c r="B781" s="115"/>
      <c r="C781" s="115"/>
      <c r="D781" s="115"/>
      <c r="E781" s="115"/>
      <c r="F781" s="115"/>
      <c r="G781" s="115"/>
      <c r="H781" s="115"/>
      <c r="I781" s="115"/>
      <c r="J781" s="115"/>
      <c r="K781" s="115"/>
      <c r="L781" s="115"/>
      <c r="M781" s="115"/>
      <c r="N781" s="115"/>
      <c r="O781" s="115"/>
      <c r="P781" s="115"/>
      <c r="Q781" s="115"/>
      <c r="R781" s="115"/>
      <c r="S781" s="115"/>
      <c r="T781" s="115"/>
      <c r="U781" s="115"/>
    </row>
    <row r="782">
      <c r="A782" s="115"/>
      <c r="B782" s="115"/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5"/>
      <c r="Q782" s="115"/>
      <c r="R782" s="115"/>
      <c r="S782" s="115"/>
      <c r="T782" s="115"/>
      <c r="U782" s="115"/>
    </row>
    <row r="783">
      <c r="A783" s="115"/>
      <c r="B783" s="115"/>
      <c r="C783" s="115"/>
      <c r="D783" s="115"/>
      <c r="E783" s="115"/>
      <c r="F783" s="115"/>
      <c r="G783" s="115"/>
      <c r="H783" s="115"/>
      <c r="I783" s="115"/>
      <c r="J783" s="115"/>
      <c r="K783" s="115"/>
      <c r="L783" s="115"/>
      <c r="M783" s="115"/>
      <c r="N783" s="115"/>
      <c r="O783" s="115"/>
      <c r="P783" s="115"/>
      <c r="Q783" s="115"/>
      <c r="R783" s="115"/>
      <c r="S783" s="115"/>
      <c r="T783" s="115"/>
      <c r="U783" s="115"/>
    </row>
    <row r="784">
      <c r="A784" s="115"/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15"/>
      <c r="P784" s="115"/>
      <c r="Q784" s="115"/>
      <c r="R784" s="115"/>
      <c r="S784" s="115"/>
      <c r="T784" s="115"/>
      <c r="U784" s="115"/>
    </row>
    <row r="785">
      <c r="A785" s="115"/>
      <c r="B785" s="115"/>
      <c r="C785" s="115"/>
      <c r="D785" s="115"/>
      <c r="E785" s="115"/>
      <c r="F785" s="115"/>
      <c r="G785" s="115"/>
      <c r="H785" s="115"/>
      <c r="I785" s="115"/>
      <c r="J785" s="115"/>
      <c r="K785" s="115"/>
      <c r="L785" s="115"/>
      <c r="M785" s="115"/>
      <c r="N785" s="115"/>
      <c r="O785" s="115"/>
      <c r="P785" s="115"/>
      <c r="Q785" s="115"/>
      <c r="R785" s="115"/>
      <c r="S785" s="115"/>
      <c r="T785" s="115"/>
      <c r="U785" s="115"/>
    </row>
    <row r="786">
      <c r="A786" s="115"/>
      <c r="B786" s="115"/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5"/>
      <c r="N786" s="115"/>
      <c r="O786" s="115"/>
      <c r="P786" s="115"/>
      <c r="Q786" s="115"/>
      <c r="R786" s="115"/>
      <c r="S786" s="115"/>
      <c r="T786" s="115"/>
      <c r="U786" s="115"/>
    </row>
    <row r="787">
      <c r="A787" s="115"/>
      <c r="B787" s="115"/>
      <c r="C787" s="115"/>
      <c r="D787" s="115"/>
      <c r="E787" s="115"/>
      <c r="F787" s="115"/>
      <c r="G787" s="115"/>
      <c r="H787" s="115"/>
      <c r="I787" s="115"/>
      <c r="J787" s="115"/>
      <c r="K787" s="115"/>
      <c r="L787" s="115"/>
      <c r="M787" s="115"/>
      <c r="N787" s="115"/>
      <c r="O787" s="115"/>
      <c r="P787" s="115"/>
      <c r="Q787" s="115"/>
      <c r="R787" s="115"/>
      <c r="S787" s="115"/>
      <c r="T787" s="115"/>
      <c r="U787" s="115"/>
    </row>
    <row r="788">
      <c r="A788" s="115"/>
      <c r="B788" s="115"/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5"/>
      <c r="N788" s="115"/>
      <c r="O788" s="115"/>
      <c r="P788" s="115"/>
      <c r="Q788" s="115"/>
      <c r="R788" s="115"/>
      <c r="S788" s="115"/>
      <c r="T788" s="115"/>
      <c r="U788" s="115"/>
    </row>
    <row r="789">
      <c r="A789" s="115"/>
      <c r="B789" s="115"/>
      <c r="C789" s="115"/>
      <c r="D789" s="115"/>
      <c r="E789" s="115"/>
      <c r="F789" s="115"/>
      <c r="G789" s="115"/>
      <c r="H789" s="115"/>
      <c r="I789" s="115"/>
      <c r="J789" s="115"/>
      <c r="K789" s="115"/>
      <c r="L789" s="115"/>
      <c r="M789" s="115"/>
      <c r="N789" s="115"/>
      <c r="O789" s="115"/>
      <c r="P789" s="115"/>
      <c r="Q789" s="115"/>
      <c r="R789" s="115"/>
      <c r="S789" s="115"/>
      <c r="T789" s="115"/>
      <c r="U789" s="115"/>
    </row>
    <row r="790">
      <c r="A790" s="115"/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5"/>
      <c r="N790" s="115"/>
      <c r="O790" s="115"/>
      <c r="P790" s="115"/>
      <c r="Q790" s="115"/>
      <c r="R790" s="115"/>
      <c r="S790" s="115"/>
      <c r="T790" s="115"/>
      <c r="U790" s="115"/>
    </row>
    <row r="791">
      <c r="A791" s="115"/>
      <c r="B791" s="115"/>
      <c r="C791" s="115"/>
      <c r="D791" s="115"/>
      <c r="E791" s="115"/>
      <c r="F791" s="115"/>
      <c r="G791" s="115"/>
      <c r="H791" s="115"/>
      <c r="I791" s="115"/>
      <c r="J791" s="115"/>
      <c r="K791" s="115"/>
      <c r="L791" s="115"/>
      <c r="M791" s="115"/>
      <c r="N791" s="115"/>
      <c r="O791" s="115"/>
      <c r="P791" s="115"/>
      <c r="Q791" s="115"/>
      <c r="R791" s="115"/>
      <c r="S791" s="115"/>
      <c r="T791" s="115"/>
      <c r="U791" s="115"/>
    </row>
    <row r="792">
      <c r="A792" s="115"/>
      <c r="B792" s="115"/>
      <c r="C792" s="115"/>
      <c r="D792" s="115"/>
      <c r="E792" s="115"/>
      <c r="F792" s="115"/>
      <c r="G792" s="115"/>
      <c r="H792" s="115"/>
      <c r="I792" s="115"/>
      <c r="J792" s="115"/>
      <c r="K792" s="115"/>
      <c r="L792" s="115"/>
      <c r="M792" s="115"/>
      <c r="N792" s="115"/>
      <c r="O792" s="115"/>
      <c r="P792" s="115"/>
      <c r="Q792" s="115"/>
      <c r="R792" s="115"/>
      <c r="S792" s="115"/>
      <c r="T792" s="115"/>
      <c r="U792" s="115"/>
    </row>
    <row r="793">
      <c r="A793" s="115"/>
      <c r="B793" s="115"/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5"/>
      <c r="N793" s="115"/>
      <c r="O793" s="115"/>
      <c r="P793" s="115"/>
      <c r="Q793" s="115"/>
      <c r="R793" s="115"/>
      <c r="S793" s="115"/>
      <c r="T793" s="115"/>
      <c r="U793" s="115"/>
    </row>
    <row r="794">
      <c r="A794" s="115"/>
      <c r="B794" s="115"/>
      <c r="C794" s="115"/>
      <c r="D794" s="115"/>
      <c r="E794" s="115"/>
      <c r="F794" s="115"/>
      <c r="G794" s="115"/>
      <c r="H794" s="115"/>
      <c r="I794" s="115"/>
      <c r="J794" s="115"/>
      <c r="K794" s="115"/>
      <c r="L794" s="115"/>
      <c r="M794" s="115"/>
      <c r="N794" s="115"/>
      <c r="O794" s="115"/>
      <c r="P794" s="115"/>
      <c r="Q794" s="115"/>
      <c r="R794" s="115"/>
      <c r="S794" s="115"/>
      <c r="T794" s="115"/>
      <c r="U794" s="115"/>
    </row>
    <row r="795">
      <c r="A795" s="115"/>
      <c r="B795" s="115"/>
      <c r="C795" s="115"/>
      <c r="D795" s="115"/>
      <c r="E795" s="115"/>
      <c r="F795" s="115"/>
      <c r="G795" s="115"/>
      <c r="H795" s="115"/>
      <c r="I795" s="115"/>
      <c r="J795" s="115"/>
      <c r="K795" s="115"/>
      <c r="L795" s="115"/>
      <c r="M795" s="115"/>
      <c r="N795" s="115"/>
      <c r="O795" s="115"/>
      <c r="P795" s="115"/>
      <c r="Q795" s="115"/>
      <c r="R795" s="115"/>
      <c r="S795" s="115"/>
      <c r="T795" s="115"/>
      <c r="U795" s="115"/>
    </row>
    <row r="796">
      <c r="A796" s="115"/>
      <c r="B796" s="115"/>
      <c r="C796" s="115"/>
      <c r="D796" s="115"/>
      <c r="E796" s="115"/>
      <c r="F796" s="115"/>
      <c r="G796" s="115"/>
      <c r="H796" s="115"/>
      <c r="I796" s="115"/>
      <c r="J796" s="115"/>
      <c r="K796" s="115"/>
      <c r="L796" s="115"/>
      <c r="M796" s="115"/>
      <c r="N796" s="115"/>
      <c r="O796" s="115"/>
      <c r="P796" s="115"/>
      <c r="Q796" s="115"/>
      <c r="R796" s="115"/>
      <c r="S796" s="115"/>
      <c r="T796" s="115"/>
      <c r="U796" s="115"/>
    </row>
    <row r="797">
      <c r="A797" s="115"/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15"/>
      <c r="P797" s="115"/>
      <c r="Q797" s="115"/>
      <c r="R797" s="115"/>
      <c r="S797" s="115"/>
      <c r="T797" s="115"/>
      <c r="U797" s="115"/>
    </row>
    <row r="798">
      <c r="A798" s="115"/>
      <c r="B798" s="115"/>
      <c r="C798" s="115"/>
      <c r="D798" s="115"/>
      <c r="E798" s="115"/>
      <c r="F798" s="115"/>
      <c r="G798" s="115"/>
      <c r="H798" s="115"/>
      <c r="I798" s="115"/>
      <c r="J798" s="115"/>
      <c r="K798" s="115"/>
      <c r="L798" s="115"/>
      <c r="M798" s="115"/>
      <c r="N798" s="115"/>
      <c r="O798" s="115"/>
      <c r="P798" s="115"/>
      <c r="Q798" s="115"/>
      <c r="R798" s="115"/>
      <c r="S798" s="115"/>
      <c r="T798" s="115"/>
      <c r="U798" s="115"/>
    </row>
    <row r="799">
      <c r="A799" s="115"/>
      <c r="B799" s="115"/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5"/>
      <c r="N799" s="115"/>
      <c r="O799" s="115"/>
      <c r="P799" s="115"/>
      <c r="Q799" s="115"/>
      <c r="R799" s="115"/>
      <c r="S799" s="115"/>
      <c r="T799" s="115"/>
      <c r="U799" s="115"/>
    </row>
    <row r="800">
      <c r="A800" s="115"/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15"/>
      <c r="P800" s="115"/>
      <c r="Q800" s="115"/>
      <c r="R800" s="115"/>
      <c r="S800" s="115"/>
      <c r="T800" s="115"/>
      <c r="U800" s="115"/>
    </row>
    <row r="801">
      <c r="A801" s="115"/>
      <c r="B801" s="115"/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5"/>
      <c r="N801" s="115"/>
      <c r="O801" s="115"/>
      <c r="P801" s="115"/>
      <c r="Q801" s="115"/>
      <c r="R801" s="115"/>
      <c r="S801" s="115"/>
      <c r="T801" s="115"/>
      <c r="U801" s="115"/>
    </row>
    <row r="802">
      <c r="A802" s="115"/>
      <c r="B802" s="115"/>
      <c r="C802" s="115"/>
      <c r="D802" s="115"/>
      <c r="E802" s="115"/>
      <c r="F802" s="115"/>
      <c r="G802" s="115"/>
      <c r="H802" s="115"/>
      <c r="I802" s="115"/>
      <c r="J802" s="115"/>
      <c r="K802" s="115"/>
      <c r="L802" s="115"/>
      <c r="M802" s="115"/>
      <c r="N802" s="115"/>
      <c r="O802" s="115"/>
      <c r="P802" s="115"/>
      <c r="Q802" s="115"/>
      <c r="R802" s="115"/>
      <c r="S802" s="115"/>
      <c r="T802" s="115"/>
      <c r="U802" s="115"/>
    </row>
    <row r="803">
      <c r="A803" s="115"/>
      <c r="B803" s="115"/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5"/>
      <c r="N803" s="115"/>
      <c r="O803" s="115"/>
      <c r="P803" s="115"/>
      <c r="Q803" s="115"/>
      <c r="R803" s="115"/>
      <c r="S803" s="115"/>
      <c r="T803" s="115"/>
      <c r="U803" s="115"/>
    </row>
    <row r="804">
      <c r="A804" s="115"/>
      <c r="B804" s="115"/>
      <c r="C804" s="115"/>
      <c r="D804" s="115"/>
      <c r="E804" s="115"/>
      <c r="F804" s="115"/>
      <c r="G804" s="115"/>
      <c r="H804" s="115"/>
      <c r="I804" s="115"/>
      <c r="J804" s="115"/>
      <c r="K804" s="115"/>
      <c r="L804" s="115"/>
      <c r="M804" s="115"/>
      <c r="N804" s="115"/>
      <c r="O804" s="115"/>
      <c r="P804" s="115"/>
      <c r="Q804" s="115"/>
      <c r="R804" s="115"/>
      <c r="S804" s="115"/>
      <c r="T804" s="115"/>
      <c r="U804" s="115"/>
    </row>
    <row r="805">
      <c r="A805" s="115"/>
      <c r="B805" s="115"/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5"/>
      <c r="N805" s="115"/>
      <c r="O805" s="115"/>
      <c r="P805" s="115"/>
      <c r="Q805" s="115"/>
      <c r="R805" s="115"/>
      <c r="S805" s="115"/>
      <c r="T805" s="115"/>
      <c r="U805" s="115"/>
    </row>
    <row r="806">
      <c r="A806" s="115"/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15"/>
      <c r="P806" s="115"/>
      <c r="Q806" s="115"/>
      <c r="R806" s="115"/>
      <c r="S806" s="115"/>
      <c r="T806" s="115"/>
      <c r="U806" s="115"/>
    </row>
    <row r="807">
      <c r="A807" s="115"/>
      <c r="B807" s="115"/>
      <c r="C807" s="115"/>
      <c r="D807" s="115"/>
      <c r="E807" s="115"/>
      <c r="F807" s="115"/>
      <c r="G807" s="115"/>
      <c r="H807" s="115"/>
      <c r="I807" s="115"/>
      <c r="J807" s="115"/>
      <c r="K807" s="115"/>
      <c r="L807" s="115"/>
      <c r="M807" s="115"/>
      <c r="N807" s="115"/>
      <c r="O807" s="115"/>
      <c r="P807" s="115"/>
      <c r="Q807" s="115"/>
      <c r="R807" s="115"/>
      <c r="S807" s="115"/>
      <c r="T807" s="115"/>
      <c r="U807" s="115"/>
    </row>
    <row r="808">
      <c r="A808" s="115"/>
      <c r="B808" s="115"/>
      <c r="C808" s="115"/>
      <c r="D808" s="115"/>
      <c r="E808" s="115"/>
      <c r="F808" s="115"/>
      <c r="G808" s="115"/>
      <c r="H808" s="115"/>
      <c r="I808" s="115"/>
      <c r="J808" s="115"/>
      <c r="K808" s="115"/>
      <c r="L808" s="115"/>
      <c r="M808" s="115"/>
      <c r="N808" s="115"/>
      <c r="O808" s="115"/>
      <c r="P808" s="115"/>
      <c r="Q808" s="115"/>
      <c r="R808" s="115"/>
      <c r="S808" s="115"/>
      <c r="T808" s="115"/>
      <c r="U808" s="115"/>
    </row>
    <row r="809">
      <c r="A809" s="115"/>
      <c r="B809" s="115"/>
      <c r="C809" s="115"/>
      <c r="D809" s="115"/>
      <c r="E809" s="115"/>
      <c r="F809" s="115"/>
      <c r="G809" s="115"/>
      <c r="H809" s="115"/>
      <c r="I809" s="115"/>
      <c r="J809" s="115"/>
      <c r="K809" s="115"/>
      <c r="L809" s="115"/>
      <c r="M809" s="115"/>
      <c r="N809" s="115"/>
      <c r="O809" s="115"/>
      <c r="P809" s="115"/>
      <c r="Q809" s="115"/>
      <c r="R809" s="115"/>
      <c r="S809" s="115"/>
      <c r="T809" s="115"/>
      <c r="U809" s="115"/>
    </row>
    <row r="810">
      <c r="A810" s="115"/>
      <c r="B810" s="115"/>
      <c r="C810" s="115"/>
      <c r="D810" s="115"/>
      <c r="E810" s="115"/>
      <c r="F810" s="115"/>
      <c r="G810" s="115"/>
      <c r="H810" s="115"/>
      <c r="I810" s="115"/>
      <c r="J810" s="115"/>
      <c r="K810" s="115"/>
      <c r="L810" s="115"/>
      <c r="M810" s="115"/>
      <c r="N810" s="115"/>
      <c r="O810" s="115"/>
      <c r="P810" s="115"/>
      <c r="Q810" s="115"/>
      <c r="R810" s="115"/>
      <c r="S810" s="115"/>
      <c r="T810" s="115"/>
      <c r="U810" s="115"/>
    </row>
    <row r="811">
      <c r="A811" s="115"/>
      <c r="B811" s="115"/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5"/>
      <c r="N811" s="115"/>
      <c r="O811" s="115"/>
      <c r="P811" s="115"/>
      <c r="Q811" s="115"/>
      <c r="R811" s="115"/>
      <c r="S811" s="115"/>
      <c r="T811" s="115"/>
      <c r="U811" s="115"/>
    </row>
    <row r="812">
      <c r="A812" s="115"/>
      <c r="B812" s="115"/>
      <c r="C812" s="115"/>
      <c r="D812" s="115"/>
      <c r="E812" s="115"/>
      <c r="F812" s="115"/>
      <c r="G812" s="115"/>
      <c r="H812" s="115"/>
      <c r="I812" s="115"/>
      <c r="J812" s="115"/>
      <c r="K812" s="115"/>
      <c r="L812" s="115"/>
      <c r="M812" s="115"/>
      <c r="N812" s="115"/>
      <c r="O812" s="115"/>
      <c r="P812" s="115"/>
      <c r="Q812" s="115"/>
      <c r="R812" s="115"/>
      <c r="S812" s="115"/>
      <c r="T812" s="115"/>
      <c r="U812" s="115"/>
    </row>
    <row r="813">
      <c r="A813" s="115"/>
      <c r="B813" s="115"/>
      <c r="C813" s="115"/>
      <c r="D813" s="115"/>
      <c r="E813" s="115"/>
      <c r="F813" s="115"/>
      <c r="G813" s="115"/>
      <c r="H813" s="115"/>
      <c r="I813" s="115"/>
      <c r="J813" s="115"/>
      <c r="K813" s="115"/>
      <c r="L813" s="115"/>
      <c r="M813" s="115"/>
      <c r="N813" s="115"/>
      <c r="O813" s="115"/>
      <c r="P813" s="115"/>
      <c r="Q813" s="115"/>
      <c r="R813" s="115"/>
      <c r="S813" s="115"/>
      <c r="T813" s="115"/>
      <c r="U813" s="115"/>
    </row>
    <row r="814">
      <c r="A814" s="115"/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15"/>
      <c r="P814" s="115"/>
      <c r="Q814" s="115"/>
      <c r="R814" s="115"/>
      <c r="S814" s="115"/>
      <c r="T814" s="115"/>
      <c r="U814" s="115"/>
    </row>
    <row r="815">
      <c r="A815" s="115"/>
      <c r="B815" s="115"/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5"/>
      <c r="N815" s="115"/>
      <c r="O815" s="115"/>
      <c r="P815" s="115"/>
      <c r="Q815" s="115"/>
      <c r="R815" s="115"/>
      <c r="S815" s="115"/>
      <c r="T815" s="115"/>
      <c r="U815" s="115"/>
    </row>
    <row r="816">
      <c r="A816" s="115"/>
      <c r="B816" s="115"/>
      <c r="C816" s="115"/>
      <c r="D816" s="115"/>
      <c r="E816" s="115"/>
      <c r="F816" s="115"/>
      <c r="G816" s="115"/>
      <c r="H816" s="115"/>
      <c r="I816" s="115"/>
      <c r="J816" s="115"/>
      <c r="K816" s="115"/>
      <c r="L816" s="115"/>
      <c r="M816" s="115"/>
      <c r="N816" s="115"/>
      <c r="O816" s="115"/>
      <c r="P816" s="115"/>
      <c r="Q816" s="115"/>
      <c r="R816" s="115"/>
      <c r="S816" s="115"/>
      <c r="T816" s="115"/>
      <c r="U816" s="115"/>
    </row>
    <row r="817">
      <c r="A817" s="115"/>
      <c r="B817" s="115"/>
      <c r="C817" s="115"/>
      <c r="D817" s="115"/>
      <c r="E817" s="115"/>
      <c r="F817" s="115"/>
      <c r="G817" s="115"/>
      <c r="H817" s="115"/>
      <c r="I817" s="115"/>
      <c r="J817" s="115"/>
      <c r="K817" s="115"/>
      <c r="L817" s="115"/>
      <c r="M817" s="115"/>
      <c r="N817" s="115"/>
      <c r="O817" s="115"/>
      <c r="P817" s="115"/>
      <c r="Q817" s="115"/>
      <c r="R817" s="115"/>
      <c r="S817" s="115"/>
      <c r="T817" s="115"/>
      <c r="U817" s="115"/>
    </row>
    <row r="818">
      <c r="A818" s="115"/>
      <c r="B818" s="115"/>
      <c r="C818" s="115"/>
      <c r="D818" s="115"/>
      <c r="E818" s="115"/>
      <c r="F818" s="115"/>
      <c r="G818" s="115"/>
      <c r="H818" s="115"/>
      <c r="I818" s="115"/>
      <c r="J818" s="115"/>
      <c r="K818" s="115"/>
      <c r="L818" s="115"/>
      <c r="M818" s="115"/>
      <c r="N818" s="115"/>
      <c r="O818" s="115"/>
      <c r="P818" s="115"/>
      <c r="Q818" s="115"/>
      <c r="R818" s="115"/>
      <c r="S818" s="115"/>
      <c r="T818" s="115"/>
      <c r="U818" s="115"/>
    </row>
    <row r="819">
      <c r="A819" s="115"/>
      <c r="B819" s="115"/>
      <c r="C819" s="115"/>
      <c r="D819" s="115"/>
      <c r="E819" s="115"/>
      <c r="F819" s="115"/>
      <c r="G819" s="115"/>
      <c r="H819" s="115"/>
      <c r="I819" s="115"/>
      <c r="J819" s="115"/>
      <c r="K819" s="115"/>
      <c r="L819" s="115"/>
      <c r="M819" s="115"/>
      <c r="N819" s="115"/>
      <c r="O819" s="115"/>
      <c r="P819" s="115"/>
      <c r="Q819" s="115"/>
      <c r="R819" s="115"/>
      <c r="S819" s="115"/>
      <c r="T819" s="115"/>
      <c r="U819" s="115"/>
    </row>
    <row r="820">
      <c r="A820" s="115"/>
      <c r="B820" s="115"/>
      <c r="C820" s="115"/>
      <c r="D820" s="115"/>
      <c r="E820" s="115"/>
      <c r="F820" s="115"/>
      <c r="G820" s="115"/>
      <c r="H820" s="115"/>
      <c r="I820" s="115"/>
      <c r="J820" s="115"/>
      <c r="K820" s="115"/>
      <c r="L820" s="115"/>
      <c r="M820" s="115"/>
      <c r="N820" s="115"/>
      <c r="O820" s="115"/>
      <c r="P820" s="115"/>
      <c r="Q820" s="115"/>
      <c r="R820" s="115"/>
      <c r="S820" s="115"/>
      <c r="T820" s="115"/>
      <c r="U820" s="115"/>
    </row>
    <row r="821">
      <c r="A821" s="115"/>
      <c r="B821" s="115"/>
      <c r="C821" s="115"/>
      <c r="D821" s="115"/>
      <c r="E821" s="115"/>
      <c r="F821" s="115"/>
      <c r="G821" s="115"/>
      <c r="H821" s="115"/>
      <c r="I821" s="115"/>
      <c r="J821" s="115"/>
      <c r="K821" s="115"/>
      <c r="L821" s="115"/>
      <c r="M821" s="115"/>
      <c r="N821" s="115"/>
      <c r="O821" s="115"/>
      <c r="P821" s="115"/>
      <c r="Q821" s="115"/>
      <c r="R821" s="115"/>
      <c r="S821" s="115"/>
      <c r="T821" s="115"/>
      <c r="U821" s="115"/>
    </row>
    <row r="822">
      <c r="A822" s="115"/>
      <c r="B822" s="115"/>
      <c r="C822" s="115"/>
      <c r="D822" s="115"/>
      <c r="E822" s="115"/>
      <c r="F822" s="115"/>
      <c r="G822" s="115"/>
      <c r="H822" s="115"/>
      <c r="I822" s="115"/>
      <c r="J822" s="115"/>
      <c r="K822" s="115"/>
      <c r="L822" s="115"/>
      <c r="M822" s="115"/>
      <c r="N822" s="115"/>
      <c r="O822" s="115"/>
      <c r="P822" s="115"/>
      <c r="Q822" s="115"/>
      <c r="R822" s="115"/>
      <c r="S822" s="115"/>
      <c r="T822" s="115"/>
      <c r="U822" s="115"/>
    </row>
    <row r="823">
      <c r="A823" s="115"/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5"/>
      <c r="N823" s="115"/>
      <c r="O823" s="115"/>
      <c r="P823" s="115"/>
      <c r="Q823" s="115"/>
      <c r="R823" s="115"/>
      <c r="S823" s="115"/>
      <c r="T823" s="115"/>
      <c r="U823" s="115"/>
    </row>
    <row r="824">
      <c r="A824" s="115"/>
      <c r="B824" s="115"/>
      <c r="C824" s="115"/>
      <c r="D824" s="115"/>
      <c r="E824" s="115"/>
      <c r="F824" s="115"/>
      <c r="G824" s="115"/>
      <c r="H824" s="115"/>
      <c r="I824" s="115"/>
      <c r="J824" s="115"/>
      <c r="K824" s="115"/>
      <c r="L824" s="115"/>
      <c r="M824" s="115"/>
      <c r="N824" s="115"/>
      <c r="O824" s="115"/>
      <c r="P824" s="115"/>
      <c r="Q824" s="115"/>
      <c r="R824" s="115"/>
      <c r="S824" s="115"/>
      <c r="T824" s="115"/>
      <c r="U824" s="115"/>
    </row>
    <row r="825">
      <c r="A825" s="115"/>
      <c r="B825" s="115"/>
      <c r="C825" s="115"/>
      <c r="D825" s="115"/>
      <c r="E825" s="115"/>
      <c r="F825" s="115"/>
      <c r="G825" s="115"/>
      <c r="H825" s="115"/>
      <c r="I825" s="115"/>
      <c r="J825" s="115"/>
      <c r="K825" s="115"/>
      <c r="L825" s="115"/>
      <c r="M825" s="115"/>
      <c r="N825" s="115"/>
      <c r="O825" s="115"/>
      <c r="P825" s="115"/>
      <c r="Q825" s="115"/>
      <c r="R825" s="115"/>
      <c r="S825" s="115"/>
      <c r="T825" s="115"/>
      <c r="U825" s="115"/>
    </row>
    <row r="826">
      <c r="A826" s="115"/>
      <c r="B826" s="115"/>
      <c r="C826" s="115"/>
      <c r="D826" s="115"/>
      <c r="E826" s="115"/>
      <c r="F826" s="115"/>
      <c r="G826" s="115"/>
      <c r="H826" s="115"/>
      <c r="I826" s="115"/>
      <c r="J826" s="115"/>
      <c r="K826" s="115"/>
      <c r="L826" s="115"/>
      <c r="M826" s="115"/>
      <c r="N826" s="115"/>
      <c r="O826" s="115"/>
      <c r="P826" s="115"/>
      <c r="Q826" s="115"/>
      <c r="R826" s="115"/>
      <c r="S826" s="115"/>
      <c r="T826" s="115"/>
      <c r="U826" s="115"/>
    </row>
    <row r="827">
      <c r="A827" s="115"/>
      <c r="B827" s="115"/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5"/>
      <c r="N827" s="115"/>
      <c r="O827" s="115"/>
      <c r="P827" s="115"/>
      <c r="Q827" s="115"/>
      <c r="R827" s="115"/>
      <c r="S827" s="115"/>
      <c r="T827" s="115"/>
      <c r="U827" s="115"/>
    </row>
    <row r="828">
      <c r="A828" s="115"/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15"/>
      <c r="P828" s="115"/>
      <c r="Q828" s="115"/>
      <c r="R828" s="115"/>
      <c r="S828" s="115"/>
      <c r="T828" s="115"/>
      <c r="U828" s="115"/>
    </row>
    <row r="829">
      <c r="A829" s="115"/>
      <c r="B829" s="115"/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5"/>
      <c r="N829" s="115"/>
      <c r="O829" s="115"/>
      <c r="P829" s="115"/>
      <c r="Q829" s="115"/>
      <c r="R829" s="115"/>
      <c r="S829" s="115"/>
      <c r="T829" s="115"/>
      <c r="U829" s="115"/>
    </row>
    <row r="830">
      <c r="A830" s="115"/>
      <c r="B830" s="115"/>
      <c r="C830" s="115"/>
      <c r="D830" s="115"/>
      <c r="E830" s="115"/>
      <c r="F830" s="115"/>
      <c r="G830" s="115"/>
      <c r="H830" s="115"/>
      <c r="I830" s="115"/>
      <c r="J830" s="115"/>
      <c r="K830" s="115"/>
      <c r="L830" s="115"/>
      <c r="M830" s="115"/>
      <c r="N830" s="115"/>
      <c r="O830" s="115"/>
      <c r="P830" s="115"/>
      <c r="Q830" s="115"/>
      <c r="R830" s="115"/>
      <c r="S830" s="115"/>
      <c r="T830" s="115"/>
      <c r="U830" s="115"/>
    </row>
    <row r="831">
      <c r="A831" s="115"/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15"/>
      <c r="P831" s="115"/>
      <c r="Q831" s="115"/>
      <c r="R831" s="115"/>
      <c r="S831" s="115"/>
      <c r="T831" s="115"/>
      <c r="U831" s="115"/>
    </row>
    <row r="832">
      <c r="A832" s="115"/>
      <c r="B832" s="115"/>
      <c r="C832" s="115"/>
      <c r="D832" s="115"/>
      <c r="E832" s="115"/>
      <c r="F832" s="115"/>
      <c r="G832" s="115"/>
      <c r="H832" s="115"/>
      <c r="I832" s="115"/>
      <c r="J832" s="115"/>
      <c r="K832" s="115"/>
      <c r="L832" s="115"/>
      <c r="M832" s="115"/>
      <c r="N832" s="115"/>
      <c r="O832" s="115"/>
      <c r="P832" s="115"/>
      <c r="Q832" s="115"/>
      <c r="R832" s="115"/>
      <c r="S832" s="115"/>
      <c r="T832" s="115"/>
      <c r="U832" s="115"/>
    </row>
    <row r="833">
      <c r="A833" s="115"/>
      <c r="B833" s="115"/>
      <c r="C833" s="115"/>
      <c r="D833" s="115"/>
      <c r="E833" s="115"/>
      <c r="F833" s="115"/>
      <c r="G833" s="115"/>
      <c r="H833" s="115"/>
      <c r="I833" s="115"/>
      <c r="J833" s="115"/>
      <c r="K833" s="115"/>
      <c r="L833" s="115"/>
      <c r="M833" s="115"/>
      <c r="N833" s="115"/>
      <c r="O833" s="115"/>
      <c r="P833" s="115"/>
      <c r="Q833" s="115"/>
      <c r="R833" s="115"/>
      <c r="S833" s="115"/>
      <c r="T833" s="115"/>
      <c r="U833" s="115"/>
    </row>
    <row r="834">
      <c r="A834" s="115"/>
      <c r="B834" s="115"/>
      <c r="C834" s="115"/>
      <c r="D834" s="115"/>
      <c r="E834" s="115"/>
      <c r="F834" s="115"/>
      <c r="G834" s="115"/>
      <c r="H834" s="115"/>
      <c r="I834" s="115"/>
      <c r="J834" s="115"/>
      <c r="K834" s="115"/>
      <c r="L834" s="115"/>
      <c r="M834" s="115"/>
      <c r="N834" s="115"/>
      <c r="O834" s="115"/>
      <c r="P834" s="115"/>
      <c r="Q834" s="115"/>
      <c r="R834" s="115"/>
      <c r="S834" s="115"/>
      <c r="T834" s="115"/>
      <c r="U834" s="115"/>
    </row>
    <row r="835">
      <c r="A835" s="115"/>
      <c r="B835" s="115"/>
      <c r="C835" s="115"/>
      <c r="D835" s="115"/>
      <c r="E835" s="115"/>
      <c r="F835" s="115"/>
      <c r="G835" s="115"/>
      <c r="H835" s="115"/>
      <c r="I835" s="115"/>
      <c r="J835" s="115"/>
      <c r="K835" s="115"/>
      <c r="L835" s="115"/>
      <c r="M835" s="115"/>
      <c r="N835" s="115"/>
      <c r="O835" s="115"/>
      <c r="P835" s="115"/>
      <c r="Q835" s="115"/>
      <c r="R835" s="115"/>
      <c r="S835" s="115"/>
      <c r="T835" s="115"/>
      <c r="U835" s="115"/>
    </row>
    <row r="836">
      <c r="A836" s="115"/>
      <c r="B836" s="115"/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5"/>
      <c r="N836" s="115"/>
      <c r="O836" s="115"/>
      <c r="P836" s="115"/>
      <c r="Q836" s="115"/>
      <c r="R836" s="115"/>
      <c r="S836" s="115"/>
      <c r="T836" s="115"/>
      <c r="U836" s="115"/>
    </row>
    <row r="837">
      <c r="A837" s="115"/>
      <c r="B837" s="115"/>
      <c r="C837" s="115"/>
      <c r="D837" s="115"/>
      <c r="E837" s="115"/>
      <c r="F837" s="115"/>
      <c r="G837" s="115"/>
      <c r="H837" s="115"/>
      <c r="I837" s="115"/>
      <c r="J837" s="115"/>
      <c r="K837" s="115"/>
      <c r="L837" s="115"/>
      <c r="M837" s="115"/>
      <c r="N837" s="115"/>
      <c r="O837" s="115"/>
      <c r="P837" s="115"/>
      <c r="Q837" s="115"/>
      <c r="R837" s="115"/>
      <c r="S837" s="115"/>
      <c r="T837" s="115"/>
      <c r="U837" s="115"/>
    </row>
    <row r="838">
      <c r="A838" s="115"/>
      <c r="B838" s="115"/>
      <c r="C838" s="115"/>
      <c r="D838" s="115"/>
      <c r="E838" s="115"/>
      <c r="F838" s="115"/>
      <c r="G838" s="115"/>
      <c r="H838" s="115"/>
      <c r="I838" s="115"/>
      <c r="J838" s="115"/>
      <c r="K838" s="115"/>
      <c r="L838" s="115"/>
      <c r="M838" s="115"/>
      <c r="N838" s="115"/>
      <c r="O838" s="115"/>
      <c r="P838" s="115"/>
      <c r="Q838" s="115"/>
      <c r="R838" s="115"/>
      <c r="S838" s="115"/>
      <c r="T838" s="115"/>
      <c r="U838" s="115"/>
    </row>
    <row r="839">
      <c r="A839" s="115"/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15"/>
      <c r="P839" s="115"/>
      <c r="Q839" s="115"/>
      <c r="R839" s="115"/>
      <c r="S839" s="115"/>
      <c r="T839" s="115"/>
      <c r="U839" s="115"/>
    </row>
    <row r="840">
      <c r="A840" s="115"/>
      <c r="B840" s="115"/>
      <c r="C840" s="115"/>
      <c r="D840" s="115"/>
      <c r="E840" s="115"/>
      <c r="F840" s="115"/>
      <c r="G840" s="115"/>
      <c r="H840" s="115"/>
      <c r="I840" s="115"/>
      <c r="J840" s="115"/>
      <c r="K840" s="115"/>
      <c r="L840" s="115"/>
      <c r="M840" s="115"/>
      <c r="N840" s="115"/>
      <c r="O840" s="115"/>
      <c r="P840" s="115"/>
      <c r="Q840" s="115"/>
      <c r="R840" s="115"/>
      <c r="S840" s="115"/>
      <c r="T840" s="115"/>
      <c r="U840" s="115"/>
    </row>
    <row r="841">
      <c r="A841" s="115"/>
      <c r="B841" s="115"/>
      <c r="C841" s="115"/>
      <c r="D841" s="115"/>
      <c r="E841" s="115"/>
      <c r="F841" s="115"/>
      <c r="G841" s="115"/>
      <c r="H841" s="115"/>
      <c r="I841" s="115"/>
      <c r="J841" s="115"/>
      <c r="K841" s="115"/>
      <c r="L841" s="115"/>
      <c r="M841" s="115"/>
      <c r="N841" s="115"/>
      <c r="O841" s="115"/>
      <c r="P841" s="115"/>
      <c r="Q841" s="115"/>
      <c r="R841" s="115"/>
      <c r="S841" s="115"/>
      <c r="T841" s="115"/>
      <c r="U841" s="115"/>
    </row>
    <row r="842">
      <c r="A842" s="115"/>
      <c r="B842" s="115"/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5"/>
      <c r="N842" s="115"/>
      <c r="O842" s="115"/>
      <c r="P842" s="115"/>
      <c r="Q842" s="115"/>
      <c r="R842" s="115"/>
      <c r="S842" s="115"/>
      <c r="T842" s="115"/>
      <c r="U842" s="115"/>
    </row>
    <row r="843">
      <c r="A843" s="115"/>
      <c r="B843" s="115"/>
      <c r="C843" s="115"/>
      <c r="D843" s="115"/>
      <c r="E843" s="115"/>
      <c r="F843" s="115"/>
      <c r="G843" s="115"/>
      <c r="H843" s="115"/>
      <c r="I843" s="115"/>
      <c r="J843" s="115"/>
      <c r="K843" s="115"/>
      <c r="L843" s="115"/>
      <c r="M843" s="115"/>
      <c r="N843" s="115"/>
      <c r="O843" s="115"/>
      <c r="P843" s="115"/>
      <c r="Q843" s="115"/>
      <c r="R843" s="115"/>
      <c r="S843" s="115"/>
      <c r="T843" s="115"/>
      <c r="U843" s="115"/>
    </row>
    <row r="844">
      <c r="A844" s="115"/>
      <c r="B844" s="115"/>
      <c r="C844" s="115"/>
      <c r="D844" s="115"/>
      <c r="E844" s="115"/>
      <c r="F844" s="115"/>
      <c r="G844" s="115"/>
      <c r="H844" s="115"/>
      <c r="I844" s="115"/>
      <c r="J844" s="115"/>
      <c r="K844" s="115"/>
      <c r="L844" s="115"/>
      <c r="M844" s="115"/>
      <c r="N844" s="115"/>
      <c r="O844" s="115"/>
      <c r="P844" s="115"/>
      <c r="Q844" s="115"/>
      <c r="R844" s="115"/>
      <c r="S844" s="115"/>
      <c r="T844" s="115"/>
      <c r="U844" s="115"/>
    </row>
    <row r="845">
      <c r="A845" s="115"/>
      <c r="B845" s="115"/>
      <c r="C845" s="115"/>
      <c r="D845" s="115"/>
      <c r="E845" s="115"/>
      <c r="F845" s="115"/>
      <c r="G845" s="115"/>
      <c r="H845" s="115"/>
      <c r="I845" s="115"/>
      <c r="J845" s="115"/>
      <c r="K845" s="115"/>
      <c r="L845" s="115"/>
      <c r="M845" s="115"/>
      <c r="N845" s="115"/>
      <c r="O845" s="115"/>
      <c r="P845" s="115"/>
      <c r="Q845" s="115"/>
      <c r="R845" s="115"/>
      <c r="S845" s="115"/>
      <c r="T845" s="115"/>
      <c r="U845" s="115"/>
    </row>
    <row r="846">
      <c r="A846" s="115"/>
      <c r="B846" s="115"/>
      <c r="C846" s="115"/>
      <c r="D846" s="115"/>
      <c r="E846" s="115"/>
      <c r="F846" s="115"/>
      <c r="G846" s="115"/>
      <c r="H846" s="115"/>
      <c r="I846" s="115"/>
      <c r="J846" s="115"/>
      <c r="K846" s="115"/>
      <c r="L846" s="115"/>
      <c r="M846" s="115"/>
      <c r="N846" s="115"/>
      <c r="O846" s="115"/>
      <c r="P846" s="115"/>
      <c r="Q846" s="115"/>
      <c r="R846" s="115"/>
      <c r="S846" s="115"/>
      <c r="T846" s="115"/>
      <c r="U846" s="115"/>
    </row>
    <row r="847">
      <c r="A847" s="115"/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15"/>
      <c r="P847" s="115"/>
      <c r="Q847" s="115"/>
      <c r="R847" s="115"/>
      <c r="S847" s="115"/>
      <c r="T847" s="115"/>
      <c r="U847" s="115"/>
    </row>
    <row r="848">
      <c r="A848" s="115"/>
      <c r="B848" s="115"/>
      <c r="C848" s="115"/>
      <c r="D848" s="115"/>
      <c r="E848" s="115"/>
      <c r="F848" s="115"/>
      <c r="G848" s="115"/>
      <c r="H848" s="115"/>
      <c r="I848" s="115"/>
      <c r="J848" s="115"/>
      <c r="K848" s="115"/>
      <c r="L848" s="115"/>
      <c r="M848" s="115"/>
      <c r="N848" s="115"/>
      <c r="O848" s="115"/>
      <c r="P848" s="115"/>
      <c r="Q848" s="115"/>
      <c r="R848" s="115"/>
      <c r="S848" s="115"/>
      <c r="T848" s="115"/>
      <c r="U848" s="115"/>
    </row>
    <row r="849">
      <c r="A849" s="115"/>
      <c r="B849" s="115"/>
      <c r="C849" s="115"/>
      <c r="D849" s="115"/>
      <c r="E849" s="115"/>
      <c r="F849" s="115"/>
      <c r="G849" s="115"/>
      <c r="H849" s="115"/>
      <c r="I849" s="115"/>
      <c r="J849" s="115"/>
      <c r="K849" s="115"/>
      <c r="L849" s="115"/>
      <c r="M849" s="115"/>
      <c r="N849" s="115"/>
      <c r="O849" s="115"/>
      <c r="P849" s="115"/>
      <c r="Q849" s="115"/>
      <c r="R849" s="115"/>
      <c r="S849" s="115"/>
      <c r="T849" s="115"/>
      <c r="U849" s="115"/>
    </row>
    <row r="850">
      <c r="A850" s="115"/>
      <c r="B850" s="115"/>
      <c r="C850" s="115"/>
      <c r="D850" s="115"/>
      <c r="E850" s="115"/>
      <c r="F850" s="115"/>
      <c r="G850" s="115"/>
      <c r="H850" s="115"/>
      <c r="I850" s="115"/>
      <c r="J850" s="115"/>
      <c r="K850" s="115"/>
      <c r="L850" s="115"/>
      <c r="M850" s="115"/>
      <c r="N850" s="115"/>
      <c r="O850" s="115"/>
      <c r="P850" s="115"/>
      <c r="Q850" s="115"/>
      <c r="R850" s="115"/>
      <c r="S850" s="115"/>
      <c r="T850" s="115"/>
      <c r="U850" s="115"/>
    </row>
    <row r="851">
      <c r="A851" s="115"/>
      <c r="B851" s="115"/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5"/>
      <c r="N851" s="115"/>
      <c r="O851" s="115"/>
      <c r="P851" s="115"/>
      <c r="Q851" s="115"/>
      <c r="R851" s="115"/>
      <c r="S851" s="115"/>
      <c r="T851" s="115"/>
      <c r="U851" s="115"/>
    </row>
    <row r="852">
      <c r="A852" s="115"/>
      <c r="B852" s="115"/>
      <c r="C852" s="115"/>
      <c r="D852" s="115"/>
      <c r="E852" s="115"/>
      <c r="F852" s="115"/>
      <c r="G852" s="115"/>
      <c r="H852" s="115"/>
      <c r="I852" s="115"/>
      <c r="J852" s="115"/>
      <c r="K852" s="115"/>
      <c r="L852" s="115"/>
      <c r="M852" s="115"/>
      <c r="N852" s="115"/>
      <c r="O852" s="115"/>
      <c r="P852" s="115"/>
      <c r="Q852" s="115"/>
      <c r="R852" s="115"/>
      <c r="S852" s="115"/>
      <c r="T852" s="115"/>
      <c r="U852" s="115"/>
    </row>
    <row r="853">
      <c r="A853" s="115"/>
      <c r="B853" s="115"/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5"/>
      <c r="N853" s="115"/>
      <c r="O853" s="115"/>
      <c r="P853" s="115"/>
      <c r="Q853" s="115"/>
      <c r="R853" s="115"/>
      <c r="S853" s="115"/>
      <c r="T853" s="115"/>
      <c r="U853" s="115"/>
    </row>
    <row r="854">
      <c r="A854" s="115"/>
      <c r="B854" s="115"/>
      <c r="C854" s="115"/>
      <c r="D854" s="115"/>
      <c r="E854" s="115"/>
      <c r="F854" s="115"/>
      <c r="G854" s="115"/>
      <c r="H854" s="115"/>
      <c r="I854" s="115"/>
      <c r="J854" s="115"/>
      <c r="K854" s="115"/>
      <c r="L854" s="115"/>
      <c r="M854" s="115"/>
      <c r="N854" s="115"/>
      <c r="O854" s="115"/>
      <c r="P854" s="115"/>
      <c r="Q854" s="115"/>
      <c r="R854" s="115"/>
      <c r="S854" s="115"/>
      <c r="T854" s="115"/>
      <c r="U854" s="115"/>
    </row>
    <row r="855">
      <c r="A855" s="115"/>
      <c r="B855" s="115"/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5"/>
      <c r="N855" s="115"/>
      <c r="O855" s="115"/>
      <c r="P855" s="115"/>
      <c r="Q855" s="115"/>
      <c r="R855" s="115"/>
      <c r="S855" s="115"/>
      <c r="T855" s="115"/>
      <c r="U855" s="115"/>
    </row>
    <row r="856">
      <c r="A856" s="115"/>
      <c r="B856" s="115"/>
      <c r="C856" s="115"/>
      <c r="D856" s="115"/>
      <c r="E856" s="115"/>
      <c r="F856" s="115"/>
      <c r="G856" s="115"/>
      <c r="H856" s="115"/>
      <c r="I856" s="115"/>
      <c r="J856" s="115"/>
      <c r="K856" s="115"/>
      <c r="L856" s="115"/>
      <c r="M856" s="115"/>
      <c r="N856" s="115"/>
      <c r="O856" s="115"/>
      <c r="P856" s="115"/>
      <c r="Q856" s="115"/>
      <c r="R856" s="115"/>
      <c r="S856" s="115"/>
      <c r="T856" s="115"/>
      <c r="U856" s="115"/>
    </row>
    <row r="857">
      <c r="A857" s="115"/>
      <c r="B857" s="115"/>
      <c r="C857" s="115"/>
      <c r="D857" s="115"/>
      <c r="E857" s="115"/>
      <c r="F857" s="115"/>
      <c r="G857" s="115"/>
      <c r="H857" s="115"/>
      <c r="I857" s="115"/>
      <c r="J857" s="115"/>
      <c r="K857" s="115"/>
      <c r="L857" s="115"/>
      <c r="M857" s="115"/>
      <c r="N857" s="115"/>
      <c r="O857" s="115"/>
      <c r="P857" s="115"/>
      <c r="Q857" s="115"/>
      <c r="R857" s="115"/>
      <c r="S857" s="115"/>
      <c r="T857" s="115"/>
      <c r="U857" s="115"/>
    </row>
    <row r="858">
      <c r="A858" s="115"/>
      <c r="B858" s="115"/>
      <c r="C858" s="115"/>
      <c r="D858" s="115"/>
      <c r="E858" s="115"/>
      <c r="F858" s="115"/>
      <c r="G858" s="115"/>
      <c r="H858" s="115"/>
      <c r="I858" s="115"/>
      <c r="J858" s="115"/>
      <c r="K858" s="115"/>
      <c r="L858" s="115"/>
      <c r="M858" s="115"/>
      <c r="N858" s="115"/>
      <c r="O858" s="115"/>
      <c r="P858" s="115"/>
      <c r="Q858" s="115"/>
      <c r="R858" s="115"/>
      <c r="S858" s="115"/>
      <c r="T858" s="115"/>
      <c r="U858" s="115"/>
    </row>
    <row r="859">
      <c r="A859" s="115"/>
      <c r="B859" s="115"/>
      <c r="C859" s="115"/>
      <c r="D859" s="115"/>
      <c r="E859" s="115"/>
      <c r="F859" s="115"/>
      <c r="G859" s="115"/>
      <c r="H859" s="115"/>
      <c r="I859" s="115"/>
      <c r="J859" s="115"/>
      <c r="K859" s="115"/>
      <c r="L859" s="115"/>
      <c r="M859" s="115"/>
      <c r="N859" s="115"/>
      <c r="O859" s="115"/>
      <c r="P859" s="115"/>
      <c r="Q859" s="115"/>
      <c r="R859" s="115"/>
      <c r="S859" s="115"/>
      <c r="T859" s="115"/>
      <c r="U859" s="115"/>
    </row>
    <row r="860">
      <c r="A860" s="115"/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15"/>
      <c r="P860" s="115"/>
      <c r="Q860" s="115"/>
      <c r="R860" s="115"/>
      <c r="S860" s="115"/>
      <c r="T860" s="115"/>
      <c r="U860" s="115"/>
    </row>
    <row r="861">
      <c r="A861" s="115"/>
      <c r="B861" s="115"/>
      <c r="C861" s="115"/>
      <c r="D861" s="115"/>
      <c r="E861" s="115"/>
      <c r="F861" s="115"/>
      <c r="G861" s="115"/>
      <c r="H861" s="115"/>
      <c r="I861" s="115"/>
      <c r="J861" s="115"/>
      <c r="K861" s="115"/>
      <c r="L861" s="115"/>
      <c r="M861" s="115"/>
      <c r="N861" s="115"/>
      <c r="O861" s="115"/>
      <c r="P861" s="115"/>
      <c r="Q861" s="115"/>
      <c r="R861" s="115"/>
      <c r="S861" s="115"/>
      <c r="T861" s="115"/>
      <c r="U861" s="115"/>
    </row>
    <row r="862">
      <c r="A862" s="115"/>
      <c r="B862" s="115"/>
      <c r="C862" s="115"/>
      <c r="D862" s="115"/>
      <c r="E862" s="115"/>
      <c r="F862" s="115"/>
      <c r="G862" s="115"/>
      <c r="H862" s="115"/>
      <c r="I862" s="115"/>
      <c r="J862" s="115"/>
      <c r="K862" s="115"/>
      <c r="L862" s="115"/>
      <c r="M862" s="115"/>
      <c r="N862" s="115"/>
      <c r="O862" s="115"/>
      <c r="P862" s="115"/>
      <c r="Q862" s="115"/>
      <c r="R862" s="115"/>
      <c r="S862" s="115"/>
      <c r="T862" s="115"/>
      <c r="U862" s="115"/>
    </row>
    <row r="863">
      <c r="A863" s="115"/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15"/>
      <c r="P863" s="115"/>
      <c r="Q863" s="115"/>
      <c r="R863" s="115"/>
      <c r="S863" s="115"/>
      <c r="T863" s="115"/>
      <c r="U863" s="115"/>
    </row>
    <row r="864">
      <c r="A864" s="115"/>
      <c r="B864" s="115"/>
      <c r="C864" s="115"/>
      <c r="D864" s="115"/>
      <c r="E864" s="115"/>
      <c r="F864" s="115"/>
      <c r="G864" s="115"/>
      <c r="H864" s="115"/>
      <c r="I864" s="115"/>
      <c r="J864" s="115"/>
      <c r="K864" s="115"/>
      <c r="L864" s="115"/>
      <c r="M864" s="115"/>
      <c r="N864" s="115"/>
      <c r="O864" s="115"/>
      <c r="P864" s="115"/>
      <c r="Q864" s="115"/>
      <c r="R864" s="115"/>
      <c r="S864" s="115"/>
      <c r="T864" s="115"/>
      <c r="U864" s="115"/>
    </row>
    <row r="865">
      <c r="A865" s="115"/>
      <c r="B865" s="115"/>
      <c r="C865" s="115"/>
      <c r="D865" s="115"/>
      <c r="E865" s="115"/>
      <c r="F865" s="115"/>
      <c r="G865" s="115"/>
      <c r="H865" s="115"/>
      <c r="I865" s="115"/>
      <c r="J865" s="115"/>
      <c r="K865" s="115"/>
      <c r="L865" s="115"/>
      <c r="M865" s="115"/>
      <c r="N865" s="115"/>
      <c r="O865" s="115"/>
      <c r="P865" s="115"/>
      <c r="Q865" s="115"/>
      <c r="R865" s="115"/>
      <c r="S865" s="115"/>
      <c r="T865" s="115"/>
      <c r="U865" s="115"/>
    </row>
    <row r="866">
      <c r="A866" s="115"/>
      <c r="B866" s="115"/>
      <c r="C866" s="115"/>
      <c r="D866" s="115"/>
      <c r="E866" s="115"/>
      <c r="F866" s="115"/>
      <c r="G866" s="115"/>
      <c r="H866" s="115"/>
      <c r="I866" s="115"/>
      <c r="J866" s="115"/>
      <c r="K866" s="115"/>
      <c r="L866" s="115"/>
      <c r="M866" s="115"/>
      <c r="N866" s="115"/>
      <c r="O866" s="115"/>
      <c r="P866" s="115"/>
      <c r="Q866" s="115"/>
      <c r="R866" s="115"/>
      <c r="S866" s="115"/>
      <c r="T866" s="115"/>
      <c r="U866" s="115"/>
    </row>
    <row r="867">
      <c r="A867" s="115"/>
      <c r="B867" s="115"/>
      <c r="C867" s="115"/>
      <c r="D867" s="115"/>
      <c r="E867" s="115"/>
      <c r="F867" s="115"/>
      <c r="G867" s="115"/>
      <c r="H867" s="115"/>
      <c r="I867" s="115"/>
      <c r="J867" s="115"/>
      <c r="K867" s="115"/>
      <c r="L867" s="115"/>
      <c r="M867" s="115"/>
      <c r="N867" s="115"/>
      <c r="O867" s="115"/>
      <c r="P867" s="115"/>
      <c r="Q867" s="115"/>
      <c r="R867" s="115"/>
      <c r="S867" s="115"/>
      <c r="T867" s="115"/>
      <c r="U867" s="115"/>
    </row>
    <row r="868">
      <c r="A868" s="115"/>
      <c r="B868" s="115"/>
      <c r="C868" s="115"/>
      <c r="D868" s="115"/>
      <c r="E868" s="115"/>
      <c r="F868" s="115"/>
      <c r="G868" s="115"/>
      <c r="H868" s="115"/>
      <c r="I868" s="115"/>
      <c r="J868" s="115"/>
      <c r="K868" s="115"/>
      <c r="L868" s="115"/>
      <c r="M868" s="115"/>
      <c r="N868" s="115"/>
      <c r="O868" s="115"/>
      <c r="P868" s="115"/>
      <c r="Q868" s="115"/>
      <c r="R868" s="115"/>
      <c r="S868" s="115"/>
      <c r="T868" s="115"/>
      <c r="U868" s="115"/>
    </row>
    <row r="869">
      <c r="A869" s="115"/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15"/>
      <c r="P869" s="115"/>
      <c r="Q869" s="115"/>
      <c r="R869" s="115"/>
      <c r="S869" s="115"/>
      <c r="T869" s="115"/>
      <c r="U869" s="115"/>
    </row>
    <row r="870">
      <c r="A870" s="115"/>
      <c r="B870" s="115"/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5"/>
      <c r="N870" s="115"/>
      <c r="O870" s="115"/>
      <c r="P870" s="115"/>
      <c r="Q870" s="115"/>
      <c r="R870" s="115"/>
      <c r="S870" s="115"/>
      <c r="T870" s="115"/>
      <c r="U870" s="115"/>
    </row>
    <row r="871">
      <c r="A871" s="115"/>
      <c r="B871" s="115"/>
      <c r="C871" s="115"/>
      <c r="D871" s="115"/>
      <c r="E871" s="115"/>
      <c r="F871" s="115"/>
      <c r="G871" s="115"/>
      <c r="H871" s="115"/>
      <c r="I871" s="115"/>
      <c r="J871" s="115"/>
      <c r="K871" s="115"/>
      <c r="L871" s="115"/>
      <c r="M871" s="115"/>
      <c r="N871" s="115"/>
      <c r="O871" s="115"/>
      <c r="P871" s="115"/>
      <c r="Q871" s="115"/>
      <c r="R871" s="115"/>
      <c r="S871" s="115"/>
      <c r="T871" s="115"/>
      <c r="U871" s="115"/>
    </row>
    <row r="872">
      <c r="A872" s="115"/>
      <c r="B872" s="115"/>
      <c r="C872" s="115"/>
      <c r="D872" s="115"/>
      <c r="E872" s="115"/>
      <c r="F872" s="115"/>
      <c r="G872" s="115"/>
      <c r="H872" s="115"/>
      <c r="I872" s="115"/>
      <c r="J872" s="115"/>
      <c r="K872" s="115"/>
      <c r="L872" s="115"/>
      <c r="M872" s="115"/>
      <c r="N872" s="115"/>
      <c r="O872" s="115"/>
      <c r="P872" s="115"/>
      <c r="Q872" s="115"/>
      <c r="R872" s="115"/>
      <c r="S872" s="115"/>
      <c r="T872" s="115"/>
      <c r="U872" s="115"/>
    </row>
    <row r="873">
      <c r="A873" s="115"/>
      <c r="B873" s="115"/>
      <c r="C873" s="115"/>
      <c r="D873" s="115"/>
      <c r="E873" s="115"/>
      <c r="F873" s="115"/>
      <c r="G873" s="115"/>
      <c r="H873" s="115"/>
      <c r="I873" s="115"/>
      <c r="J873" s="115"/>
      <c r="K873" s="115"/>
      <c r="L873" s="115"/>
      <c r="M873" s="115"/>
      <c r="N873" s="115"/>
      <c r="O873" s="115"/>
      <c r="P873" s="115"/>
      <c r="Q873" s="115"/>
      <c r="R873" s="115"/>
      <c r="S873" s="115"/>
      <c r="T873" s="115"/>
      <c r="U873" s="115"/>
    </row>
    <row r="874">
      <c r="A874" s="115"/>
      <c r="B874" s="115"/>
      <c r="C874" s="115"/>
      <c r="D874" s="115"/>
      <c r="E874" s="115"/>
      <c r="F874" s="115"/>
      <c r="G874" s="115"/>
      <c r="H874" s="115"/>
      <c r="I874" s="115"/>
      <c r="J874" s="115"/>
      <c r="K874" s="115"/>
      <c r="L874" s="115"/>
      <c r="M874" s="115"/>
      <c r="N874" s="115"/>
      <c r="O874" s="115"/>
      <c r="P874" s="115"/>
      <c r="Q874" s="115"/>
      <c r="R874" s="115"/>
      <c r="S874" s="115"/>
      <c r="T874" s="115"/>
      <c r="U874" s="115"/>
    </row>
    <row r="875">
      <c r="A875" s="115"/>
      <c r="B875" s="115"/>
      <c r="C875" s="115"/>
      <c r="D875" s="115"/>
      <c r="E875" s="115"/>
      <c r="F875" s="115"/>
      <c r="G875" s="115"/>
      <c r="H875" s="115"/>
      <c r="I875" s="115"/>
      <c r="J875" s="115"/>
      <c r="K875" s="115"/>
      <c r="L875" s="115"/>
      <c r="M875" s="115"/>
      <c r="N875" s="115"/>
      <c r="O875" s="115"/>
      <c r="P875" s="115"/>
      <c r="Q875" s="115"/>
      <c r="R875" s="115"/>
      <c r="S875" s="115"/>
      <c r="T875" s="115"/>
      <c r="U875" s="115"/>
    </row>
    <row r="876">
      <c r="A876" s="115"/>
      <c r="B876" s="115"/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5"/>
      <c r="N876" s="115"/>
      <c r="O876" s="115"/>
      <c r="P876" s="115"/>
      <c r="Q876" s="115"/>
      <c r="R876" s="115"/>
      <c r="S876" s="115"/>
      <c r="T876" s="115"/>
      <c r="U876" s="115"/>
    </row>
    <row r="877">
      <c r="A877" s="115"/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15"/>
      <c r="P877" s="115"/>
      <c r="Q877" s="115"/>
      <c r="R877" s="115"/>
      <c r="S877" s="115"/>
      <c r="T877" s="115"/>
      <c r="U877" s="115"/>
    </row>
    <row r="878">
      <c r="A878" s="115"/>
      <c r="B878" s="115"/>
      <c r="C878" s="115"/>
      <c r="D878" s="115"/>
      <c r="E878" s="115"/>
      <c r="F878" s="115"/>
      <c r="G878" s="115"/>
      <c r="H878" s="115"/>
      <c r="I878" s="115"/>
      <c r="J878" s="115"/>
      <c r="K878" s="115"/>
      <c r="L878" s="115"/>
      <c r="M878" s="115"/>
      <c r="N878" s="115"/>
      <c r="O878" s="115"/>
      <c r="P878" s="115"/>
      <c r="Q878" s="115"/>
      <c r="R878" s="115"/>
      <c r="S878" s="115"/>
      <c r="T878" s="115"/>
      <c r="U878" s="115"/>
    </row>
    <row r="879">
      <c r="A879" s="115"/>
      <c r="B879" s="115"/>
      <c r="C879" s="115"/>
      <c r="D879" s="115"/>
      <c r="E879" s="115"/>
      <c r="F879" s="115"/>
      <c r="G879" s="115"/>
      <c r="H879" s="115"/>
      <c r="I879" s="115"/>
      <c r="J879" s="115"/>
      <c r="K879" s="115"/>
      <c r="L879" s="115"/>
      <c r="M879" s="115"/>
      <c r="N879" s="115"/>
      <c r="O879" s="115"/>
      <c r="P879" s="115"/>
      <c r="Q879" s="115"/>
      <c r="R879" s="115"/>
      <c r="S879" s="115"/>
      <c r="T879" s="115"/>
      <c r="U879" s="115"/>
    </row>
    <row r="880">
      <c r="A880" s="115"/>
      <c r="B880" s="115"/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5"/>
      <c r="N880" s="115"/>
      <c r="O880" s="115"/>
      <c r="P880" s="115"/>
      <c r="Q880" s="115"/>
      <c r="R880" s="115"/>
      <c r="S880" s="115"/>
      <c r="T880" s="115"/>
      <c r="U880" s="115"/>
    </row>
    <row r="881">
      <c r="A881" s="115"/>
      <c r="B881" s="115"/>
      <c r="C881" s="115"/>
      <c r="D881" s="115"/>
      <c r="E881" s="115"/>
      <c r="F881" s="115"/>
      <c r="G881" s="115"/>
      <c r="H881" s="115"/>
      <c r="I881" s="115"/>
      <c r="J881" s="115"/>
      <c r="K881" s="115"/>
      <c r="L881" s="115"/>
      <c r="M881" s="115"/>
      <c r="N881" s="115"/>
      <c r="O881" s="115"/>
      <c r="P881" s="115"/>
      <c r="Q881" s="115"/>
      <c r="R881" s="115"/>
      <c r="S881" s="115"/>
      <c r="T881" s="115"/>
      <c r="U881" s="115"/>
    </row>
    <row r="882">
      <c r="A882" s="115"/>
      <c r="B882" s="115"/>
      <c r="C882" s="115"/>
      <c r="D882" s="115"/>
      <c r="E882" s="115"/>
      <c r="F882" s="115"/>
      <c r="G882" s="115"/>
      <c r="H882" s="115"/>
      <c r="I882" s="115"/>
      <c r="J882" s="115"/>
      <c r="K882" s="115"/>
      <c r="L882" s="115"/>
      <c r="M882" s="115"/>
      <c r="N882" s="115"/>
      <c r="O882" s="115"/>
      <c r="P882" s="115"/>
      <c r="Q882" s="115"/>
      <c r="R882" s="115"/>
      <c r="S882" s="115"/>
      <c r="T882" s="115"/>
      <c r="U882" s="115"/>
    </row>
    <row r="883">
      <c r="A883" s="115"/>
      <c r="B883" s="115"/>
      <c r="C883" s="115"/>
      <c r="D883" s="115"/>
      <c r="E883" s="115"/>
      <c r="F883" s="115"/>
      <c r="G883" s="115"/>
      <c r="H883" s="115"/>
      <c r="I883" s="115"/>
      <c r="J883" s="115"/>
      <c r="K883" s="115"/>
      <c r="L883" s="115"/>
      <c r="M883" s="115"/>
      <c r="N883" s="115"/>
      <c r="O883" s="115"/>
      <c r="P883" s="115"/>
      <c r="Q883" s="115"/>
      <c r="R883" s="115"/>
      <c r="S883" s="115"/>
      <c r="T883" s="115"/>
      <c r="U883" s="115"/>
    </row>
    <row r="884">
      <c r="A884" s="115"/>
      <c r="B884" s="115"/>
      <c r="C884" s="115"/>
      <c r="D884" s="115"/>
      <c r="E884" s="115"/>
      <c r="F884" s="115"/>
      <c r="G884" s="115"/>
      <c r="H884" s="115"/>
      <c r="I884" s="115"/>
      <c r="J884" s="115"/>
      <c r="K884" s="115"/>
      <c r="L884" s="115"/>
      <c r="M884" s="115"/>
      <c r="N884" s="115"/>
      <c r="O884" s="115"/>
      <c r="P884" s="115"/>
      <c r="Q884" s="115"/>
      <c r="R884" s="115"/>
      <c r="S884" s="115"/>
      <c r="T884" s="115"/>
      <c r="U884" s="115"/>
    </row>
    <row r="885">
      <c r="A885" s="115"/>
      <c r="B885" s="115"/>
      <c r="C885" s="115"/>
      <c r="D885" s="115"/>
      <c r="E885" s="115"/>
      <c r="F885" s="115"/>
      <c r="G885" s="115"/>
      <c r="H885" s="115"/>
      <c r="I885" s="115"/>
      <c r="J885" s="115"/>
      <c r="K885" s="115"/>
      <c r="L885" s="115"/>
      <c r="M885" s="115"/>
      <c r="N885" s="115"/>
      <c r="O885" s="115"/>
      <c r="P885" s="115"/>
      <c r="Q885" s="115"/>
      <c r="R885" s="115"/>
      <c r="S885" s="115"/>
      <c r="T885" s="115"/>
      <c r="U885" s="115"/>
    </row>
    <row r="886">
      <c r="A886" s="115"/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</row>
    <row r="887">
      <c r="A887" s="115"/>
      <c r="B887" s="115"/>
      <c r="C887" s="115"/>
      <c r="D887" s="115"/>
      <c r="E887" s="115"/>
      <c r="F887" s="115"/>
      <c r="G887" s="115"/>
      <c r="H887" s="115"/>
      <c r="I887" s="115"/>
      <c r="J887" s="115"/>
      <c r="K887" s="115"/>
      <c r="L887" s="115"/>
      <c r="M887" s="115"/>
      <c r="N887" s="115"/>
      <c r="O887" s="115"/>
      <c r="P887" s="115"/>
      <c r="Q887" s="115"/>
      <c r="R887" s="115"/>
      <c r="S887" s="115"/>
      <c r="T887" s="115"/>
      <c r="U887" s="115"/>
    </row>
    <row r="888">
      <c r="A888" s="115"/>
      <c r="B888" s="115"/>
      <c r="C888" s="115"/>
      <c r="D888" s="115"/>
      <c r="E888" s="115"/>
      <c r="F888" s="115"/>
      <c r="G888" s="115"/>
      <c r="H888" s="115"/>
      <c r="I888" s="115"/>
      <c r="J888" s="115"/>
      <c r="K888" s="115"/>
      <c r="L888" s="115"/>
      <c r="M888" s="115"/>
      <c r="N888" s="115"/>
      <c r="O888" s="115"/>
      <c r="P888" s="115"/>
      <c r="Q888" s="115"/>
      <c r="R888" s="115"/>
      <c r="S888" s="115"/>
      <c r="T888" s="115"/>
      <c r="U888" s="115"/>
    </row>
    <row r="889">
      <c r="A889" s="115"/>
      <c r="B889" s="115"/>
      <c r="C889" s="115"/>
      <c r="D889" s="115"/>
      <c r="E889" s="115"/>
      <c r="F889" s="115"/>
      <c r="G889" s="115"/>
      <c r="H889" s="115"/>
      <c r="I889" s="115"/>
      <c r="J889" s="115"/>
      <c r="K889" s="115"/>
      <c r="L889" s="115"/>
      <c r="M889" s="115"/>
      <c r="N889" s="115"/>
      <c r="O889" s="115"/>
      <c r="P889" s="115"/>
      <c r="Q889" s="115"/>
      <c r="R889" s="115"/>
      <c r="S889" s="115"/>
      <c r="T889" s="115"/>
      <c r="U889" s="115"/>
    </row>
    <row r="890">
      <c r="A890" s="115"/>
      <c r="B890" s="115"/>
      <c r="C890" s="115"/>
      <c r="D890" s="115"/>
      <c r="E890" s="115"/>
      <c r="F890" s="115"/>
      <c r="G890" s="115"/>
      <c r="H890" s="115"/>
      <c r="I890" s="115"/>
      <c r="J890" s="115"/>
      <c r="K890" s="115"/>
      <c r="L890" s="115"/>
      <c r="M890" s="115"/>
      <c r="N890" s="115"/>
      <c r="O890" s="115"/>
      <c r="P890" s="115"/>
      <c r="Q890" s="115"/>
      <c r="R890" s="115"/>
      <c r="S890" s="115"/>
      <c r="T890" s="115"/>
      <c r="U890" s="115"/>
    </row>
    <row r="891">
      <c r="A891" s="115"/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15"/>
      <c r="P891" s="115"/>
      <c r="Q891" s="115"/>
      <c r="R891" s="115"/>
      <c r="S891" s="115"/>
      <c r="T891" s="115"/>
      <c r="U891" s="115"/>
    </row>
    <row r="892">
      <c r="A892" s="115"/>
      <c r="B892" s="115"/>
      <c r="C892" s="115"/>
      <c r="D892" s="115"/>
      <c r="E892" s="115"/>
      <c r="F892" s="115"/>
      <c r="G892" s="115"/>
      <c r="H892" s="115"/>
      <c r="I892" s="115"/>
      <c r="J892" s="115"/>
      <c r="K892" s="115"/>
      <c r="L892" s="115"/>
      <c r="M892" s="115"/>
      <c r="N892" s="115"/>
      <c r="O892" s="115"/>
      <c r="P892" s="115"/>
      <c r="Q892" s="115"/>
      <c r="R892" s="115"/>
      <c r="S892" s="115"/>
      <c r="T892" s="115"/>
      <c r="U892" s="115"/>
    </row>
    <row r="893">
      <c r="A893" s="115"/>
      <c r="B893" s="115"/>
      <c r="C893" s="115"/>
      <c r="D893" s="115"/>
      <c r="E893" s="115"/>
      <c r="F893" s="115"/>
      <c r="G893" s="115"/>
      <c r="H893" s="115"/>
      <c r="I893" s="115"/>
      <c r="J893" s="115"/>
      <c r="K893" s="115"/>
      <c r="L893" s="115"/>
      <c r="M893" s="115"/>
      <c r="N893" s="115"/>
      <c r="O893" s="115"/>
      <c r="P893" s="115"/>
      <c r="Q893" s="115"/>
      <c r="R893" s="115"/>
      <c r="S893" s="115"/>
      <c r="T893" s="115"/>
      <c r="U893" s="115"/>
    </row>
    <row r="894">
      <c r="A894" s="115"/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5"/>
      <c r="N894" s="115"/>
      <c r="O894" s="115"/>
      <c r="P894" s="115"/>
      <c r="Q894" s="115"/>
      <c r="R894" s="115"/>
      <c r="S894" s="115"/>
      <c r="T894" s="115"/>
      <c r="U894" s="115"/>
    </row>
    <row r="895">
      <c r="A895" s="115"/>
      <c r="B895" s="115"/>
      <c r="C895" s="115"/>
      <c r="D895" s="115"/>
      <c r="E895" s="115"/>
      <c r="F895" s="115"/>
      <c r="G895" s="115"/>
      <c r="H895" s="115"/>
      <c r="I895" s="115"/>
      <c r="J895" s="115"/>
      <c r="K895" s="115"/>
      <c r="L895" s="115"/>
      <c r="M895" s="115"/>
      <c r="N895" s="115"/>
      <c r="O895" s="115"/>
      <c r="P895" s="115"/>
      <c r="Q895" s="115"/>
      <c r="R895" s="115"/>
      <c r="S895" s="115"/>
      <c r="T895" s="115"/>
      <c r="U895" s="115"/>
    </row>
    <row r="896">
      <c r="A896" s="115"/>
      <c r="B896" s="115"/>
      <c r="C896" s="115"/>
      <c r="D896" s="115"/>
      <c r="E896" s="115"/>
      <c r="F896" s="115"/>
      <c r="G896" s="115"/>
      <c r="H896" s="115"/>
      <c r="I896" s="115"/>
      <c r="J896" s="115"/>
      <c r="K896" s="115"/>
      <c r="L896" s="115"/>
      <c r="M896" s="115"/>
      <c r="N896" s="115"/>
      <c r="O896" s="115"/>
      <c r="P896" s="115"/>
      <c r="Q896" s="115"/>
      <c r="R896" s="115"/>
      <c r="S896" s="115"/>
      <c r="T896" s="115"/>
      <c r="U896" s="115"/>
    </row>
    <row r="897">
      <c r="A897" s="115"/>
      <c r="B897" s="115"/>
      <c r="C897" s="115"/>
      <c r="D897" s="115"/>
      <c r="E897" s="115"/>
      <c r="F897" s="115"/>
      <c r="G897" s="115"/>
      <c r="H897" s="115"/>
      <c r="I897" s="115"/>
      <c r="J897" s="115"/>
      <c r="K897" s="115"/>
      <c r="L897" s="115"/>
      <c r="M897" s="115"/>
      <c r="N897" s="115"/>
      <c r="O897" s="115"/>
      <c r="P897" s="115"/>
      <c r="Q897" s="115"/>
      <c r="R897" s="115"/>
      <c r="S897" s="115"/>
      <c r="T897" s="115"/>
      <c r="U897" s="115"/>
    </row>
    <row r="898">
      <c r="A898" s="115"/>
      <c r="B898" s="115"/>
      <c r="C898" s="115"/>
      <c r="D898" s="115"/>
      <c r="E898" s="115"/>
      <c r="F898" s="115"/>
      <c r="G898" s="115"/>
      <c r="H898" s="115"/>
      <c r="I898" s="115"/>
      <c r="J898" s="115"/>
      <c r="K898" s="115"/>
      <c r="L898" s="115"/>
      <c r="M898" s="115"/>
      <c r="N898" s="115"/>
      <c r="O898" s="115"/>
      <c r="P898" s="115"/>
      <c r="Q898" s="115"/>
      <c r="R898" s="115"/>
      <c r="S898" s="115"/>
      <c r="T898" s="115"/>
      <c r="U898" s="115"/>
    </row>
    <row r="899">
      <c r="A899" s="115"/>
      <c r="B899" s="115"/>
      <c r="C899" s="115"/>
      <c r="D899" s="115"/>
      <c r="E899" s="115"/>
      <c r="F899" s="115"/>
      <c r="G899" s="115"/>
      <c r="H899" s="115"/>
      <c r="I899" s="115"/>
      <c r="J899" s="115"/>
      <c r="K899" s="115"/>
      <c r="L899" s="115"/>
      <c r="M899" s="115"/>
      <c r="N899" s="115"/>
      <c r="O899" s="115"/>
      <c r="P899" s="115"/>
      <c r="Q899" s="115"/>
      <c r="R899" s="115"/>
      <c r="S899" s="115"/>
      <c r="T899" s="115"/>
      <c r="U899" s="115"/>
    </row>
    <row r="900">
      <c r="A900" s="115"/>
      <c r="B900" s="115"/>
      <c r="C900" s="115"/>
      <c r="D900" s="115"/>
      <c r="E900" s="115"/>
      <c r="F900" s="115"/>
      <c r="G900" s="115"/>
      <c r="H900" s="115"/>
      <c r="I900" s="115"/>
      <c r="J900" s="115"/>
      <c r="K900" s="115"/>
      <c r="L900" s="115"/>
      <c r="M900" s="115"/>
      <c r="N900" s="115"/>
      <c r="O900" s="115"/>
      <c r="P900" s="115"/>
      <c r="Q900" s="115"/>
      <c r="R900" s="115"/>
      <c r="S900" s="115"/>
      <c r="T900" s="115"/>
      <c r="U900" s="115"/>
    </row>
    <row r="901">
      <c r="A901" s="115"/>
      <c r="B901" s="115"/>
      <c r="C901" s="115"/>
      <c r="D901" s="115"/>
      <c r="E901" s="115"/>
      <c r="F901" s="115"/>
      <c r="G901" s="115"/>
      <c r="H901" s="115"/>
      <c r="I901" s="115"/>
      <c r="J901" s="115"/>
      <c r="K901" s="115"/>
      <c r="L901" s="115"/>
      <c r="M901" s="115"/>
      <c r="N901" s="115"/>
      <c r="O901" s="115"/>
      <c r="P901" s="115"/>
      <c r="Q901" s="115"/>
      <c r="R901" s="115"/>
      <c r="S901" s="115"/>
      <c r="T901" s="115"/>
      <c r="U901" s="115"/>
    </row>
    <row r="902">
      <c r="A902" s="115"/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5"/>
      <c r="N902" s="115"/>
      <c r="O902" s="115"/>
      <c r="P902" s="115"/>
      <c r="Q902" s="115"/>
      <c r="R902" s="115"/>
      <c r="S902" s="115"/>
      <c r="T902" s="115"/>
      <c r="U902" s="115"/>
    </row>
    <row r="903">
      <c r="A903" s="115"/>
      <c r="B903" s="115"/>
      <c r="C903" s="115"/>
      <c r="D903" s="115"/>
      <c r="E903" s="115"/>
      <c r="F903" s="115"/>
      <c r="G903" s="115"/>
      <c r="H903" s="115"/>
      <c r="I903" s="115"/>
      <c r="J903" s="115"/>
      <c r="K903" s="115"/>
      <c r="L903" s="115"/>
      <c r="M903" s="115"/>
      <c r="N903" s="115"/>
      <c r="O903" s="115"/>
      <c r="P903" s="115"/>
      <c r="Q903" s="115"/>
      <c r="R903" s="115"/>
      <c r="S903" s="115"/>
      <c r="T903" s="115"/>
      <c r="U903" s="115"/>
    </row>
    <row r="904">
      <c r="A904" s="115"/>
      <c r="B904" s="115"/>
      <c r="C904" s="115"/>
      <c r="D904" s="115"/>
      <c r="E904" s="115"/>
      <c r="F904" s="115"/>
      <c r="G904" s="115"/>
      <c r="H904" s="115"/>
      <c r="I904" s="115"/>
      <c r="J904" s="115"/>
      <c r="K904" s="115"/>
      <c r="L904" s="115"/>
      <c r="M904" s="115"/>
      <c r="N904" s="115"/>
      <c r="O904" s="115"/>
      <c r="P904" s="115"/>
      <c r="Q904" s="115"/>
      <c r="R904" s="115"/>
      <c r="S904" s="115"/>
      <c r="T904" s="115"/>
      <c r="U904" s="115"/>
    </row>
    <row r="905">
      <c r="A905" s="115"/>
      <c r="B905" s="115"/>
      <c r="C905" s="115"/>
      <c r="D905" s="115"/>
      <c r="E905" s="115"/>
      <c r="F905" s="115"/>
      <c r="G905" s="115"/>
      <c r="H905" s="115"/>
      <c r="I905" s="115"/>
      <c r="J905" s="115"/>
      <c r="K905" s="115"/>
      <c r="L905" s="115"/>
      <c r="M905" s="115"/>
      <c r="N905" s="115"/>
      <c r="O905" s="115"/>
      <c r="P905" s="115"/>
      <c r="Q905" s="115"/>
      <c r="R905" s="115"/>
      <c r="S905" s="115"/>
      <c r="T905" s="115"/>
      <c r="U905" s="115"/>
    </row>
    <row r="906">
      <c r="A906" s="115"/>
      <c r="B906" s="115"/>
      <c r="C906" s="115"/>
      <c r="D906" s="115"/>
      <c r="E906" s="115"/>
      <c r="F906" s="115"/>
      <c r="G906" s="115"/>
      <c r="H906" s="115"/>
      <c r="I906" s="115"/>
      <c r="J906" s="115"/>
      <c r="K906" s="115"/>
      <c r="L906" s="115"/>
      <c r="M906" s="115"/>
      <c r="N906" s="115"/>
      <c r="O906" s="115"/>
      <c r="P906" s="115"/>
      <c r="Q906" s="115"/>
      <c r="R906" s="115"/>
      <c r="S906" s="115"/>
      <c r="T906" s="115"/>
      <c r="U906" s="115"/>
    </row>
    <row r="907">
      <c r="A907" s="115"/>
      <c r="B907" s="115"/>
      <c r="C907" s="115"/>
      <c r="D907" s="115"/>
      <c r="E907" s="115"/>
      <c r="F907" s="115"/>
      <c r="G907" s="115"/>
      <c r="H907" s="115"/>
      <c r="I907" s="115"/>
      <c r="J907" s="115"/>
      <c r="K907" s="115"/>
      <c r="L907" s="115"/>
      <c r="M907" s="115"/>
      <c r="N907" s="115"/>
      <c r="O907" s="115"/>
      <c r="P907" s="115"/>
      <c r="Q907" s="115"/>
      <c r="R907" s="115"/>
      <c r="S907" s="115"/>
      <c r="T907" s="115"/>
      <c r="U907" s="115"/>
    </row>
    <row r="908">
      <c r="A908" s="115"/>
      <c r="B908" s="115"/>
      <c r="C908" s="115"/>
      <c r="D908" s="115"/>
      <c r="E908" s="115"/>
      <c r="F908" s="115"/>
      <c r="G908" s="115"/>
      <c r="H908" s="115"/>
      <c r="I908" s="115"/>
      <c r="J908" s="115"/>
      <c r="K908" s="115"/>
      <c r="L908" s="115"/>
      <c r="M908" s="115"/>
      <c r="N908" s="115"/>
      <c r="O908" s="115"/>
      <c r="P908" s="115"/>
      <c r="Q908" s="115"/>
      <c r="R908" s="115"/>
      <c r="S908" s="115"/>
      <c r="T908" s="115"/>
      <c r="U908" s="115"/>
    </row>
    <row r="909">
      <c r="A909" s="115"/>
      <c r="B909" s="115"/>
      <c r="C909" s="115"/>
      <c r="D909" s="115"/>
      <c r="E909" s="115"/>
      <c r="F909" s="115"/>
      <c r="G909" s="115"/>
      <c r="H909" s="115"/>
      <c r="I909" s="115"/>
      <c r="J909" s="115"/>
      <c r="K909" s="115"/>
      <c r="L909" s="115"/>
      <c r="M909" s="115"/>
      <c r="N909" s="115"/>
      <c r="O909" s="115"/>
      <c r="P909" s="115"/>
      <c r="Q909" s="115"/>
      <c r="R909" s="115"/>
      <c r="S909" s="115"/>
      <c r="T909" s="115"/>
      <c r="U909" s="115"/>
    </row>
    <row r="910">
      <c r="A910" s="115"/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15"/>
      <c r="P910" s="115"/>
      <c r="Q910" s="115"/>
      <c r="R910" s="115"/>
      <c r="S910" s="115"/>
      <c r="T910" s="115"/>
      <c r="U910" s="115"/>
    </row>
    <row r="911">
      <c r="A911" s="115"/>
      <c r="B911" s="115"/>
      <c r="C911" s="115"/>
      <c r="D911" s="115"/>
      <c r="E911" s="115"/>
      <c r="F911" s="115"/>
      <c r="G911" s="115"/>
      <c r="H911" s="115"/>
      <c r="I911" s="115"/>
      <c r="J911" s="115"/>
      <c r="K911" s="115"/>
      <c r="L911" s="115"/>
      <c r="M911" s="115"/>
      <c r="N911" s="115"/>
      <c r="O911" s="115"/>
      <c r="P911" s="115"/>
      <c r="Q911" s="115"/>
      <c r="R911" s="115"/>
      <c r="S911" s="115"/>
      <c r="T911" s="115"/>
      <c r="U911" s="115"/>
    </row>
    <row r="912">
      <c r="A912" s="115"/>
      <c r="B912" s="115"/>
      <c r="C912" s="115"/>
      <c r="D912" s="115"/>
      <c r="E912" s="115"/>
      <c r="F912" s="115"/>
      <c r="G912" s="115"/>
      <c r="H912" s="115"/>
      <c r="I912" s="115"/>
      <c r="J912" s="115"/>
      <c r="K912" s="115"/>
      <c r="L912" s="115"/>
      <c r="M912" s="115"/>
      <c r="N912" s="115"/>
      <c r="O912" s="115"/>
      <c r="P912" s="115"/>
      <c r="Q912" s="115"/>
      <c r="R912" s="115"/>
      <c r="S912" s="115"/>
      <c r="T912" s="115"/>
      <c r="U912" s="115"/>
    </row>
    <row r="913">
      <c r="A913" s="115"/>
      <c r="B913" s="115"/>
      <c r="C913" s="115"/>
      <c r="D913" s="115"/>
      <c r="E913" s="115"/>
      <c r="F913" s="115"/>
      <c r="G913" s="115"/>
      <c r="H913" s="115"/>
      <c r="I913" s="115"/>
      <c r="J913" s="115"/>
      <c r="K913" s="115"/>
      <c r="L913" s="115"/>
      <c r="M913" s="115"/>
      <c r="N913" s="115"/>
      <c r="O913" s="115"/>
      <c r="P913" s="115"/>
      <c r="Q913" s="115"/>
      <c r="R913" s="115"/>
      <c r="S913" s="115"/>
      <c r="T913" s="115"/>
      <c r="U913" s="115"/>
    </row>
    <row r="914">
      <c r="A914" s="115"/>
      <c r="B914" s="115"/>
      <c r="C914" s="115"/>
      <c r="D914" s="115"/>
      <c r="E914" s="115"/>
      <c r="F914" s="115"/>
      <c r="G914" s="115"/>
      <c r="H914" s="115"/>
      <c r="I914" s="115"/>
      <c r="J914" s="115"/>
      <c r="K914" s="115"/>
      <c r="L914" s="115"/>
      <c r="M914" s="115"/>
      <c r="N914" s="115"/>
      <c r="O914" s="115"/>
      <c r="P914" s="115"/>
      <c r="Q914" s="115"/>
      <c r="R914" s="115"/>
      <c r="S914" s="115"/>
      <c r="T914" s="115"/>
      <c r="U914" s="115"/>
    </row>
    <row r="915">
      <c r="A915" s="115"/>
      <c r="B915" s="115"/>
      <c r="C915" s="115"/>
      <c r="D915" s="115"/>
      <c r="E915" s="115"/>
      <c r="F915" s="115"/>
      <c r="G915" s="115"/>
      <c r="H915" s="115"/>
      <c r="I915" s="115"/>
      <c r="J915" s="115"/>
      <c r="K915" s="115"/>
      <c r="L915" s="115"/>
      <c r="M915" s="115"/>
      <c r="N915" s="115"/>
      <c r="O915" s="115"/>
      <c r="P915" s="115"/>
      <c r="Q915" s="115"/>
      <c r="R915" s="115"/>
      <c r="S915" s="115"/>
      <c r="T915" s="115"/>
      <c r="U915" s="115"/>
    </row>
    <row r="916">
      <c r="A916" s="115"/>
      <c r="B916" s="115"/>
      <c r="C916" s="115"/>
      <c r="D916" s="115"/>
      <c r="E916" s="115"/>
      <c r="F916" s="115"/>
      <c r="G916" s="115"/>
      <c r="H916" s="115"/>
      <c r="I916" s="115"/>
      <c r="J916" s="115"/>
      <c r="K916" s="115"/>
      <c r="L916" s="115"/>
      <c r="M916" s="115"/>
      <c r="N916" s="115"/>
      <c r="O916" s="115"/>
      <c r="P916" s="115"/>
      <c r="Q916" s="115"/>
      <c r="R916" s="115"/>
      <c r="S916" s="115"/>
      <c r="T916" s="115"/>
      <c r="U916" s="115"/>
    </row>
    <row r="917">
      <c r="A917" s="115"/>
      <c r="B917" s="115"/>
      <c r="C917" s="115"/>
      <c r="D917" s="115"/>
      <c r="E917" s="115"/>
      <c r="F917" s="115"/>
      <c r="G917" s="115"/>
      <c r="H917" s="115"/>
      <c r="I917" s="115"/>
      <c r="J917" s="115"/>
      <c r="K917" s="115"/>
      <c r="L917" s="115"/>
      <c r="M917" s="115"/>
      <c r="N917" s="115"/>
      <c r="O917" s="115"/>
      <c r="P917" s="115"/>
      <c r="Q917" s="115"/>
      <c r="R917" s="115"/>
      <c r="S917" s="115"/>
      <c r="T917" s="115"/>
      <c r="U917" s="115"/>
    </row>
    <row r="918">
      <c r="A918" s="115"/>
      <c r="B918" s="115"/>
      <c r="C918" s="115"/>
      <c r="D918" s="115"/>
      <c r="E918" s="115"/>
      <c r="F918" s="115"/>
      <c r="G918" s="115"/>
      <c r="H918" s="115"/>
      <c r="I918" s="115"/>
      <c r="J918" s="115"/>
      <c r="K918" s="115"/>
      <c r="L918" s="115"/>
      <c r="M918" s="115"/>
      <c r="N918" s="115"/>
      <c r="O918" s="115"/>
      <c r="P918" s="115"/>
      <c r="Q918" s="115"/>
      <c r="R918" s="115"/>
      <c r="S918" s="115"/>
      <c r="T918" s="115"/>
      <c r="U918" s="115"/>
    </row>
    <row r="919">
      <c r="A919" s="115"/>
      <c r="B919" s="115"/>
      <c r="C919" s="115"/>
      <c r="D919" s="115"/>
      <c r="E919" s="115"/>
      <c r="F919" s="115"/>
      <c r="G919" s="115"/>
      <c r="H919" s="115"/>
      <c r="I919" s="115"/>
      <c r="J919" s="115"/>
      <c r="K919" s="115"/>
      <c r="L919" s="115"/>
      <c r="M919" s="115"/>
      <c r="N919" s="115"/>
      <c r="O919" s="115"/>
      <c r="P919" s="115"/>
      <c r="Q919" s="115"/>
      <c r="R919" s="115"/>
      <c r="S919" s="115"/>
      <c r="T919" s="115"/>
      <c r="U919" s="115"/>
    </row>
    <row r="920">
      <c r="A920" s="115"/>
      <c r="B920" s="115"/>
      <c r="C920" s="115"/>
      <c r="D920" s="115"/>
      <c r="E920" s="115"/>
      <c r="F920" s="115"/>
      <c r="G920" s="115"/>
      <c r="H920" s="115"/>
      <c r="I920" s="115"/>
      <c r="J920" s="115"/>
      <c r="K920" s="115"/>
      <c r="L920" s="115"/>
      <c r="M920" s="115"/>
      <c r="N920" s="115"/>
      <c r="O920" s="115"/>
      <c r="P920" s="115"/>
      <c r="Q920" s="115"/>
      <c r="R920" s="115"/>
      <c r="S920" s="115"/>
      <c r="T920" s="115"/>
      <c r="U920" s="115"/>
    </row>
    <row r="921">
      <c r="A921" s="115"/>
      <c r="B921" s="115"/>
      <c r="C921" s="115"/>
      <c r="D921" s="115"/>
      <c r="E921" s="115"/>
      <c r="F921" s="115"/>
      <c r="G921" s="115"/>
      <c r="H921" s="115"/>
      <c r="I921" s="115"/>
      <c r="J921" s="115"/>
      <c r="K921" s="115"/>
      <c r="L921" s="115"/>
      <c r="M921" s="115"/>
      <c r="N921" s="115"/>
      <c r="O921" s="115"/>
      <c r="P921" s="115"/>
      <c r="Q921" s="115"/>
      <c r="R921" s="115"/>
      <c r="S921" s="115"/>
      <c r="T921" s="115"/>
      <c r="U921" s="115"/>
    </row>
    <row r="922">
      <c r="A922" s="115"/>
      <c r="B922" s="115"/>
      <c r="C922" s="115"/>
      <c r="D922" s="115"/>
      <c r="E922" s="115"/>
      <c r="F922" s="115"/>
      <c r="G922" s="115"/>
      <c r="H922" s="115"/>
      <c r="I922" s="115"/>
      <c r="J922" s="115"/>
      <c r="K922" s="115"/>
      <c r="L922" s="115"/>
      <c r="M922" s="115"/>
      <c r="N922" s="115"/>
      <c r="O922" s="115"/>
      <c r="P922" s="115"/>
      <c r="Q922" s="115"/>
      <c r="R922" s="115"/>
      <c r="S922" s="115"/>
      <c r="T922" s="115"/>
      <c r="U922" s="115"/>
    </row>
    <row r="923">
      <c r="A923" s="115"/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5"/>
      <c r="N923" s="115"/>
      <c r="O923" s="115"/>
      <c r="P923" s="115"/>
      <c r="Q923" s="115"/>
      <c r="R923" s="115"/>
      <c r="S923" s="115"/>
      <c r="T923" s="115"/>
      <c r="U923" s="115"/>
    </row>
    <row r="924">
      <c r="A924" s="115"/>
      <c r="B924" s="115"/>
      <c r="C924" s="115"/>
      <c r="D924" s="115"/>
      <c r="E924" s="115"/>
      <c r="F924" s="115"/>
      <c r="G924" s="115"/>
      <c r="H924" s="115"/>
      <c r="I924" s="115"/>
      <c r="J924" s="115"/>
      <c r="K924" s="115"/>
      <c r="L924" s="115"/>
      <c r="M924" s="115"/>
      <c r="N924" s="115"/>
      <c r="O924" s="115"/>
      <c r="P924" s="115"/>
      <c r="Q924" s="115"/>
      <c r="R924" s="115"/>
      <c r="S924" s="115"/>
      <c r="T924" s="115"/>
      <c r="U924" s="115"/>
    </row>
    <row r="925">
      <c r="A925" s="115"/>
      <c r="B925" s="115"/>
      <c r="C925" s="115"/>
      <c r="D925" s="115"/>
      <c r="E925" s="115"/>
      <c r="F925" s="115"/>
      <c r="G925" s="115"/>
      <c r="H925" s="115"/>
      <c r="I925" s="115"/>
      <c r="J925" s="115"/>
      <c r="K925" s="115"/>
      <c r="L925" s="115"/>
      <c r="M925" s="115"/>
      <c r="N925" s="115"/>
      <c r="O925" s="115"/>
      <c r="P925" s="115"/>
      <c r="Q925" s="115"/>
      <c r="R925" s="115"/>
      <c r="S925" s="115"/>
      <c r="T925" s="115"/>
      <c r="U925" s="115"/>
    </row>
    <row r="926">
      <c r="A926" s="115"/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5"/>
      <c r="N926" s="115"/>
      <c r="O926" s="115"/>
      <c r="P926" s="115"/>
      <c r="Q926" s="115"/>
      <c r="R926" s="115"/>
      <c r="S926" s="115"/>
      <c r="T926" s="115"/>
      <c r="U926" s="115"/>
    </row>
    <row r="927">
      <c r="A927" s="115"/>
      <c r="B927" s="115"/>
      <c r="C927" s="115"/>
      <c r="D927" s="115"/>
      <c r="E927" s="115"/>
      <c r="F927" s="115"/>
      <c r="G927" s="115"/>
      <c r="H927" s="115"/>
      <c r="I927" s="115"/>
      <c r="J927" s="115"/>
      <c r="K927" s="115"/>
      <c r="L927" s="115"/>
      <c r="M927" s="115"/>
      <c r="N927" s="115"/>
      <c r="O927" s="115"/>
      <c r="P927" s="115"/>
      <c r="Q927" s="115"/>
      <c r="R927" s="115"/>
      <c r="S927" s="115"/>
      <c r="T927" s="115"/>
      <c r="U927" s="115"/>
    </row>
    <row r="928">
      <c r="A928" s="115"/>
      <c r="B928" s="115"/>
      <c r="C928" s="115"/>
      <c r="D928" s="115"/>
      <c r="E928" s="115"/>
      <c r="F928" s="115"/>
      <c r="G928" s="115"/>
      <c r="H928" s="115"/>
      <c r="I928" s="115"/>
      <c r="J928" s="115"/>
      <c r="K928" s="115"/>
      <c r="L928" s="115"/>
      <c r="M928" s="115"/>
      <c r="N928" s="115"/>
      <c r="O928" s="115"/>
      <c r="P928" s="115"/>
      <c r="Q928" s="115"/>
      <c r="R928" s="115"/>
      <c r="S928" s="115"/>
      <c r="T928" s="115"/>
      <c r="U928" s="115"/>
    </row>
    <row r="929">
      <c r="A929" s="115"/>
      <c r="B929" s="115"/>
      <c r="C929" s="115"/>
      <c r="D929" s="115"/>
      <c r="E929" s="115"/>
      <c r="F929" s="115"/>
      <c r="G929" s="115"/>
      <c r="H929" s="115"/>
      <c r="I929" s="115"/>
      <c r="J929" s="115"/>
      <c r="K929" s="115"/>
      <c r="L929" s="115"/>
      <c r="M929" s="115"/>
      <c r="N929" s="115"/>
      <c r="O929" s="115"/>
      <c r="P929" s="115"/>
      <c r="Q929" s="115"/>
      <c r="R929" s="115"/>
      <c r="S929" s="115"/>
      <c r="T929" s="115"/>
      <c r="U929" s="115"/>
    </row>
    <row r="930">
      <c r="A930" s="115"/>
      <c r="B930" s="115"/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5"/>
      <c r="N930" s="115"/>
      <c r="O930" s="115"/>
      <c r="P930" s="115"/>
      <c r="Q930" s="115"/>
      <c r="R930" s="115"/>
      <c r="S930" s="115"/>
      <c r="T930" s="115"/>
      <c r="U930" s="115"/>
    </row>
    <row r="931">
      <c r="A931" s="115"/>
      <c r="B931" s="115"/>
      <c r="C931" s="115"/>
      <c r="D931" s="115"/>
      <c r="E931" s="115"/>
      <c r="F931" s="115"/>
      <c r="G931" s="115"/>
      <c r="H931" s="115"/>
      <c r="I931" s="115"/>
      <c r="J931" s="115"/>
      <c r="K931" s="115"/>
      <c r="L931" s="115"/>
      <c r="M931" s="115"/>
      <c r="N931" s="115"/>
      <c r="O931" s="115"/>
      <c r="P931" s="115"/>
      <c r="Q931" s="115"/>
      <c r="R931" s="115"/>
      <c r="S931" s="115"/>
      <c r="T931" s="115"/>
      <c r="U931" s="115"/>
    </row>
    <row r="932">
      <c r="A932" s="115"/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5"/>
      <c r="N932" s="115"/>
      <c r="O932" s="115"/>
      <c r="P932" s="115"/>
      <c r="Q932" s="115"/>
      <c r="R932" s="115"/>
      <c r="S932" s="115"/>
      <c r="T932" s="115"/>
      <c r="U932" s="115"/>
    </row>
    <row r="933">
      <c r="A933" s="115"/>
      <c r="B933" s="115"/>
      <c r="C933" s="115"/>
      <c r="D933" s="115"/>
      <c r="E933" s="115"/>
      <c r="F933" s="115"/>
      <c r="G933" s="115"/>
      <c r="H933" s="115"/>
      <c r="I933" s="115"/>
      <c r="J933" s="115"/>
      <c r="K933" s="115"/>
      <c r="L933" s="115"/>
      <c r="M933" s="115"/>
      <c r="N933" s="115"/>
      <c r="O933" s="115"/>
      <c r="P933" s="115"/>
      <c r="Q933" s="115"/>
      <c r="R933" s="115"/>
      <c r="S933" s="115"/>
      <c r="T933" s="115"/>
      <c r="U933" s="115"/>
    </row>
    <row r="934">
      <c r="A934" s="115"/>
      <c r="B934" s="115"/>
      <c r="C934" s="115"/>
      <c r="D934" s="115"/>
      <c r="E934" s="115"/>
      <c r="F934" s="115"/>
      <c r="G934" s="115"/>
      <c r="H934" s="115"/>
      <c r="I934" s="115"/>
      <c r="J934" s="115"/>
      <c r="K934" s="115"/>
      <c r="L934" s="115"/>
      <c r="M934" s="115"/>
      <c r="N934" s="115"/>
      <c r="O934" s="115"/>
      <c r="P934" s="115"/>
      <c r="Q934" s="115"/>
      <c r="R934" s="115"/>
      <c r="S934" s="115"/>
      <c r="T934" s="115"/>
      <c r="U934" s="115"/>
    </row>
    <row r="935">
      <c r="A935" s="115"/>
      <c r="B935" s="115"/>
      <c r="C935" s="115"/>
      <c r="D935" s="115"/>
      <c r="E935" s="115"/>
      <c r="F935" s="115"/>
      <c r="G935" s="115"/>
      <c r="H935" s="115"/>
      <c r="I935" s="115"/>
      <c r="J935" s="115"/>
      <c r="K935" s="115"/>
      <c r="L935" s="115"/>
      <c r="M935" s="115"/>
      <c r="N935" s="115"/>
      <c r="O935" s="115"/>
      <c r="P935" s="115"/>
      <c r="Q935" s="115"/>
      <c r="R935" s="115"/>
      <c r="S935" s="115"/>
      <c r="T935" s="115"/>
      <c r="U935" s="115"/>
    </row>
    <row r="936">
      <c r="A936" s="115"/>
      <c r="B936" s="115"/>
      <c r="C936" s="115"/>
      <c r="D936" s="115"/>
      <c r="E936" s="115"/>
      <c r="F936" s="115"/>
      <c r="G936" s="115"/>
      <c r="H936" s="115"/>
      <c r="I936" s="115"/>
      <c r="J936" s="115"/>
      <c r="K936" s="115"/>
      <c r="L936" s="115"/>
      <c r="M936" s="115"/>
      <c r="N936" s="115"/>
      <c r="O936" s="115"/>
      <c r="P936" s="115"/>
      <c r="Q936" s="115"/>
      <c r="R936" s="115"/>
      <c r="S936" s="115"/>
      <c r="T936" s="115"/>
      <c r="U936" s="115"/>
    </row>
    <row r="937">
      <c r="A937" s="115"/>
      <c r="B937" s="115"/>
      <c r="C937" s="115"/>
      <c r="D937" s="115"/>
      <c r="E937" s="115"/>
      <c r="F937" s="115"/>
      <c r="G937" s="115"/>
      <c r="H937" s="115"/>
      <c r="I937" s="115"/>
      <c r="J937" s="115"/>
      <c r="K937" s="115"/>
      <c r="L937" s="115"/>
      <c r="M937" s="115"/>
      <c r="N937" s="115"/>
      <c r="O937" s="115"/>
      <c r="P937" s="115"/>
      <c r="Q937" s="115"/>
      <c r="R937" s="115"/>
      <c r="S937" s="115"/>
      <c r="T937" s="115"/>
      <c r="U937" s="115"/>
    </row>
    <row r="938">
      <c r="A938" s="115"/>
      <c r="B938" s="115"/>
      <c r="C938" s="115"/>
      <c r="D938" s="115"/>
      <c r="E938" s="115"/>
      <c r="F938" s="115"/>
      <c r="G938" s="115"/>
      <c r="H938" s="115"/>
      <c r="I938" s="115"/>
      <c r="J938" s="115"/>
      <c r="K938" s="115"/>
      <c r="L938" s="115"/>
      <c r="M938" s="115"/>
      <c r="N938" s="115"/>
      <c r="O938" s="115"/>
      <c r="P938" s="115"/>
      <c r="Q938" s="115"/>
      <c r="R938" s="115"/>
      <c r="S938" s="115"/>
      <c r="T938" s="115"/>
      <c r="U938" s="115"/>
    </row>
    <row r="939">
      <c r="A939" s="115"/>
      <c r="B939" s="115"/>
      <c r="C939" s="115"/>
      <c r="D939" s="115"/>
      <c r="E939" s="115"/>
      <c r="F939" s="115"/>
      <c r="G939" s="115"/>
      <c r="H939" s="115"/>
      <c r="I939" s="115"/>
      <c r="J939" s="115"/>
      <c r="K939" s="115"/>
      <c r="L939" s="115"/>
      <c r="M939" s="115"/>
      <c r="N939" s="115"/>
      <c r="O939" s="115"/>
      <c r="P939" s="115"/>
      <c r="Q939" s="115"/>
      <c r="R939" s="115"/>
      <c r="S939" s="115"/>
      <c r="T939" s="115"/>
      <c r="U939" s="115"/>
    </row>
    <row r="940">
      <c r="A940" s="115"/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5"/>
      <c r="N940" s="115"/>
      <c r="O940" s="115"/>
      <c r="P940" s="115"/>
      <c r="Q940" s="115"/>
      <c r="R940" s="115"/>
      <c r="S940" s="115"/>
      <c r="T940" s="115"/>
      <c r="U940" s="115"/>
    </row>
    <row r="941">
      <c r="A941" s="115"/>
      <c r="B941" s="115"/>
      <c r="C941" s="115"/>
      <c r="D941" s="115"/>
      <c r="E941" s="115"/>
      <c r="F941" s="115"/>
      <c r="G941" s="115"/>
      <c r="H941" s="115"/>
      <c r="I941" s="115"/>
      <c r="J941" s="115"/>
      <c r="K941" s="115"/>
      <c r="L941" s="115"/>
      <c r="M941" s="115"/>
      <c r="N941" s="115"/>
      <c r="O941" s="115"/>
      <c r="P941" s="115"/>
      <c r="Q941" s="115"/>
      <c r="R941" s="115"/>
      <c r="S941" s="115"/>
      <c r="T941" s="115"/>
      <c r="U941" s="115"/>
    </row>
    <row r="942">
      <c r="A942" s="115"/>
      <c r="B942" s="115"/>
      <c r="C942" s="115"/>
      <c r="D942" s="115"/>
      <c r="E942" s="115"/>
      <c r="F942" s="115"/>
      <c r="G942" s="115"/>
      <c r="H942" s="115"/>
      <c r="I942" s="115"/>
      <c r="J942" s="115"/>
      <c r="K942" s="115"/>
      <c r="L942" s="115"/>
      <c r="M942" s="115"/>
      <c r="N942" s="115"/>
      <c r="O942" s="115"/>
      <c r="P942" s="115"/>
      <c r="Q942" s="115"/>
      <c r="R942" s="115"/>
      <c r="S942" s="115"/>
      <c r="T942" s="115"/>
      <c r="U942" s="115"/>
    </row>
    <row r="943">
      <c r="A943" s="115"/>
      <c r="B943" s="115"/>
      <c r="C943" s="115"/>
      <c r="D943" s="115"/>
      <c r="E943" s="115"/>
      <c r="F943" s="115"/>
      <c r="G943" s="115"/>
      <c r="H943" s="115"/>
      <c r="I943" s="115"/>
      <c r="J943" s="115"/>
      <c r="K943" s="115"/>
      <c r="L943" s="115"/>
      <c r="M943" s="115"/>
      <c r="N943" s="115"/>
      <c r="O943" s="115"/>
      <c r="P943" s="115"/>
      <c r="Q943" s="115"/>
      <c r="R943" s="115"/>
      <c r="S943" s="115"/>
      <c r="T943" s="115"/>
      <c r="U943" s="115"/>
    </row>
    <row r="944">
      <c r="A944" s="115"/>
      <c r="B944" s="115"/>
      <c r="C944" s="115"/>
      <c r="D944" s="115"/>
      <c r="E944" s="115"/>
      <c r="F944" s="115"/>
      <c r="G944" s="115"/>
      <c r="H944" s="115"/>
      <c r="I944" s="115"/>
      <c r="J944" s="115"/>
      <c r="K944" s="115"/>
      <c r="L944" s="115"/>
      <c r="M944" s="115"/>
      <c r="N944" s="115"/>
      <c r="O944" s="115"/>
      <c r="P944" s="115"/>
      <c r="Q944" s="115"/>
      <c r="R944" s="115"/>
      <c r="S944" s="115"/>
      <c r="T944" s="115"/>
      <c r="U944" s="115"/>
    </row>
    <row r="945">
      <c r="A945" s="115"/>
      <c r="B945" s="115"/>
      <c r="C945" s="115"/>
      <c r="D945" s="115"/>
      <c r="E945" s="115"/>
      <c r="F945" s="115"/>
      <c r="G945" s="115"/>
      <c r="H945" s="115"/>
      <c r="I945" s="115"/>
      <c r="J945" s="115"/>
      <c r="K945" s="115"/>
      <c r="L945" s="115"/>
      <c r="M945" s="115"/>
      <c r="N945" s="115"/>
      <c r="O945" s="115"/>
      <c r="P945" s="115"/>
      <c r="Q945" s="115"/>
      <c r="R945" s="115"/>
      <c r="S945" s="115"/>
      <c r="T945" s="115"/>
      <c r="U945" s="115"/>
    </row>
    <row r="946">
      <c r="A946" s="115"/>
      <c r="B946" s="115"/>
      <c r="C946" s="115"/>
      <c r="D946" s="115"/>
      <c r="E946" s="115"/>
      <c r="F946" s="115"/>
      <c r="G946" s="115"/>
      <c r="H946" s="115"/>
      <c r="I946" s="115"/>
      <c r="J946" s="115"/>
      <c r="K946" s="115"/>
      <c r="L946" s="115"/>
      <c r="M946" s="115"/>
      <c r="N946" s="115"/>
      <c r="O946" s="115"/>
      <c r="P946" s="115"/>
      <c r="Q946" s="115"/>
      <c r="R946" s="115"/>
      <c r="S946" s="115"/>
      <c r="T946" s="115"/>
      <c r="U946" s="115"/>
    </row>
    <row r="947">
      <c r="A947" s="115"/>
      <c r="B947" s="115"/>
      <c r="C947" s="115"/>
      <c r="D947" s="115"/>
      <c r="E947" s="115"/>
      <c r="F947" s="115"/>
      <c r="G947" s="115"/>
      <c r="H947" s="115"/>
      <c r="I947" s="115"/>
      <c r="J947" s="115"/>
      <c r="K947" s="115"/>
      <c r="L947" s="115"/>
      <c r="M947" s="115"/>
      <c r="N947" s="115"/>
      <c r="O947" s="115"/>
      <c r="P947" s="115"/>
      <c r="Q947" s="115"/>
      <c r="R947" s="115"/>
      <c r="S947" s="115"/>
      <c r="T947" s="115"/>
      <c r="U947" s="115"/>
    </row>
    <row r="948">
      <c r="A948" s="115"/>
      <c r="B948" s="115"/>
      <c r="C948" s="115"/>
      <c r="D948" s="115"/>
      <c r="E948" s="115"/>
      <c r="F948" s="115"/>
      <c r="G948" s="115"/>
      <c r="H948" s="115"/>
      <c r="I948" s="115"/>
      <c r="J948" s="115"/>
      <c r="K948" s="115"/>
      <c r="L948" s="115"/>
      <c r="M948" s="115"/>
      <c r="N948" s="115"/>
      <c r="O948" s="115"/>
      <c r="P948" s="115"/>
      <c r="Q948" s="115"/>
      <c r="R948" s="115"/>
      <c r="S948" s="115"/>
      <c r="T948" s="115"/>
      <c r="U948" s="115"/>
    </row>
    <row r="949">
      <c r="A949" s="115"/>
      <c r="B949" s="115"/>
      <c r="C949" s="115"/>
      <c r="D949" s="115"/>
      <c r="E949" s="115"/>
      <c r="F949" s="115"/>
      <c r="G949" s="115"/>
      <c r="H949" s="115"/>
      <c r="I949" s="115"/>
      <c r="J949" s="115"/>
      <c r="K949" s="115"/>
      <c r="L949" s="115"/>
      <c r="M949" s="115"/>
      <c r="N949" s="115"/>
      <c r="O949" s="115"/>
      <c r="P949" s="115"/>
      <c r="Q949" s="115"/>
      <c r="R949" s="115"/>
      <c r="S949" s="115"/>
      <c r="T949" s="115"/>
      <c r="U949" s="115"/>
    </row>
    <row r="950">
      <c r="A950" s="115"/>
      <c r="B950" s="115"/>
      <c r="C950" s="115"/>
      <c r="D950" s="115"/>
      <c r="E950" s="115"/>
      <c r="F950" s="115"/>
      <c r="G950" s="115"/>
      <c r="H950" s="115"/>
      <c r="I950" s="115"/>
      <c r="J950" s="115"/>
      <c r="K950" s="115"/>
      <c r="L950" s="115"/>
      <c r="M950" s="115"/>
      <c r="N950" s="115"/>
      <c r="O950" s="115"/>
      <c r="P950" s="115"/>
      <c r="Q950" s="115"/>
      <c r="R950" s="115"/>
      <c r="S950" s="115"/>
      <c r="T950" s="115"/>
      <c r="U950" s="115"/>
    </row>
    <row r="951">
      <c r="A951" s="115"/>
      <c r="B951" s="115"/>
      <c r="C951" s="115"/>
      <c r="D951" s="115"/>
      <c r="E951" s="115"/>
      <c r="F951" s="115"/>
      <c r="G951" s="115"/>
      <c r="H951" s="115"/>
      <c r="I951" s="115"/>
      <c r="J951" s="115"/>
      <c r="K951" s="115"/>
      <c r="L951" s="115"/>
      <c r="M951" s="115"/>
      <c r="N951" s="115"/>
      <c r="O951" s="115"/>
      <c r="P951" s="115"/>
      <c r="Q951" s="115"/>
      <c r="R951" s="115"/>
      <c r="S951" s="115"/>
      <c r="T951" s="115"/>
      <c r="U951" s="115"/>
    </row>
    <row r="952">
      <c r="A952" s="115"/>
      <c r="B952" s="115"/>
      <c r="C952" s="115"/>
      <c r="D952" s="115"/>
      <c r="E952" s="115"/>
      <c r="F952" s="115"/>
      <c r="G952" s="115"/>
      <c r="H952" s="115"/>
      <c r="I952" s="115"/>
      <c r="J952" s="115"/>
      <c r="K952" s="115"/>
      <c r="L952" s="115"/>
      <c r="M952" s="115"/>
      <c r="N952" s="115"/>
      <c r="O952" s="115"/>
      <c r="P952" s="115"/>
      <c r="Q952" s="115"/>
      <c r="R952" s="115"/>
      <c r="S952" s="115"/>
      <c r="T952" s="115"/>
      <c r="U952" s="115"/>
    </row>
    <row r="953">
      <c r="A953" s="115"/>
      <c r="B953" s="115"/>
      <c r="C953" s="115"/>
      <c r="D953" s="115"/>
      <c r="E953" s="115"/>
      <c r="F953" s="115"/>
      <c r="G953" s="115"/>
      <c r="H953" s="115"/>
      <c r="I953" s="115"/>
      <c r="J953" s="115"/>
      <c r="K953" s="115"/>
      <c r="L953" s="115"/>
      <c r="M953" s="115"/>
      <c r="N953" s="115"/>
      <c r="O953" s="115"/>
      <c r="P953" s="115"/>
      <c r="Q953" s="115"/>
      <c r="R953" s="115"/>
      <c r="S953" s="115"/>
      <c r="T953" s="115"/>
      <c r="U953" s="115"/>
    </row>
    <row r="954">
      <c r="A954" s="115"/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5"/>
      <c r="N954" s="115"/>
      <c r="O954" s="115"/>
      <c r="P954" s="115"/>
      <c r="Q954" s="115"/>
      <c r="R954" s="115"/>
      <c r="S954" s="115"/>
      <c r="T954" s="115"/>
      <c r="U954" s="115"/>
    </row>
    <row r="955">
      <c r="A955" s="115"/>
      <c r="B955" s="115"/>
      <c r="C955" s="115"/>
      <c r="D955" s="115"/>
      <c r="E955" s="115"/>
      <c r="F955" s="115"/>
      <c r="G955" s="115"/>
      <c r="H955" s="115"/>
      <c r="I955" s="115"/>
      <c r="J955" s="115"/>
      <c r="K955" s="115"/>
      <c r="L955" s="115"/>
      <c r="M955" s="115"/>
      <c r="N955" s="115"/>
      <c r="O955" s="115"/>
      <c r="P955" s="115"/>
      <c r="Q955" s="115"/>
      <c r="R955" s="115"/>
      <c r="S955" s="115"/>
      <c r="T955" s="115"/>
      <c r="U955" s="115"/>
    </row>
    <row r="956">
      <c r="A956" s="115"/>
      <c r="B956" s="115"/>
      <c r="C956" s="115"/>
      <c r="D956" s="115"/>
      <c r="E956" s="115"/>
      <c r="F956" s="115"/>
      <c r="G956" s="115"/>
      <c r="H956" s="115"/>
      <c r="I956" s="115"/>
      <c r="J956" s="115"/>
      <c r="K956" s="115"/>
      <c r="L956" s="115"/>
      <c r="M956" s="115"/>
      <c r="N956" s="115"/>
      <c r="O956" s="115"/>
      <c r="P956" s="115"/>
      <c r="Q956" s="115"/>
      <c r="R956" s="115"/>
      <c r="S956" s="115"/>
      <c r="T956" s="115"/>
      <c r="U956" s="115"/>
    </row>
    <row r="957">
      <c r="A957" s="115"/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5"/>
      <c r="N957" s="115"/>
      <c r="O957" s="115"/>
      <c r="P957" s="115"/>
      <c r="Q957" s="115"/>
      <c r="R957" s="115"/>
      <c r="S957" s="115"/>
      <c r="T957" s="115"/>
      <c r="U957" s="115"/>
    </row>
    <row r="958">
      <c r="A958" s="115"/>
      <c r="B958" s="115"/>
      <c r="C958" s="115"/>
      <c r="D958" s="115"/>
      <c r="E958" s="115"/>
      <c r="F958" s="115"/>
      <c r="G958" s="115"/>
      <c r="H958" s="115"/>
      <c r="I958" s="115"/>
      <c r="J958" s="115"/>
      <c r="K958" s="115"/>
      <c r="L958" s="115"/>
      <c r="M958" s="115"/>
      <c r="N958" s="115"/>
      <c r="O958" s="115"/>
      <c r="P958" s="115"/>
      <c r="Q958" s="115"/>
      <c r="R958" s="115"/>
      <c r="S958" s="115"/>
      <c r="T958" s="115"/>
      <c r="U958" s="115"/>
    </row>
    <row r="959">
      <c r="A959" s="115"/>
      <c r="B959" s="115"/>
      <c r="C959" s="115"/>
      <c r="D959" s="115"/>
      <c r="E959" s="115"/>
      <c r="F959" s="115"/>
      <c r="G959" s="115"/>
      <c r="H959" s="115"/>
      <c r="I959" s="115"/>
      <c r="J959" s="115"/>
      <c r="K959" s="115"/>
      <c r="L959" s="115"/>
      <c r="M959" s="115"/>
      <c r="N959" s="115"/>
      <c r="O959" s="115"/>
      <c r="P959" s="115"/>
      <c r="Q959" s="115"/>
      <c r="R959" s="115"/>
      <c r="S959" s="115"/>
      <c r="T959" s="115"/>
      <c r="U959" s="115"/>
    </row>
    <row r="960">
      <c r="A960" s="115"/>
      <c r="B960" s="115"/>
      <c r="C960" s="115"/>
      <c r="D960" s="115"/>
      <c r="E960" s="115"/>
      <c r="F960" s="115"/>
      <c r="G960" s="115"/>
      <c r="H960" s="115"/>
      <c r="I960" s="115"/>
      <c r="J960" s="115"/>
      <c r="K960" s="115"/>
      <c r="L960" s="115"/>
      <c r="M960" s="115"/>
      <c r="N960" s="115"/>
      <c r="O960" s="115"/>
      <c r="P960" s="115"/>
      <c r="Q960" s="115"/>
      <c r="R960" s="115"/>
      <c r="S960" s="115"/>
      <c r="T960" s="115"/>
      <c r="U960" s="115"/>
    </row>
    <row r="961">
      <c r="A961" s="115"/>
      <c r="B961" s="115"/>
      <c r="C961" s="115"/>
      <c r="D961" s="115"/>
      <c r="E961" s="115"/>
      <c r="F961" s="115"/>
      <c r="G961" s="115"/>
      <c r="H961" s="115"/>
      <c r="I961" s="115"/>
      <c r="J961" s="115"/>
      <c r="K961" s="115"/>
      <c r="L961" s="115"/>
      <c r="M961" s="115"/>
      <c r="N961" s="115"/>
      <c r="O961" s="115"/>
      <c r="P961" s="115"/>
      <c r="Q961" s="115"/>
      <c r="R961" s="115"/>
      <c r="S961" s="115"/>
      <c r="T961" s="115"/>
      <c r="U961" s="115"/>
    </row>
    <row r="962">
      <c r="A962" s="115"/>
      <c r="B962" s="115"/>
      <c r="C962" s="115"/>
      <c r="D962" s="115"/>
      <c r="E962" s="115"/>
      <c r="F962" s="115"/>
      <c r="G962" s="115"/>
      <c r="H962" s="115"/>
      <c r="I962" s="115"/>
      <c r="J962" s="115"/>
      <c r="K962" s="115"/>
      <c r="L962" s="115"/>
      <c r="M962" s="115"/>
      <c r="N962" s="115"/>
      <c r="O962" s="115"/>
      <c r="P962" s="115"/>
      <c r="Q962" s="115"/>
      <c r="R962" s="115"/>
      <c r="S962" s="115"/>
      <c r="T962" s="115"/>
      <c r="U962" s="115"/>
    </row>
    <row r="963">
      <c r="A963" s="115"/>
      <c r="B963" s="115"/>
      <c r="C963" s="115"/>
      <c r="D963" s="115"/>
      <c r="E963" s="115"/>
      <c r="F963" s="115"/>
      <c r="G963" s="115"/>
      <c r="H963" s="115"/>
      <c r="I963" s="115"/>
      <c r="J963" s="115"/>
      <c r="K963" s="115"/>
      <c r="L963" s="115"/>
      <c r="M963" s="115"/>
      <c r="N963" s="115"/>
      <c r="O963" s="115"/>
      <c r="P963" s="115"/>
      <c r="Q963" s="115"/>
      <c r="R963" s="115"/>
      <c r="S963" s="115"/>
      <c r="T963" s="115"/>
      <c r="U963" s="115"/>
    </row>
    <row r="964">
      <c r="A964" s="115"/>
      <c r="B964" s="115"/>
      <c r="C964" s="115"/>
      <c r="D964" s="115"/>
      <c r="E964" s="115"/>
      <c r="F964" s="115"/>
      <c r="G964" s="115"/>
      <c r="H964" s="115"/>
      <c r="I964" s="115"/>
      <c r="J964" s="115"/>
      <c r="K964" s="115"/>
      <c r="L964" s="115"/>
      <c r="M964" s="115"/>
      <c r="N964" s="115"/>
      <c r="O964" s="115"/>
      <c r="P964" s="115"/>
      <c r="Q964" s="115"/>
      <c r="R964" s="115"/>
      <c r="S964" s="115"/>
      <c r="T964" s="115"/>
      <c r="U964" s="115"/>
    </row>
    <row r="965">
      <c r="A965" s="115"/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5"/>
      <c r="N965" s="115"/>
      <c r="O965" s="115"/>
      <c r="P965" s="115"/>
      <c r="Q965" s="115"/>
      <c r="R965" s="115"/>
      <c r="S965" s="115"/>
      <c r="T965" s="115"/>
      <c r="U965" s="115"/>
    </row>
    <row r="966">
      <c r="A966" s="115"/>
      <c r="B966" s="115"/>
      <c r="C966" s="115"/>
      <c r="D966" s="115"/>
      <c r="E966" s="115"/>
      <c r="F966" s="115"/>
      <c r="G966" s="115"/>
      <c r="H966" s="115"/>
      <c r="I966" s="115"/>
      <c r="J966" s="115"/>
      <c r="K966" s="115"/>
      <c r="L966" s="115"/>
      <c r="M966" s="115"/>
      <c r="N966" s="115"/>
      <c r="O966" s="115"/>
      <c r="P966" s="115"/>
      <c r="Q966" s="115"/>
      <c r="R966" s="115"/>
      <c r="S966" s="115"/>
      <c r="T966" s="115"/>
      <c r="U966" s="115"/>
    </row>
    <row r="967">
      <c r="A967" s="115"/>
      <c r="B967" s="115"/>
      <c r="C967" s="115"/>
      <c r="D967" s="115"/>
      <c r="E967" s="115"/>
      <c r="F967" s="115"/>
      <c r="G967" s="115"/>
      <c r="H967" s="115"/>
      <c r="I967" s="115"/>
      <c r="J967" s="115"/>
      <c r="K967" s="115"/>
      <c r="L967" s="115"/>
      <c r="M967" s="115"/>
      <c r="N967" s="115"/>
      <c r="O967" s="115"/>
      <c r="P967" s="115"/>
      <c r="Q967" s="115"/>
      <c r="R967" s="115"/>
      <c r="S967" s="115"/>
      <c r="T967" s="115"/>
      <c r="U967" s="115"/>
    </row>
    <row r="968">
      <c r="A968" s="115"/>
      <c r="B968" s="115"/>
      <c r="C968" s="115"/>
      <c r="D968" s="115"/>
      <c r="E968" s="115"/>
      <c r="F968" s="115"/>
      <c r="G968" s="115"/>
      <c r="H968" s="115"/>
      <c r="I968" s="115"/>
      <c r="J968" s="115"/>
      <c r="K968" s="115"/>
      <c r="L968" s="115"/>
      <c r="M968" s="115"/>
      <c r="N968" s="115"/>
      <c r="O968" s="115"/>
      <c r="P968" s="115"/>
      <c r="Q968" s="115"/>
      <c r="R968" s="115"/>
      <c r="S968" s="115"/>
      <c r="T968" s="115"/>
      <c r="U968" s="115"/>
    </row>
    <row r="969">
      <c r="A969" s="115"/>
      <c r="B969" s="115"/>
      <c r="C969" s="115"/>
      <c r="D969" s="115"/>
      <c r="E969" s="115"/>
      <c r="F969" s="115"/>
      <c r="G969" s="115"/>
      <c r="H969" s="115"/>
      <c r="I969" s="115"/>
      <c r="J969" s="115"/>
      <c r="K969" s="115"/>
      <c r="L969" s="115"/>
      <c r="M969" s="115"/>
      <c r="N969" s="115"/>
      <c r="O969" s="115"/>
      <c r="P969" s="115"/>
      <c r="Q969" s="115"/>
      <c r="R969" s="115"/>
      <c r="S969" s="115"/>
      <c r="T969" s="115"/>
      <c r="U969" s="115"/>
    </row>
    <row r="970">
      <c r="A970" s="115"/>
      <c r="B970" s="115"/>
      <c r="C970" s="115"/>
      <c r="D970" s="115"/>
      <c r="E970" s="115"/>
      <c r="F970" s="115"/>
      <c r="G970" s="115"/>
      <c r="H970" s="115"/>
      <c r="I970" s="115"/>
      <c r="J970" s="115"/>
      <c r="K970" s="115"/>
      <c r="L970" s="115"/>
      <c r="M970" s="115"/>
      <c r="N970" s="115"/>
      <c r="O970" s="115"/>
      <c r="P970" s="115"/>
      <c r="Q970" s="115"/>
      <c r="R970" s="115"/>
      <c r="S970" s="115"/>
      <c r="T970" s="115"/>
      <c r="U970" s="115"/>
    </row>
    <row r="971">
      <c r="A971" s="115"/>
      <c r="B971" s="115"/>
      <c r="C971" s="115"/>
      <c r="D971" s="115"/>
      <c r="E971" s="115"/>
      <c r="F971" s="115"/>
      <c r="G971" s="115"/>
      <c r="H971" s="115"/>
      <c r="I971" s="115"/>
      <c r="J971" s="115"/>
      <c r="K971" s="115"/>
      <c r="L971" s="115"/>
      <c r="M971" s="115"/>
      <c r="N971" s="115"/>
      <c r="O971" s="115"/>
      <c r="P971" s="115"/>
      <c r="Q971" s="115"/>
      <c r="R971" s="115"/>
      <c r="S971" s="115"/>
      <c r="T971" s="115"/>
      <c r="U971" s="115"/>
    </row>
    <row r="972">
      <c r="A972" s="115"/>
      <c r="B972" s="115"/>
      <c r="C972" s="115"/>
      <c r="D972" s="115"/>
      <c r="E972" s="115"/>
      <c r="F972" s="115"/>
      <c r="G972" s="115"/>
      <c r="H972" s="115"/>
      <c r="I972" s="115"/>
      <c r="J972" s="115"/>
      <c r="K972" s="115"/>
      <c r="L972" s="115"/>
      <c r="M972" s="115"/>
      <c r="N972" s="115"/>
      <c r="O972" s="115"/>
      <c r="P972" s="115"/>
      <c r="Q972" s="115"/>
      <c r="R972" s="115"/>
      <c r="S972" s="115"/>
      <c r="T972" s="115"/>
      <c r="U972" s="115"/>
    </row>
    <row r="973">
      <c r="A973" s="115"/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5"/>
      <c r="N973" s="115"/>
      <c r="O973" s="115"/>
      <c r="P973" s="115"/>
      <c r="Q973" s="115"/>
      <c r="R973" s="115"/>
      <c r="S973" s="115"/>
      <c r="T973" s="115"/>
      <c r="U973" s="115"/>
    </row>
    <row r="974">
      <c r="A974" s="115"/>
      <c r="B974" s="115"/>
      <c r="C974" s="115"/>
      <c r="D974" s="115"/>
      <c r="E974" s="115"/>
      <c r="F974" s="115"/>
      <c r="G974" s="115"/>
      <c r="H974" s="115"/>
      <c r="I974" s="115"/>
      <c r="J974" s="115"/>
      <c r="K974" s="115"/>
      <c r="L974" s="115"/>
      <c r="M974" s="115"/>
      <c r="N974" s="115"/>
      <c r="O974" s="115"/>
      <c r="P974" s="115"/>
      <c r="Q974" s="115"/>
      <c r="R974" s="115"/>
      <c r="S974" s="115"/>
      <c r="T974" s="115"/>
      <c r="U974" s="115"/>
    </row>
    <row r="975">
      <c r="A975" s="115"/>
      <c r="B975" s="115"/>
      <c r="C975" s="115"/>
      <c r="D975" s="115"/>
      <c r="E975" s="115"/>
      <c r="F975" s="115"/>
      <c r="G975" s="115"/>
      <c r="H975" s="115"/>
      <c r="I975" s="115"/>
      <c r="J975" s="115"/>
      <c r="K975" s="115"/>
      <c r="L975" s="115"/>
      <c r="M975" s="115"/>
      <c r="N975" s="115"/>
      <c r="O975" s="115"/>
      <c r="P975" s="115"/>
      <c r="Q975" s="115"/>
      <c r="R975" s="115"/>
      <c r="S975" s="115"/>
      <c r="T975" s="115"/>
      <c r="U975" s="115"/>
    </row>
    <row r="976">
      <c r="A976" s="115"/>
      <c r="B976" s="115"/>
      <c r="C976" s="115"/>
      <c r="D976" s="115"/>
      <c r="E976" s="115"/>
      <c r="F976" s="115"/>
      <c r="G976" s="115"/>
      <c r="H976" s="115"/>
      <c r="I976" s="115"/>
      <c r="J976" s="115"/>
      <c r="K976" s="115"/>
      <c r="L976" s="115"/>
      <c r="M976" s="115"/>
      <c r="N976" s="115"/>
      <c r="O976" s="115"/>
      <c r="P976" s="115"/>
      <c r="Q976" s="115"/>
      <c r="R976" s="115"/>
      <c r="S976" s="115"/>
      <c r="T976" s="115"/>
      <c r="U976" s="115"/>
    </row>
    <row r="977">
      <c r="A977" s="115"/>
      <c r="B977" s="115"/>
      <c r="C977" s="115"/>
      <c r="D977" s="115"/>
      <c r="E977" s="115"/>
      <c r="F977" s="115"/>
      <c r="G977" s="115"/>
      <c r="H977" s="115"/>
      <c r="I977" s="115"/>
      <c r="J977" s="115"/>
      <c r="K977" s="115"/>
      <c r="L977" s="115"/>
      <c r="M977" s="115"/>
      <c r="N977" s="115"/>
      <c r="O977" s="115"/>
      <c r="P977" s="115"/>
      <c r="Q977" s="115"/>
      <c r="R977" s="115"/>
      <c r="S977" s="115"/>
      <c r="T977" s="115"/>
      <c r="U977" s="115"/>
    </row>
    <row r="978">
      <c r="A978" s="115"/>
      <c r="B978" s="115"/>
      <c r="C978" s="115"/>
      <c r="D978" s="115"/>
      <c r="E978" s="115"/>
      <c r="F978" s="115"/>
      <c r="G978" s="115"/>
      <c r="H978" s="115"/>
      <c r="I978" s="115"/>
      <c r="J978" s="115"/>
      <c r="K978" s="115"/>
      <c r="L978" s="115"/>
      <c r="M978" s="115"/>
      <c r="N978" s="115"/>
      <c r="O978" s="115"/>
      <c r="P978" s="115"/>
      <c r="Q978" s="115"/>
      <c r="R978" s="115"/>
      <c r="S978" s="115"/>
      <c r="T978" s="115"/>
      <c r="U978" s="115"/>
    </row>
    <row r="979">
      <c r="A979" s="115"/>
      <c r="B979" s="115"/>
      <c r="C979" s="115"/>
      <c r="D979" s="115"/>
      <c r="E979" s="115"/>
      <c r="F979" s="115"/>
      <c r="G979" s="115"/>
      <c r="H979" s="115"/>
      <c r="I979" s="115"/>
      <c r="J979" s="115"/>
      <c r="K979" s="115"/>
      <c r="L979" s="115"/>
      <c r="M979" s="115"/>
      <c r="N979" s="115"/>
      <c r="O979" s="115"/>
      <c r="P979" s="115"/>
      <c r="Q979" s="115"/>
      <c r="R979" s="115"/>
      <c r="S979" s="115"/>
      <c r="T979" s="115"/>
      <c r="U979" s="115"/>
    </row>
    <row r="980">
      <c r="A980" s="115"/>
      <c r="B980" s="115"/>
      <c r="C980" s="115"/>
      <c r="D980" s="115"/>
      <c r="E980" s="115"/>
      <c r="F980" s="115"/>
      <c r="G980" s="115"/>
      <c r="H980" s="115"/>
      <c r="I980" s="115"/>
      <c r="J980" s="115"/>
      <c r="K980" s="115"/>
      <c r="L980" s="115"/>
      <c r="M980" s="115"/>
      <c r="N980" s="115"/>
      <c r="O980" s="115"/>
      <c r="P980" s="115"/>
      <c r="Q980" s="115"/>
      <c r="R980" s="115"/>
      <c r="S980" s="115"/>
      <c r="T980" s="115"/>
      <c r="U980" s="115"/>
    </row>
    <row r="981">
      <c r="A981" s="115"/>
      <c r="B981" s="115"/>
      <c r="C981" s="115"/>
      <c r="D981" s="115"/>
      <c r="E981" s="115"/>
      <c r="F981" s="115"/>
      <c r="G981" s="115"/>
      <c r="H981" s="115"/>
      <c r="I981" s="115"/>
      <c r="J981" s="115"/>
      <c r="K981" s="115"/>
      <c r="L981" s="115"/>
      <c r="M981" s="115"/>
      <c r="N981" s="115"/>
      <c r="O981" s="115"/>
      <c r="P981" s="115"/>
      <c r="Q981" s="115"/>
      <c r="R981" s="115"/>
      <c r="S981" s="115"/>
      <c r="T981" s="115"/>
      <c r="U981" s="115"/>
    </row>
    <row r="982">
      <c r="A982" s="115"/>
      <c r="B982" s="115"/>
      <c r="C982" s="115"/>
      <c r="D982" s="115"/>
      <c r="E982" s="115"/>
      <c r="F982" s="115"/>
      <c r="G982" s="115"/>
      <c r="H982" s="115"/>
      <c r="I982" s="115"/>
      <c r="J982" s="115"/>
      <c r="K982" s="115"/>
      <c r="L982" s="115"/>
      <c r="M982" s="115"/>
      <c r="N982" s="115"/>
      <c r="O982" s="115"/>
      <c r="P982" s="115"/>
      <c r="Q982" s="115"/>
      <c r="R982" s="115"/>
      <c r="S982" s="115"/>
      <c r="T982" s="115"/>
      <c r="U982" s="115"/>
    </row>
    <row r="983">
      <c r="A983" s="115"/>
      <c r="B983" s="115"/>
      <c r="C983" s="115"/>
      <c r="D983" s="115"/>
      <c r="E983" s="115"/>
      <c r="F983" s="115"/>
      <c r="G983" s="115"/>
      <c r="H983" s="115"/>
      <c r="I983" s="115"/>
      <c r="J983" s="115"/>
      <c r="K983" s="115"/>
      <c r="L983" s="115"/>
      <c r="M983" s="115"/>
      <c r="N983" s="115"/>
      <c r="O983" s="115"/>
      <c r="P983" s="115"/>
      <c r="Q983" s="115"/>
      <c r="R983" s="115"/>
      <c r="S983" s="115"/>
      <c r="T983" s="115"/>
      <c r="U983" s="115"/>
    </row>
    <row r="984">
      <c r="A984" s="115"/>
      <c r="B984" s="115"/>
      <c r="C984" s="115"/>
      <c r="D984" s="115"/>
      <c r="E984" s="115"/>
      <c r="F984" s="115"/>
      <c r="G984" s="115"/>
      <c r="H984" s="115"/>
      <c r="I984" s="115"/>
      <c r="J984" s="115"/>
      <c r="K984" s="115"/>
      <c r="L984" s="115"/>
      <c r="M984" s="115"/>
      <c r="N984" s="115"/>
      <c r="O984" s="115"/>
      <c r="P984" s="115"/>
      <c r="Q984" s="115"/>
      <c r="R984" s="115"/>
      <c r="S984" s="115"/>
      <c r="T984" s="115"/>
      <c r="U984" s="115"/>
    </row>
    <row r="985">
      <c r="A985" s="115"/>
      <c r="B985" s="115"/>
      <c r="C985" s="115"/>
      <c r="D985" s="115"/>
      <c r="E985" s="115"/>
      <c r="F985" s="115"/>
      <c r="G985" s="115"/>
      <c r="H985" s="115"/>
      <c r="I985" s="115"/>
      <c r="J985" s="115"/>
      <c r="K985" s="115"/>
      <c r="L985" s="115"/>
      <c r="M985" s="115"/>
      <c r="N985" s="115"/>
      <c r="O985" s="115"/>
      <c r="P985" s="115"/>
      <c r="Q985" s="115"/>
      <c r="R985" s="115"/>
      <c r="S985" s="115"/>
      <c r="T985" s="115"/>
      <c r="U985" s="115"/>
    </row>
    <row r="986">
      <c r="A986" s="115"/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15"/>
      <c r="P986" s="115"/>
      <c r="Q986" s="115"/>
      <c r="R986" s="115"/>
      <c r="S986" s="115"/>
      <c r="T986" s="115"/>
      <c r="U986" s="115"/>
    </row>
    <row r="987">
      <c r="A987" s="115"/>
      <c r="B987" s="115"/>
      <c r="C987" s="115"/>
      <c r="D987" s="115"/>
      <c r="E987" s="115"/>
      <c r="F987" s="115"/>
      <c r="G987" s="115"/>
      <c r="H987" s="115"/>
      <c r="I987" s="115"/>
      <c r="J987" s="115"/>
      <c r="K987" s="115"/>
      <c r="L987" s="115"/>
      <c r="M987" s="115"/>
      <c r="N987" s="115"/>
      <c r="O987" s="115"/>
      <c r="P987" s="115"/>
      <c r="Q987" s="115"/>
      <c r="R987" s="115"/>
      <c r="S987" s="115"/>
      <c r="T987" s="115"/>
      <c r="U987" s="115"/>
    </row>
    <row r="988">
      <c r="A988" s="115"/>
      <c r="B988" s="115"/>
      <c r="C988" s="115"/>
      <c r="D988" s="115"/>
      <c r="E988" s="115"/>
      <c r="F988" s="115"/>
      <c r="G988" s="115"/>
      <c r="H988" s="115"/>
      <c r="I988" s="115"/>
      <c r="J988" s="115"/>
      <c r="K988" s="115"/>
      <c r="L988" s="115"/>
      <c r="M988" s="115"/>
      <c r="N988" s="115"/>
      <c r="O988" s="115"/>
      <c r="P988" s="115"/>
      <c r="Q988" s="115"/>
      <c r="R988" s="115"/>
      <c r="S988" s="115"/>
      <c r="T988" s="115"/>
      <c r="U988" s="115"/>
    </row>
    <row r="989">
      <c r="A989" s="115"/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5"/>
      <c r="N989" s="115"/>
      <c r="O989" s="115"/>
      <c r="P989" s="115"/>
      <c r="Q989" s="115"/>
      <c r="R989" s="115"/>
      <c r="S989" s="115"/>
      <c r="T989" s="115"/>
      <c r="U989" s="115"/>
    </row>
    <row r="990">
      <c r="A990" s="115"/>
      <c r="B990" s="115"/>
      <c r="C990" s="115"/>
      <c r="D990" s="115"/>
      <c r="E990" s="115"/>
      <c r="F990" s="115"/>
      <c r="G990" s="115"/>
      <c r="H990" s="115"/>
      <c r="I990" s="115"/>
      <c r="J990" s="115"/>
      <c r="K990" s="115"/>
      <c r="L990" s="115"/>
      <c r="M990" s="115"/>
      <c r="N990" s="115"/>
      <c r="O990" s="115"/>
      <c r="P990" s="115"/>
      <c r="Q990" s="115"/>
      <c r="R990" s="115"/>
      <c r="S990" s="115"/>
      <c r="T990" s="115"/>
      <c r="U990" s="115"/>
    </row>
    <row r="991">
      <c r="A991" s="115"/>
      <c r="B991" s="115"/>
      <c r="C991" s="115"/>
      <c r="D991" s="115"/>
      <c r="E991" s="115"/>
      <c r="F991" s="115"/>
      <c r="G991" s="115"/>
      <c r="H991" s="115"/>
      <c r="I991" s="115"/>
      <c r="J991" s="115"/>
      <c r="K991" s="115"/>
      <c r="L991" s="115"/>
      <c r="M991" s="115"/>
      <c r="N991" s="115"/>
      <c r="O991" s="115"/>
      <c r="P991" s="115"/>
      <c r="Q991" s="115"/>
      <c r="R991" s="115"/>
      <c r="S991" s="115"/>
      <c r="T991" s="115"/>
      <c r="U991" s="115"/>
    </row>
    <row r="992">
      <c r="A992" s="115"/>
      <c r="B992" s="115"/>
      <c r="C992" s="115"/>
      <c r="D992" s="115"/>
      <c r="E992" s="115"/>
      <c r="F992" s="115"/>
      <c r="G992" s="115"/>
      <c r="H992" s="115"/>
      <c r="I992" s="115"/>
      <c r="J992" s="115"/>
      <c r="K992" s="115"/>
      <c r="L992" s="115"/>
      <c r="M992" s="115"/>
      <c r="N992" s="115"/>
      <c r="O992" s="115"/>
      <c r="P992" s="115"/>
      <c r="Q992" s="115"/>
      <c r="R992" s="115"/>
      <c r="S992" s="115"/>
      <c r="T992" s="115"/>
      <c r="U992" s="115"/>
    </row>
    <row r="993">
      <c r="A993" s="115"/>
      <c r="B993" s="115"/>
      <c r="C993" s="115"/>
      <c r="D993" s="115"/>
      <c r="E993" s="115"/>
      <c r="F993" s="115"/>
      <c r="G993" s="115"/>
      <c r="H993" s="115"/>
      <c r="I993" s="115"/>
      <c r="J993" s="115"/>
      <c r="K993" s="115"/>
      <c r="L993" s="115"/>
      <c r="M993" s="115"/>
      <c r="N993" s="115"/>
      <c r="O993" s="115"/>
      <c r="P993" s="115"/>
      <c r="Q993" s="115"/>
      <c r="R993" s="115"/>
      <c r="S993" s="115"/>
      <c r="T993" s="115"/>
      <c r="U993" s="115"/>
    </row>
    <row r="994">
      <c r="A994" s="115"/>
      <c r="B994" s="115"/>
      <c r="C994" s="115"/>
      <c r="D994" s="115"/>
      <c r="E994" s="115"/>
      <c r="F994" s="115"/>
      <c r="G994" s="115"/>
      <c r="H994" s="115"/>
      <c r="I994" s="115"/>
      <c r="J994" s="115"/>
      <c r="K994" s="115"/>
      <c r="L994" s="115"/>
      <c r="M994" s="115"/>
      <c r="N994" s="115"/>
      <c r="O994" s="115"/>
      <c r="P994" s="115"/>
      <c r="Q994" s="115"/>
      <c r="R994" s="115"/>
      <c r="S994" s="115"/>
      <c r="T994" s="115"/>
      <c r="U994" s="115"/>
    </row>
    <row r="995">
      <c r="A995" s="115"/>
      <c r="B995" s="115"/>
      <c r="C995" s="115"/>
      <c r="D995" s="115"/>
      <c r="E995" s="115"/>
      <c r="F995" s="115"/>
      <c r="G995" s="115"/>
      <c r="H995" s="115"/>
      <c r="I995" s="115"/>
      <c r="J995" s="115"/>
      <c r="K995" s="115"/>
      <c r="L995" s="115"/>
      <c r="M995" s="115"/>
      <c r="N995" s="115"/>
      <c r="O995" s="115"/>
      <c r="P995" s="115"/>
      <c r="Q995" s="115"/>
      <c r="R995" s="115"/>
      <c r="S995" s="115"/>
      <c r="T995" s="115"/>
      <c r="U995" s="115"/>
    </row>
    <row r="996">
      <c r="A996" s="115"/>
      <c r="B996" s="115"/>
      <c r="C996" s="115"/>
      <c r="D996" s="115"/>
      <c r="E996" s="115"/>
      <c r="F996" s="115"/>
      <c r="G996" s="115"/>
      <c r="H996" s="115"/>
      <c r="I996" s="115"/>
      <c r="J996" s="115"/>
      <c r="K996" s="115"/>
      <c r="L996" s="115"/>
      <c r="M996" s="115"/>
      <c r="N996" s="115"/>
      <c r="O996" s="115"/>
      <c r="P996" s="115"/>
      <c r="Q996" s="115"/>
      <c r="R996" s="115"/>
      <c r="S996" s="115"/>
      <c r="T996" s="115"/>
      <c r="U996" s="115"/>
    </row>
    <row r="997">
      <c r="A997" s="115"/>
      <c r="B997" s="115"/>
      <c r="C997" s="115"/>
      <c r="D997" s="115"/>
      <c r="E997" s="115"/>
      <c r="F997" s="115"/>
      <c r="G997" s="115"/>
      <c r="H997" s="115"/>
      <c r="I997" s="115"/>
      <c r="J997" s="115"/>
      <c r="K997" s="115"/>
      <c r="L997" s="115"/>
      <c r="M997" s="115"/>
      <c r="N997" s="115"/>
      <c r="O997" s="115"/>
      <c r="P997" s="115"/>
      <c r="Q997" s="115"/>
      <c r="R997" s="115"/>
      <c r="S997" s="115"/>
      <c r="T997" s="115"/>
      <c r="U997" s="115"/>
    </row>
    <row r="998">
      <c r="A998" s="115"/>
      <c r="B998" s="115"/>
      <c r="C998" s="115"/>
      <c r="D998" s="115"/>
      <c r="E998" s="115"/>
      <c r="F998" s="115"/>
      <c r="G998" s="115"/>
      <c r="H998" s="115"/>
      <c r="I998" s="115"/>
      <c r="J998" s="115"/>
      <c r="K998" s="115"/>
      <c r="L998" s="115"/>
      <c r="M998" s="115"/>
      <c r="N998" s="115"/>
      <c r="O998" s="115"/>
      <c r="P998" s="115"/>
      <c r="Q998" s="115"/>
      <c r="R998" s="115"/>
      <c r="S998" s="115"/>
      <c r="T998" s="115"/>
      <c r="U998" s="115"/>
    </row>
    <row r="999">
      <c r="A999" s="115"/>
      <c r="B999" s="115"/>
      <c r="C999" s="115"/>
      <c r="D999" s="115"/>
      <c r="E999" s="115"/>
      <c r="F999" s="115"/>
      <c r="G999" s="115"/>
      <c r="H999" s="115"/>
      <c r="I999" s="115"/>
      <c r="J999" s="115"/>
      <c r="K999" s="115"/>
      <c r="L999" s="115"/>
      <c r="M999" s="115"/>
      <c r="N999" s="115"/>
      <c r="O999" s="115"/>
      <c r="P999" s="115"/>
      <c r="Q999" s="115"/>
      <c r="R999" s="115"/>
      <c r="S999" s="115"/>
      <c r="T999" s="115"/>
      <c r="U999" s="115"/>
    </row>
    <row r="1000">
      <c r="A1000" s="115"/>
      <c r="B1000" s="115"/>
      <c r="C1000" s="115"/>
      <c r="D1000" s="115"/>
      <c r="E1000" s="115"/>
      <c r="F1000" s="115"/>
      <c r="G1000" s="115"/>
      <c r="H1000" s="115"/>
      <c r="I1000" s="115"/>
      <c r="J1000" s="115"/>
      <c r="K1000" s="115"/>
      <c r="L1000" s="115"/>
      <c r="M1000" s="115"/>
      <c r="N1000" s="115"/>
      <c r="O1000" s="115"/>
      <c r="P1000" s="115"/>
      <c r="Q1000" s="115"/>
      <c r="R1000" s="115"/>
      <c r="S1000" s="115"/>
      <c r="T1000" s="115"/>
      <c r="U1000" s="115"/>
    </row>
    <row r="1001">
      <c r="A1001" s="115"/>
      <c r="B1001" s="115"/>
      <c r="C1001" s="115"/>
      <c r="D1001" s="115"/>
      <c r="E1001" s="115"/>
      <c r="F1001" s="115"/>
      <c r="G1001" s="115"/>
      <c r="H1001" s="115"/>
      <c r="I1001" s="115"/>
      <c r="J1001" s="115"/>
      <c r="K1001" s="115"/>
      <c r="L1001" s="115"/>
      <c r="M1001" s="115"/>
      <c r="N1001" s="115"/>
      <c r="O1001" s="115"/>
      <c r="P1001" s="115"/>
      <c r="Q1001" s="115"/>
      <c r="R1001" s="115"/>
      <c r="S1001" s="115"/>
      <c r="T1001" s="115"/>
      <c r="U1001" s="115"/>
    </row>
    <row r="1002">
      <c r="A1002" s="115"/>
      <c r="B1002" s="115"/>
      <c r="C1002" s="115"/>
      <c r="D1002" s="115"/>
      <c r="E1002" s="115"/>
      <c r="F1002" s="115"/>
      <c r="G1002" s="115"/>
      <c r="H1002" s="115"/>
      <c r="I1002" s="115"/>
      <c r="J1002" s="115"/>
      <c r="K1002" s="115"/>
      <c r="L1002" s="115"/>
      <c r="M1002" s="115"/>
      <c r="N1002" s="115"/>
      <c r="O1002" s="115"/>
      <c r="P1002" s="115"/>
      <c r="Q1002" s="115"/>
      <c r="R1002" s="115"/>
      <c r="S1002" s="115"/>
      <c r="T1002" s="115"/>
      <c r="U1002" s="115"/>
    </row>
    <row r="1003">
      <c r="A1003" s="115"/>
      <c r="B1003" s="115"/>
      <c r="C1003" s="115"/>
      <c r="D1003" s="115"/>
      <c r="E1003" s="115"/>
      <c r="F1003" s="115"/>
      <c r="G1003" s="115"/>
      <c r="H1003" s="115"/>
      <c r="I1003" s="115"/>
      <c r="J1003" s="115"/>
      <c r="K1003" s="115"/>
      <c r="L1003" s="115"/>
      <c r="M1003" s="115"/>
      <c r="N1003" s="115"/>
      <c r="O1003" s="115"/>
      <c r="P1003" s="115"/>
      <c r="Q1003" s="115"/>
      <c r="R1003" s="115"/>
      <c r="S1003" s="115"/>
      <c r="T1003" s="115"/>
      <c r="U1003" s="115"/>
    </row>
    <row r="1004">
      <c r="A1004" s="115"/>
      <c r="B1004" s="115"/>
      <c r="C1004" s="115"/>
      <c r="D1004" s="115"/>
      <c r="E1004" s="115"/>
      <c r="F1004" s="115"/>
      <c r="G1004" s="115"/>
      <c r="H1004" s="115"/>
      <c r="I1004" s="115"/>
      <c r="J1004" s="115"/>
      <c r="K1004" s="115"/>
      <c r="L1004" s="115"/>
      <c r="M1004" s="115"/>
      <c r="N1004" s="115"/>
      <c r="O1004" s="115"/>
      <c r="P1004" s="115"/>
      <c r="Q1004" s="115"/>
      <c r="R1004" s="115"/>
      <c r="S1004" s="115"/>
      <c r="T1004" s="115"/>
      <c r="U1004" s="115"/>
    </row>
    <row r="1005">
      <c r="A1005" s="115"/>
      <c r="B1005" s="115"/>
      <c r="C1005" s="115"/>
      <c r="D1005" s="115"/>
      <c r="E1005" s="115"/>
      <c r="F1005" s="115"/>
      <c r="G1005" s="115"/>
      <c r="H1005" s="115"/>
      <c r="I1005" s="115"/>
      <c r="J1005" s="115"/>
      <c r="K1005" s="115"/>
      <c r="L1005" s="115"/>
      <c r="M1005" s="115"/>
      <c r="N1005" s="115"/>
      <c r="O1005" s="115"/>
      <c r="P1005" s="115"/>
      <c r="Q1005" s="115"/>
      <c r="R1005" s="115"/>
      <c r="S1005" s="115"/>
      <c r="T1005" s="115"/>
      <c r="U1005" s="115"/>
    </row>
    <row r="1006">
      <c r="A1006" s="115"/>
      <c r="B1006" s="115"/>
      <c r="C1006" s="115"/>
      <c r="D1006" s="115"/>
      <c r="E1006" s="115"/>
      <c r="F1006" s="115"/>
      <c r="G1006" s="115"/>
      <c r="H1006" s="115"/>
      <c r="I1006" s="115"/>
      <c r="J1006" s="115"/>
      <c r="K1006" s="115"/>
      <c r="L1006" s="115"/>
      <c r="M1006" s="115"/>
      <c r="N1006" s="115"/>
      <c r="O1006" s="115"/>
      <c r="P1006" s="115"/>
      <c r="Q1006" s="115"/>
      <c r="R1006" s="115"/>
      <c r="S1006" s="115"/>
      <c r="T1006" s="115"/>
      <c r="U1006" s="115"/>
    </row>
    <row r="1007">
      <c r="A1007" s="115"/>
      <c r="B1007" s="115"/>
      <c r="C1007" s="115"/>
      <c r="D1007" s="115"/>
      <c r="E1007" s="115"/>
      <c r="F1007" s="115"/>
      <c r="G1007" s="115"/>
      <c r="H1007" s="115"/>
      <c r="I1007" s="115"/>
      <c r="J1007" s="115"/>
      <c r="K1007" s="115"/>
      <c r="L1007" s="115"/>
      <c r="M1007" s="115"/>
      <c r="N1007" s="115"/>
      <c r="O1007" s="115"/>
      <c r="P1007" s="115"/>
      <c r="Q1007" s="115"/>
      <c r="R1007" s="115"/>
      <c r="S1007" s="115"/>
      <c r="T1007" s="115"/>
      <c r="U1007" s="115"/>
    </row>
  </sheetData>
  <mergeCells count="77">
    <mergeCell ref="K7:K8"/>
    <mergeCell ref="H3:J3"/>
    <mergeCell ref="K3:L3"/>
    <mergeCell ref="N3:R3"/>
    <mergeCell ref="E6:E10"/>
    <mergeCell ref="F7:F10"/>
    <mergeCell ref="C2:F2"/>
    <mergeCell ref="B1:C1"/>
    <mergeCell ref="B3:F3"/>
    <mergeCell ref="N10:N11"/>
    <mergeCell ref="O7:O12"/>
    <mergeCell ref="D8:D9"/>
    <mergeCell ref="D10:D11"/>
    <mergeCell ref="P13:P14"/>
    <mergeCell ref="N6:N9"/>
    <mergeCell ref="C6:C12"/>
    <mergeCell ref="U25:U28"/>
    <mergeCell ref="T25:T28"/>
    <mergeCell ref="U7:U13"/>
    <mergeCell ref="T7:T14"/>
    <mergeCell ref="U14:U15"/>
    <mergeCell ref="T18:T20"/>
    <mergeCell ref="T15:T17"/>
    <mergeCell ref="T22:T23"/>
    <mergeCell ref="U16:U23"/>
    <mergeCell ref="T3:U3"/>
    <mergeCell ref="N12:N23"/>
    <mergeCell ref="O13:O23"/>
    <mergeCell ref="O25:O28"/>
    <mergeCell ref="N25:N28"/>
    <mergeCell ref="Q25:Q28"/>
    <mergeCell ref="Q6:Q23"/>
    <mergeCell ref="P7:P12"/>
    <mergeCell ref="R6:R8"/>
    <mergeCell ref="P25:P28"/>
    <mergeCell ref="R25:R28"/>
    <mergeCell ref="R10:R16"/>
    <mergeCell ref="R17:R18"/>
    <mergeCell ref="P15:P23"/>
    <mergeCell ref="R19:R22"/>
    <mergeCell ref="D6:D7"/>
    <mergeCell ref="B5:B9"/>
    <mergeCell ref="J6:J14"/>
    <mergeCell ref="H6:H18"/>
    <mergeCell ref="L6:L15"/>
    <mergeCell ref="I6:I23"/>
    <mergeCell ref="K9:K23"/>
    <mergeCell ref="E16:E23"/>
    <mergeCell ref="E14:E15"/>
    <mergeCell ref="E11:E13"/>
    <mergeCell ref="B11:B23"/>
    <mergeCell ref="C20:C23"/>
    <mergeCell ref="C16:C17"/>
    <mergeCell ref="C18:C19"/>
    <mergeCell ref="C13:C14"/>
    <mergeCell ref="F14:F23"/>
    <mergeCell ref="K25:K28"/>
    <mergeCell ref="L25:L28"/>
    <mergeCell ref="E25:E28"/>
    <mergeCell ref="D25:D28"/>
    <mergeCell ref="B25:B28"/>
    <mergeCell ref="C25:C28"/>
    <mergeCell ref="J17:J23"/>
    <mergeCell ref="J15:J16"/>
    <mergeCell ref="L18:L19"/>
    <mergeCell ref="L20:L22"/>
    <mergeCell ref="D18:D19"/>
    <mergeCell ref="D15:D16"/>
    <mergeCell ref="D12:D13"/>
    <mergeCell ref="F11:F13"/>
    <mergeCell ref="F25:F28"/>
    <mergeCell ref="H25:H28"/>
    <mergeCell ref="J25:J28"/>
    <mergeCell ref="L16:L17"/>
    <mergeCell ref="I25:I28"/>
    <mergeCell ref="D20:D23"/>
    <mergeCell ref="H19:H23"/>
  </mergeCells>
  <hyperlinks>
    <hyperlink r:id="rId1" ref="E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3.0"/>
  </cols>
  <sheetData>
    <row r="1">
      <c r="A1" s="88" t="s">
        <v>133</v>
      </c>
      <c r="B1" s="88" t="s">
        <v>134</v>
      </c>
      <c r="C1" s="89" t="s">
        <v>135</v>
      </c>
      <c r="D1" s="88" t="s">
        <v>136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</row>
    <row r="2">
      <c r="A2" s="145" t="s">
        <v>166</v>
      </c>
      <c r="B2" s="146" t="s">
        <v>217</v>
      </c>
      <c r="C2" s="147">
        <v>43656.0</v>
      </c>
      <c r="D2" s="148">
        <v>0.59375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</row>
    <row r="3">
      <c r="A3" s="149" t="s">
        <v>151</v>
      </c>
      <c r="B3" s="150" t="s">
        <v>217</v>
      </c>
      <c r="C3" s="151">
        <v>43655.0</v>
      </c>
      <c r="D3" s="152">
        <v>0.75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</row>
    <row r="4">
      <c r="A4" s="153" t="s">
        <v>174</v>
      </c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</row>
    <row r="5">
      <c r="A5" s="149" t="s">
        <v>137</v>
      </c>
      <c r="B5" s="150" t="s">
        <v>217</v>
      </c>
      <c r="C5" s="151">
        <v>43655.0</v>
      </c>
      <c r="D5" s="152">
        <v>0.7083333333333334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</row>
    <row r="6">
      <c r="A6" s="153" t="s">
        <v>164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</row>
    <row r="7">
      <c r="A7" s="154" t="s">
        <v>160</v>
      </c>
      <c r="B7" s="146" t="s">
        <v>218</v>
      </c>
      <c r="C7" s="147">
        <v>43655.0</v>
      </c>
      <c r="D7" s="148">
        <v>0.6041666666666666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</row>
    <row r="8">
      <c r="A8" s="145" t="s">
        <v>168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</row>
    <row r="9">
      <c r="A9" s="149" t="s">
        <v>156</v>
      </c>
      <c r="B9" s="150" t="s">
        <v>217</v>
      </c>
      <c r="C9" s="151">
        <v>43655.0</v>
      </c>
      <c r="D9" s="152">
        <v>0.6458333333333334</v>
      </c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</row>
    <row r="10">
      <c r="A10" s="153" t="s">
        <v>140</v>
      </c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</row>
    <row r="11">
      <c r="A11" s="155" t="s">
        <v>148</v>
      </c>
      <c r="B11" s="146" t="s">
        <v>143</v>
      </c>
      <c r="C11" s="147">
        <v>43655.0</v>
      </c>
      <c r="D11" s="148">
        <v>0.6458333333333334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</row>
    <row r="12">
      <c r="A12" s="156" t="s">
        <v>171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</row>
    <row r="13">
      <c r="A13" s="157" t="s">
        <v>162</v>
      </c>
      <c r="B13" s="150" t="s">
        <v>218</v>
      </c>
      <c r="C13" s="151">
        <v>43655.0</v>
      </c>
      <c r="D13" s="152">
        <v>0.625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</row>
    <row r="14">
      <c r="A14" s="158" t="s">
        <v>159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</row>
    <row r="15">
      <c r="A15" s="157" t="s">
        <v>142</v>
      </c>
      <c r="B15" s="150" t="s">
        <v>218</v>
      </c>
      <c r="C15" s="151">
        <v>43655.0</v>
      </c>
      <c r="D15" s="152">
        <v>0.6458333333333334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6">
      <c r="A16" s="158" t="s">
        <v>158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</row>
    <row r="17">
      <c r="A17" s="155" t="s">
        <v>147</v>
      </c>
      <c r="B17" s="146" t="s">
        <v>143</v>
      </c>
      <c r="C17" s="147">
        <v>43655.0</v>
      </c>
      <c r="D17" s="148">
        <v>0.6145833333333334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</row>
    <row r="18">
      <c r="A18" s="156" t="s">
        <v>150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</row>
    <row r="19">
      <c r="A19" s="155" t="s">
        <v>155</v>
      </c>
      <c r="B19" s="146" t="s">
        <v>217</v>
      </c>
      <c r="C19" s="147">
        <v>43656.0</v>
      </c>
      <c r="D19" s="148">
        <v>0.6354166666666666</v>
      </c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</row>
    <row r="20">
      <c r="A20" s="156" t="s">
        <v>170</v>
      </c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</row>
    <row r="21">
      <c r="A21" s="155" t="s">
        <v>163</v>
      </c>
      <c r="B21" s="146" t="s">
        <v>143</v>
      </c>
      <c r="C21" s="147">
        <v>43655.0</v>
      </c>
      <c r="D21" s="148">
        <v>0.5833333333333334</v>
      </c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</row>
    <row r="22">
      <c r="A22" s="156" t="s">
        <v>172</v>
      </c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</row>
    <row r="23">
      <c r="A23" s="155" t="s">
        <v>146</v>
      </c>
      <c r="B23" s="146" t="s">
        <v>218</v>
      </c>
      <c r="C23" s="147">
        <v>43656.0</v>
      </c>
      <c r="D23" s="148">
        <v>0.6041666666666666</v>
      </c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</row>
    <row r="24">
      <c r="A24" s="145" t="s">
        <v>152</v>
      </c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</row>
    <row r="25">
      <c r="A25" s="154" t="s">
        <v>144</v>
      </c>
      <c r="B25" s="146" t="s">
        <v>218</v>
      </c>
      <c r="C25" s="147">
        <v>43656.0</v>
      </c>
      <c r="D25" s="148">
        <v>0.625</v>
      </c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</row>
    <row r="26">
      <c r="A26" s="154" t="s">
        <v>167</v>
      </c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</row>
    <row r="27">
      <c r="A27" s="91"/>
      <c r="B27" s="92"/>
      <c r="C27" s="93"/>
      <c r="D27" s="94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</row>
    <row r="28">
      <c r="A28" s="91"/>
      <c r="B28" s="92"/>
      <c r="C28" s="93"/>
      <c r="D28" s="94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</row>
    <row r="29">
      <c r="B29" s="106"/>
      <c r="C29" s="93"/>
      <c r="D29" s="107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</row>
    <row r="30">
      <c r="B30" s="106"/>
      <c r="C30" s="93"/>
      <c r="D30" s="107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</row>
    <row r="31">
      <c r="A31" s="108"/>
      <c r="B31" s="106"/>
      <c r="C31" s="93"/>
      <c r="D31" s="107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</row>
    <row r="32">
      <c r="A32" s="108"/>
      <c r="B32" s="94"/>
      <c r="C32" s="109"/>
      <c r="D32" s="107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</row>
    <row r="33">
      <c r="A33" s="108"/>
      <c r="B33" s="94"/>
      <c r="C33" s="93"/>
      <c r="D33" s="107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</row>
    <row r="34">
      <c r="A34" s="108"/>
      <c r="B34" s="94"/>
      <c r="C34" s="110"/>
      <c r="D34" s="111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</row>
    <row r="35">
      <c r="A35" s="108"/>
      <c r="B35" s="94"/>
      <c r="C35" s="93"/>
      <c r="D35" s="94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</row>
    <row r="36">
      <c r="A36" s="108"/>
      <c r="B36" s="94"/>
      <c r="C36" s="110"/>
      <c r="D36" s="111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</row>
    <row r="37">
      <c r="A37" s="108"/>
      <c r="B37" s="94"/>
      <c r="C37" s="93"/>
      <c r="D37" s="107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</row>
    <row r="38">
      <c r="A38" s="108"/>
      <c r="B38" s="94"/>
      <c r="C38" s="93"/>
      <c r="D38" s="107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</row>
    <row r="39">
      <c r="A39" s="108"/>
      <c r="B39" s="94"/>
      <c r="C39" s="93"/>
      <c r="D39" s="107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</row>
    <row r="40">
      <c r="A40" s="108"/>
      <c r="B40" s="94"/>
      <c r="C40" s="110"/>
      <c r="D40" s="111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</row>
    <row r="41">
      <c r="A41" s="108"/>
      <c r="B41" s="94"/>
      <c r="C41" s="93"/>
      <c r="D41" s="94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</row>
    <row r="42">
      <c r="A42" s="108"/>
      <c r="B42" s="94"/>
      <c r="C42" s="110"/>
      <c r="D42" s="111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</row>
    <row r="43">
      <c r="A43" s="108"/>
      <c r="B43" s="94"/>
      <c r="C43" s="93"/>
      <c r="D43" s="107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</row>
    <row r="44">
      <c r="A44" s="108"/>
      <c r="B44" s="94"/>
      <c r="C44" s="110"/>
      <c r="D44" s="111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</row>
    <row r="45">
      <c r="A45" s="108"/>
      <c r="B45" s="94"/>
      <c r="C45" s="93"/>
      <c r="D45" s="107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</row>
    <row r="46">
      <c r="A46" s="108"/>
      <c r="B46" s="94"/>
      <c r="C46" s="93"/>
      <c r="D46" s="107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</row>
    <row r="47">
      <c r="A47" s="108"/>
      <c r="B47" s="94"/>
      <c r="C47" s="93"/>
      <c r="D47" s="107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</row>
    <row r="48">
      <c r="A48" s="108"/>
      <c r="B48" s="94"/>
      <c r="C48" s="93"/>
      <c r="D48" s="107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</row>
    <row r="49">
      <c r="A49" s="108"/>
      <c r="B49" s="94"/>
      <c r="C49" s="110"/>
      <c r="D49" s="111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</row>
    <row r="50">
      <c r="A50" s="108"/>
      <c r="B50" s="94"/>
      <c r="C50" s="110"/>
      <c r="D50" s="111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</row>
    <row r="51">
      <c r="B51" s="111"/>
      <c r="C51" s="110"/>
      <c r="D51" s="111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</row>
    <row r="52">
      <c r="B52" s="111"/>
      <c r="C52" s="110"/>
      <c r="D52" s="111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</row>
    <row r="53">
      <c r="B53" s="111"/>
      <c r="C53" s="110"/>
      <c r="D53" s="111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</row>
    <row r="54">
      <c r="B54" s="111"/>
      <c r="C54" s="110"/>
      <c r="D54" s="111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</row>
    <row r="55">
      <c r="A55" s="90"/>
      <c r="B55" s="111"/>
      <c r="C55" s="110"/>
      <c r="D55" s="111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</row>
    <row r="56">
      <c r="A56" s="90"/>
      <c r="B56" s="111"/>
      <c r="C56" s="110"/>
      <c r="D56" s="111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>
      <c r="A57" s="90"/>
      <c r="B57" s="111"/>
      <c r="C57" s="110"/>
      <c r="D57" s="111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</row>
    <row r="58">
      <c r="A58" s="90"/>
      <c r="B58" s="111"/>
      <c r="C58" s="110"/>
      <c r="D58" s="111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</row>
    <row r="59">
      <c r="A59" s="90"/>
      <c r="B59" s="111"/>
      <c r="C59" s="110"/>
      <c r="D59" s="111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</row>
    <row r="60">
      <c r="A60" s="90"/>
      <c r="B60" s="111"/>
      <c r="C60" s="110"/>
      <c r="D60" s="111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</row>
    <row r="61">
      <c r="A61" s="90"/>
      <c r="B61" s="111"/>
      <c r="C61" s="110"/>
      <c r="D61" s="111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>
      <c r="A62" s="90"/>
      <c r="B62" s="111"/>
      <c r="C62" s="110"/>
      <c r="D62" s="111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</row>
    <row r="63">
      <c r="A63" s="90"/>
      <c r="B63" s="111"/>
      <c r="C63" s="110"/>
      <c r="D63" s="111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</row>
    <row r="64">
      <c r="A64" s="90"/>
      <c r="B64" s="111"/>
      <c r="C64" s="110"/>
      <c r="D64" s="111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</row>
    <row r="65">
      <c r="A65" s="90"/>
      <c r="B65" s="111"/>
      <c r="C65" s="110"/>
      <c r="D65" s="111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</row>
    <row r="66">
      <c r="A66" s="90"/>
      <c r="B66" s="111"/>
      <c r="C66" s="110"/>
      <c r="D66" s="111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</row>
    <row r="67">
      <c r="A67" s="90"/>
      <c r="B67" s="111"/>
      <c r="C67" s="110"/>
      <c r="D67" s="111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</row>
    <row r="68">
      <c r="A68" s="90"/>
      <c r="B68" s="111"/>
      <c r="C68" s="110"/>
      <c r="D68" s="111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</row>
    <row r="69">
      <c r="A69" s="90"/>
      <c r="B69" s="111"/>
      <c r="C69" s="110"/>
      <c r="D69" s="111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>
      <c r="A70" s="90"/>
      <c r="B70" s="111"/>
      <c r="C70" s="110"/>
      <c r="D70" s="111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</row>
    <row r="71">
      <c r="A71" s="90"/>
      <c r="B71" s="111"/>
      <c r="C71" s="110"/>
      <c r="D71" s="111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</row>
    <row r="72">
      <c r="A72" s="90"/>
      <c r="B72" s="111"/>
      <c r="C72" s="110"/>
      <c r="D72" s="111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</row>
    <row r="73">
      <c r="A73" s="90"/>
      <c r="B73" s="111"/>
      <c r="C73" s="110"/>
      <c r="D73" s="111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</row>
    <row r="74">
      <c r="A74" s="90"/>
      <c r="B74" s="111"/>
      <c r="C74" s="110"/>
      <c r="D74" s="111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>
      <c r="A75" s="90"/>
      <c r="B75" s="111"/>
      <c r="C75" s="110"/>
      <c r="D75" s="111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</row>
    <row r="76">
      <c r="A76" s="90"/>
      <c r="B76" s="111"/>
      <c r="C76" s="110"/>
      <c r="D76" s="111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</row>
    <row r="77">
      <c r="A77" s="90"/>
      <c r="B77" s="111"/>
      <c r="C77" s="110"/>
      <c r="D77" s="111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</row>
    <row r="78">
      <c r="A78" s="90"/>
      <c r="B78" s="111"/>
      <c r="C78" s="110"/>
      <c r="D78" s="111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</row>
    <row r="79">
      <c r="A79" s="90"/>
      <c r="B79" s="111"/>
      <c r="C79" s="110"/>
      <c r="D79" s="111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>
      <c r="A80" s="90"/>
      <c r="B80" s="111"/>
      <c r="C80" s="110"/>
      <c r="D80" s="111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</row>
    <row r="81">
      <c r="A81" s="90"/>
      <c r="B81" s="111"/>
      <c r="C81" s="110"/>
      <c r="D81" s="111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</row>
    <row r="82">
      <c r="A82" s="90"/>
      <c r="B82" s="111"/>
      <c r="C82" s="110"/>
      <c r="D82" s="111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</row>
    <row r="83">
      <c r="A83" s="90"/>
      <c r="B83" s="111"/>
      <c r="C83" s="110"/>
      <c r="D83" s="111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</row>
    <row r="84">
      <c r="A84" s="90"/>
      <c r="B84" s="111"/>
      <c r="C84" s="110"/>
      <c r="D84" s="111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</row>
    <row r="85">
      <c r="A85" s="90"/>
      <c r="B85" s="111"/>
      <c r="C85" s="110"/>
      <c r="D85" s="111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</row>
    <row r="86">
      <c r="A86" s="90"/>
      <c r="B86" s="111"/>
      <c r="C86" s="110"/>
      <c r="D86" s="111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</row>
    <row r="87">
      <c r="A87" s="90"/>
      <c r="B87" s="111"/>
      <c r="C87" s="110"/>
      <c r="D87" s="111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</row>
    <row r="88">
      <c r="A88" s="90"/>
      <c r="B88" s="111"/>
      <c r="C88" s="110"/>
      <c r="D88" s="111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</row>
    <row r="89">
      <c r="A89" s="90"/>
      <c r="B89" s="111"/>
      <c r="C89" s="110"/>
      <c r="D89" s="111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</row>
    <row r="90">
      <c r="A90" s="90"/>
      <c r="B90" s="111"/>
      <c r="C90" s="110"/>
      <c r="D90" s="111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</row>
    <row r="91">
      <c r="A91" s="90"/>
      <c r="B91" s="111"/>
      <c r="C91" s="110"/>
      <c r="D91" s="111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</row>
    <row r="92">
      <c r="A92" s="90"/>
      <c r="B92" s="111"/>
      <c r="C92" s="110"/>
      <c r="D92" s="111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</row>
    <row r="93">
      <c r="A93" s="90"/>
      <c r="B93" s="111"/>
      <c r="C93" s="110"/>
      <c r="D93" s="111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</row>
    <row r="94">
      <c r="A94" s="90"/>
      <c r="B94" s="111"/>
      <c r="C94" s="110"/>
      <c r="D94" s="111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</row>
    <row r="95">
      <c r="A95" s="90"/>
      <c r="B95" s="111"/>
      <c r="C95" s="110"/>
      <c r="D95" s="111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</row>
    <row r="96">
      <c r="A96" s="90"/>
      <c r="B96" s="111"/>
      <c r="C96" s="110"/>
      <c r="D96" s="111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</row>
    <row r="97">
      <c r="A97" s="90"/>
      <c r="B97" s="111"/>
      <c r="C97" s="110"/>
      <c r="D97" s="111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</row>
    <row r="98">
      <c r="A98" s="90"/>
      <c r="B98" s="111"/>
      <c r="C98" s="110"/>
      <c r="D98" s="111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</row>
    <row r="99">
      <c r="A99" s="90"/>
      <c r="B99" s="111"/>
      <c r="C99" s="110"/>
      <c r="D99" s="111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</row>
    <row r="100">
      <c r="A100" s="90"/>
      <c r="B100" s="111"/>
      <c r="C100" s="110"/>
      <c r="D100" s="111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</row>
    <row r="101">
      <c r="A101" s="90"/>
      <c r="B101" s="111"/>
      <c r="C101" s="110"/>
      <c r="D101" s="111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</row>
    <row r="102">
      <c r="A102" s="90"/>
      <c r="B102" s="111"/>
      <c r="C102" s="110"/>
      <c r="D102" s="111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</row>
    <row r="103">
      <c r="A103" s="90"/>
      <c r="B103" s="111"/>
      <c r="C103" s="110"/>
      <c r="D103" s="111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</row>
    <row r="104">
      <c r="A104" s="90"/>
      <c r="B104" s="111"/>
      <c r="C104" s="110"/>
      <c r="D104" s="111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</row>
    <row r="105">
      <c r="A105" s="90"/>
      <c r="B105" s="111"/>
      <c r="C105" s="110"/>
      <c r="D105" s="111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</row>
    <row r="106">
      <c r="A106" s="90"/>
      <c r="B106" s="111"/>
      <c r="C106" s="110"/>
      <c r="D106" s="111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</row>
    <row r="107">
      <c r="A107" s="90"/>
      <c r="B107" s="111"/>
      <c r="C107" s="110"/>
      <c r="D107" s="111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>
      <c r="A108" s="90"/>
      <c r="B108" s="111"/>
      <c r="C108" s="110"/>
      <c r="D108" s="111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</row>
    <row r="109">
      <c r="A109" s="90"/>
      <c r="B109" s="111"/>
      <c r="C109" s="110"/>
      <c r="D109" s="111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</row>
    <row r="110">
      <c r="A110" s="90"/>
      <c r="B110" s="111"/>
      <c r="C110" s="110"/>
      <c r="D110" s="111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</row>
    <row r="111">
      <c r="A111" s="90"/>
      <c r="B111" s="111"/>
      <c r="C111" s="110"/>
      <c r="D111" s="111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</row>
    <row r="112">
      <c r="A112" s="90"/>
      <c r="B112" s="111"/>
      <c r="C112" s="110"/>
      <c r="D112" s="111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</row>
    <row r="113">
      <c r="A113" s="90"/>
      <c r="B113" s="111"/>
      <c r="C113" s="110"/>
      <c r="D113" s="111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</row>
    <row r="114">
      <c r="A114" s="90"/>
      <c r="B114" s="111"/>
      <c r="C114" s="110"/>
      <c r="D114" s="111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</row>
    <row r="115">
      <c r="A115" s="90"/>
      <c r="B115" s="111"/>
      <c r="C115" s="110"/>
      <c r="D115" s="111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</row>
    <row r="116">
      <c r="A116" s="90"/>
      <c r="B116" s="111"/>
      <c r="C116" s="110"/>
      <c r="D116" s="111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</row>
    <row r="117">
      <c r="A117" s="90"/>
      <c r="B117" s="111"/>
      <c r="C117" s="110"/>
      <c r="D117" s="111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</row>
    <row r="118">
      <c r="A118" s="90"/>
      <c r="B118" s="111"/>
      <c r="C118" s="110"/>
      <c r="D118" s="111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</row>
    <row r="119">
      <c r="A119" s="90"/>
      <c r="B119" s="111"/>
      <c r="C119" s="110"/>
      <c r="D119" s="111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</row>
    <row r="120">
      <c r="A120" s="90"/>
      <c r="B120" s="111"/>
      <c r="C120" s="110"/>
      <c r="D120" s="111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</row>
    <row r="121">
      <c r="A121" s="90"/>
      <c r="B121" s="111"/>
      <c r="C121" s="110"/>
      <c r="D121" s="111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</row>
    <row r="122">
      <c r="A122" s="90"/>
      <c r="B122" s="111"/>
      <c r="C122" s="110"/>
      <c r="D122" s="111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</row>
    <row r="123">
      <c r="A123" s="90"/>
      <c r="B123" s="111"/>
      <c r="C123" s="110"/>
      <c r="D123" s="111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</row>
    <row r="124">
      <c r="A124" s="90"/>
      <c r="B124" s="111"/>
      <c r="C124" s="110"/>
      <c r="D124" s="111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</row>
    <row r="125">
      <c r="A125" s="90"/>
      <c r="B125" s="111"/>
      <c r="C125" s="110"/>
      <c r="D125" s="111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</row>
    <row r="126">
      <c r="A126" s="90"/>
      <c r="B126" s="111"/>
      <c r="C126" s="110"/>
      <c r="D126" s="111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</row>
    <row r="127">
      <c r="A127" s="90"/>
      <c r="B127" s="111"/>
      <c r="C127" s="110"/>
      <c r="D127" s="111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</row>
    <row r="128">
      <c r="A128" s="90"/>
      <c r="B128" s="111"/>
      <c r="C128" s="110"/>
      <c r="D128" s="111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</row>
    <row r="129">
      <c r="A129" s="90"/>
      <c r="B129" s="111"/>
      <c r="C129" s="110"/>
      <c r="D129" s="111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</row>
    <row r="130">
      <c r="A130" s="90"/>
      <c r="B130" s="111"/>
      <c r="C130" s="110"/>
      <c r="D130" s="111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</row>
    <row r="131">
      <c r="A131" s="90"/>
      <c r="B131" s="111"/>
      <c r="C131" s="110"/>
      <c r="D131" s="111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</row>
    <row r="132">
      <c r="A132" s="90"/>
      <c r="B132" s="111"/>
      <c r="C132" s="110"/>
      <c r="D132" s="111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</row>
    <row r="133">
      <c r="A133" s="90"/>
      <c r="B133" s="111"/>
      <c r="C133" s="110"/>
      <c r="D133" s="111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</row>
    <row r="134">
      <c r="A134" s="90"/>
      <c r="B134" s="111"/>
      <c r="C134" s="110"/>
      <c r="D134" s="111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</row>
    <row r="135">
      <c r="A135" s="90"/>
      <c r="B135" s="111"/>
      <c r="C135" s="110"/>
      <c r="D135" s="111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</row>
    <row r="136">
      <c r="A136" s="90"/>
      <c r="B136" s="111"/>
      <c r="C136" s="110"/>
      <c r="D136" s="111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</row>
    <row r="137">
      <c r="A137" s="90"/>
      <c r="B137" s="111"/>
      <c r="C137" s="110"/>
      <c r="D137" s="111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</row>
    <row r="138">
      <c r="A138" s="90"/>
      <c r="B138" s="111"/>
      <c r="C138" s="110"/>
      <c r="D138" s="111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</row>
    <row r="139">
      <c r="A139" s="90"/>
      <c r="B139" s="111"/>
      <c r="C139" s="110"/>
      <c r="D139" s="111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</row>
    <row r="140">
      <c r="A140" s="90"/>
      <c r="B140" s="111"/>
      <c r="C140" s="110"/>
      <c r="D140" s="111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</row>
    <row r="141">
      <c r="A141" s="90"/>
      <c r="B141" s="111"/>
      <c r="C141" s="110"/>
      <c r="D141" s="111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</row>
    <row r="142">
      <c r="A142" s="90"/>
      <c r="B142" s="111"/>
      <c r="C142" s="110"/>
      <c r="D142" s="111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</row>
    <row r="143">
      <c r="A143" s="90"/>
      <c r="B143" s="111"/>
      <c r="C143" s="110"/>
      <c r="D143" s="111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</row>
    <row r="144">
      <c r="A144" s="90"/>
      <c r="B144" s="111"/>
      <c r="C144" s="110"/>
      <c r="D144" s="111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</row>
    <row r="145">
      <c r="A145" s="90"/>
      <c r="B145" s="111"/>
      <c r="C145" s="110"/>
      <c r="D145" s="111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</row>
    <row r="146">
      <c r="A146" s="90"/>
      <c r="B146" s="111"/>
      <c r="C146" s="110"/>
      <c r="D146" s="111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</row>
    <row r="147">
      <c r="A147" s="90"/>
      <c r="B147" s="111"/>
      <c r="C147" s="110"/>
      <c r="D147" s="111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</row>
    <row r="148">
      <c r="A148" s="90"/>
      <c r="B148" s="111"/>
      <c r="C148" s="110"/>
      <c r="D148" s="111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</row>
    <row r="149">
      <c r="A149" s="90"/>
      <c r="B149" s="111"/>
      <c r="C149" s="110"/>
      <c r="D149" s="111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</row>
    <row r="150">
      <c r="A150" s="90"/>
      <c r="B150" s="111"/>
      <c r="C150" s="110"/>
      <c r="D150" s="111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</row>
    <row r="151">
      <c r="A151" s="90"/>
      <c r="B151" s="111"/>
      <c r="C151" s="110"/>
      <c r="D151" s="111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</row>
    <row r="152">
      <c r="A152" s="90"/>
      <c r="B152" s="111"/>
      <c r="C152" s="110"/>
      <c r="D152" s="111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</row>
    <row r="153">
      <c r="A153" s="90"/>
      <c r="B153" s="111"/>
      <c r="C153" s="110"/>
      <c r="D153" s="111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</row>
    <row r="154">
      <c r="A154" s="90"/>
      <c r="B154" s="111"/>
      <c r="C154" s="110"/>
      <c r="D154" s="111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</row>
    <row r="155">
      <c r="A155" s="90"/>
      <c r="B155" s="111"/>
      <c r="C155" s="110"/>
      <c r="D155" s="111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</row>
    <row r="156">
      <c r="A156" s="90"/>
      <c r="B156" s="111"/>
      <c r="C156" s="110"/>
      <c r="D156" s="111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</row>
    <row r="157">
      <c r="A157" s="90"/>
      <c r="B157" s="111"/>
      <c r="C157" s="110"/>
      <c r="D157" s="111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</row>
    <row r="158">
      <c r="A158" s="90"/>
      <c r="B158" s="111"/>
      <c r="C158" s="110"/>
      <c r="D158" s="111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</row>
    <row r="159">
      <c r="A159" s="90"/>
      <c r="B159" s="111"/>
      <c r="C159" s="110"/>
      <c r="D159" s="111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</row>
    <row r="160">
      <c r="A160" s="90"/>
      <c r="B160" s="111"/>
      <c r="C160" s="110"/>
      <c r="D160" s="111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</row>
    <row r="161">
      <c r="A161" s="90"/>
      <c r="B161" s="111"/>
      <c r="C161" s="110"/>
      <c r="D161" s="111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</row>
    <row r="162">
      <c r="A162" s="90"/>
      <c r="B162" s="111"/>
      <c r="C162" s="110"/>
      <c r="D162" s="111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</row>
    <row r="163">
      <c r="A163" s="90"/>
      <c r="B163" s="111"/>
      <c r="C163" s="110"/>
      <c r="D163" s="111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</row>
    <row r="164">
      <c r="A164" s="90"/>
      <c r="B164" s="111"/>
      <c r="C164" s="110"/>
      <c r="D164" s="111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</row>
    <row r="165">
      <c r="A165" s="90"/>
      <c r="B165" s="111"/>
      <c r="C165" s="110"/>
      <c r="D165" s="111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</row>
    <row r="166">
      <c r="A166" s="90"/>
      <c r="B166" s="111"/>
      <c r="C166" s="110"/>
      <c r="D166" s="111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</row>
    <row r="167">
      <c r="A167" s="90"/>
      <c r="B167" s="111"/>
      <c r="C167" s="110"/>
      <c r="D167" s="111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</row>
    <row r="168">
      <c r="A168" s="90"/>
      <c r="B168" s="111"/>
      <c r="C168" s="110"/>
      <c r="D168" s="111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</row>
    <row r="169">
      <c r="A169" s="90"/>
      <c r="B169" s="111"/>
      <c r="C169" s="110"/>
      <c r="D169" s="111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</row>
    <row r="170">
      <c r="A170" s="90"/>
      <c r="B170" s="111"/>
      <c r="C170" s="110"/>
      <c r="D170" s="111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</row>
    <row r="171">
      <c r="A171" s="90"/>
      <c r="B171" s="111"/>
      <c r="C171" s="110"/>
      <c r="D171" s="111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</row>
    <row r="172">
      <c r="A172" s="90"/>
      <c r="B172" s="111"/>
      <c r="C172" s="110"/>
      <c r="D172" s="111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</row>
    <row r="173">
      <c r="A173" s="90"/>
      <c r="B173" s="111"/>
      <c r="C173" s="110"/>
      <c r="D173" s="111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</row>
    <row r="174">
      <c r="A174" s="90"/>
      <c r="B174" s="111"/>
      <c r="C174" s="110"/>
      <c r="D174" s="111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</row>
    <row r="175">
      <c r="A175" s="90"/>
      <c r="B175" s="111"/>
      <c r="C175" s="110"/>
      <c r="D175" s="111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</row>
    <row r="176">
      <c r="A176" s="90"/>
      <c r="B176" s="111"/>
      <c r="C176" s="110"/>
      <c r="D176" s="111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</row>
    <row r="177">
      <c r="A177" s="90"/>
      <c r="B177" s="111"/>
      <c r="C177" s="110"/>
      <c r="D177" s="111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</row>
    <row r="178">
      <c r="A178" s="90"/>
      <c r="B178" s="111"/>
      <c r="C178" s="110"/>
      <c r="D178" s="111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</row>
    <row r="179">
      <c r="A179" s="90"/>
      <c r="B179" s="111"/>
      <c r="C179" s="110"/>
      <c r="D179" s="111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</row>
    <row r="180">
      <c r="A180" s="90"/>
      <c r="B180" s="111"/>
      <c r="C180" s="110"/>
      <c r="D180" s="111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</row>
    <row r="181">
      <c r="A181" s="90"/>
      <c r="B181" s="111"/>
      <c r="C181" s="110"/>
      <c r="D181" s="111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</row>
    <row r="182">
      <c r="A182" s="90"/>
      <c r="B182" s="111"/>
      <c r="C182" s="110"/>
      <c r="D182" s="111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</row>
    <row r="183">
      <c r="A183" s="90"/>
      <c r="B183" s="111"/>
      <c r="C183" s="110"/>
      <c r="D183" s="111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</row>
    <row r="184">
      <c r="A184" s="90"/>
      <c r="B184" s="111"/>
      <c r="C184" s="110"/>
      <c r="D184" s="111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</row>
    <row r="185">
      <c r="A185" s="90"/>
      <c r="B185" s="111"/>
      <c r="C185" s="110"/>
      <c r="D185" s="111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</row>
    <row r="186">
      <c r="A186" s="90"/>
      <c r="B186" s="111"/>
      <c r="C186" s="110"/>
      <c r="D186" s="111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</row>
    <row r="187">
      <c r="A187" s="90"/>
      <c r="B187" s="111"/>
      <c r="C187" s="110"/>
      <c r="D187" s="111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</row>
    <row r="188">
      <c r="A188" s="90"/>
      <c r="B188" s="111"/>
      <c r="C188" s="110"/>
      <c r="D188" s="111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</row>
    <row r="189">
      <c r="A189" s="90"/>
      <c r="B189" s="111"/>
      <c r="C189" s="110"/>
      <c r="D189" s="111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</row>
    <row r="190">
      <c r="A190" s="90"/>
      <c r="B190" s="111"/>
      <c r="C190" s="110"/>
      <c r="D190" s="111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</row>
    <row r="191">
      <c r="A191" s="90"/>
      <c r="B191" s="111"/>
      <c r="C191" s="110"/>
      <c r="D191" s="111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</row>
    <row r="192">
      <c r="A192" s="90"/>
      <c r="B192" s="111"/>
      <c r="C192" s="110"/>
      <c r="D192" s="111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</row>
    <row r="193">
      <c r="A193" s="90"/>
      <c r="B193" s="111"/>
      <c r="C193" s="110"/>
      <c r="D193" s="111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</row>
    <row r="194">
      <c r="A194" s="90"/>
      <c r="B194" s="111"/>
      <c r="C194" s="110"/>
      <c r="D194" s="111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</row>
    <row r="195">
      <c r="A195" s="90"/>
      <c r="B195" s="111"/>
      <c r="C195" s="110"/>
      <c r="D195" s="111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</row>
    <row r="196">
      <c r="A196" s="90"/>
      <c r="B196" s="111"/>
      <c r="C196" s="110"/>
      <c r="D196" s="111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</row>
    <row r="197">
      <c r="A197" s="90"/>
      <c r="B197" s="111"/>
      <c r="C197" s="110"/>
      <c r="D197" s="111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</row>
    <row r="198">
      <c r="A198" s="90"/>
      <c r="B198" s="111"/>
      <c r="C198" s="110"/>
      <c r="D198" s="111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</row>
    <row r="199">
      <c r="A199" s="90"/>
      <c r="B199" s="111"/>
      <c r="C199" s="110"/>
      <c r="D199" s="111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</row>
    <row r="200">
      <c r="A200" s="90"/>
      <c r="B200" s="111"/>
      <c r="C200" s="110"/>
      <c r="D200" s="111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</row>
    <row r="201">
      <c r="A201" s="90"/>
      <c r="B201" s="111"/>
      <c r="C201" s="110"/>
      <c r="D201" s="111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</row>
    <row r="202">
      <c r="A202" s="90"/>
      <c r="B202" s="111"/>
      <c r="C202" s="110"/>
      <c r="D202" s="111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</row>
    <row r="203">
      <c r="A203" s="90"/>
      <c r="B203" s="111"/>
      <c r="C203" s="110"/>
      <c r="D203" s="111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</row>
    <row r="204">
      <c r="A204" s="90"/>
      <c r="B204" s="111"/>
      <c r="C204" s="110"/>
      <c r="D204" s="111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</row>
    <row r="205">
      <c r="A205" s="90"/>
      <c r="B205" s="111"/>
      <c r="C205" s="110"/>
      <c r="D205" s="111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</row>
    <row r="206">
      <c r="A206" s="90"/>
      <c r="B206" s="111"/>
      <c r="C206" s="110"/>
      <c r="D206" s="111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</row>
    <row r="207">
      <c r="A207" s="90"/>
      <c r="B207" s="111"/>
      <c r="C207" s="110"/>
      <c r="D207" s="111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</row>
    <row r="208">
      <c r="A208" s="90"/>
      <c r="B208" s="111"/>
      <c r="C208" s="110"/>
      <c r="D208" s="111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</row>
    <row r="209">
      <c r="A209" s="90"/>
      <c r="B209" s="111"/>
      <c r="C209" s="110"/>
      <c r="D209" s="111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</row>
    <row r="210">
      <c r="A210" s="90"/>
      <c r="B210" s="111"/>
      <c r="C210" s="110"/>
      <c r="D210" s="111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</row>
    <row r="211">
      <c r="A211" s="90"/>
      <c r="B211" s="111"/>
      <c r="C211" s="110"/>
      <c r="D211" s="111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</row>
    <row r="212">
      <c r="A212" s="90"/>
      <c r="B212" s="111"/>
      <c r="C212" s="110"/>
      <c r="D212" s="111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</row>
    <row r="213">
      <c r="A213" s="90"/>
      <c r="B213" s="111"/>
      <c r="C213" s="110"/>
      <c r="D213" s="111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</row>
    <row r="214">
      <c r="A214" s="90"/>
      <c r="B214" s="111"/>
      <c r="C214" s="110"/>
      <c r="D214" s="111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</row>
    <row r="215">
      <c r="A215" s="90"/>
      <c r="B215" s="111"/>
      <c r="C215" s="110"/>
      <c r="D215" s="111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</row>
    <row r="216">
      <c r="A216" s="90"/>
      <c r="B216" s="111"/>
      <c r="C216" s="110"/>
      <c r="D216" s="111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</row>
    <row r="217">
      <c r="A217" s="90"/>
      <c r="B217" s="111"/>
      <c r="C217" s="110"/>
      <c r="D217" s="111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</row>
    <row r="218">
      <c r="A218" s="90"/>
      <c r="B218" s="111"/>
      <c r="C218" s="110"/>
      <c r="D218" s="111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</row>
    <row r="219">
      <c r="A219" s="90"/>
      <c r="B219" s="111"/>
      <c r="C219" s="110"/>
      <c r="D219" s="111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</row>
    <row r="220">
      <c r="A220" s="90"/>
      <c r="B220" s="111"/>
      <c r="C220" s="110"/>
      <c r="D220" s="111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</row>
    <row r="221">
      <c r="A221" s="90"/>
      <c r="B221" s="111"/>
      <c r="C221" s="110"/>
      <c r="D221" s="111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</row>
    <row r="222">
      <c r="A222" s="90"/>
      <c r="B222" s="111"/>
      <c r="C222" s="110"/>
      <c r="D222" s="111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</row>
    <row r="223">
      <c r="A223" s="90"/>
      <c r="B223" s="111"/>
      <c r="C223" s="110"/>
      <c r="D223" s="111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</row>
    <row r="224">
      <c r="A224" s="90"/>
      <c r="B224" s="111"/>
      <c r="C224" s="110"/>
      <c r="D224" s="111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</row>
    <row r="225">
      <c r="A225" s="90"/>
      <c r="B225" s="111"/>
      <c r="C225" s="110"/>
      <c r="D225" s="111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</row>
    <row r="226">
      <c r="A226" s="90"/>
      <c r="B226" s="111"/>
      <c r="C226" s="110"/>
      <c r="D226" s="111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</row>
    <row r="227">
      <c r="A227" s="90"/>
      <c r="B227" s="111"/>
      <c r="C227" s="110"/>
      <c r="D227" s="111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</row>
    <row r="228">
      <c r="A228" s="90"/>
      <c r="B228" s="111"/>
      <c r="C228" s="110"/>
      <c r="D228" s="111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</row>
    <row r="229">
      <c r="A229" s="90"/>
      <c r="B229" s="111"/>
      <c r="C229" s="110"/>
      <c r="D229" s="111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</row>
    <row r="230">
      <c r="A230" s="90"/>
      <c r="B230" s="111"/>
      <c r="C230" s="110"/>
      <c r="D230" s="111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</row>
    <row r="231">
      <c r="A231" s="90"/>
      <c r="B231" s="111"/>
      <c r="C231" s="110"/>
      <c r="D231" s="111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</row>
    <row r="232">
      <c r="A232" s="90"/>
      <c r="B232" s="111"/>
      <c r="C232" s="110"/>
      <c r="D232" s="111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</row>
    <row r="233">
      <c r="A233" s="90"/>
      <c r="B233" s="111"/>
      <c r="C233" s="110"/>
      <c r="D233" s="111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</row>
    <row r="234">
      <c r="A234" s="90"/>
      <c r="B234" s="111"/>
      <c r="C234" s="110"/>
      <c r="D234" s="111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</row>
    <row r="235">
      <c r="A235" s="90"/>
      <c r="B235" s="111"/>
      <c r="C235" s="110"/>
      <c r="D235" s="111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</row>
    <row r="236">
      <c r="A236" s="90"/>
      <c r="B236" s="111"/>
      <c r="C236" s="110"/>
      <c r="D236" s="111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</row>
    <row r="237">
      <c r="A237" s="90"/>
      <c r="B237" s="111"/>
      <c r="C237" s="110"/>
      <c r="D237" s="11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</row>
    <row r="238">
      <c r="A238" s="90"/>
      <c r="B238" s="111"/>
      <c r="C238" s="110"/>
      <c r="D238" s="111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</row>
    <row r="239">
      <c r="A239" s="90"/>
      <c r="B239" s="111"/>
      <c r="C239" s="110"/>
      <c r="D239" s="111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</row>
    <row r="240">
      <c r="A240" s="90"/>
      <c r="B240" s="111"/>
      <c r="C240" s="110"/>
      <c r="D240" s="111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</row>
    <row r="241">
      <c r="A241" s="90"/>
      <c r="B241" s="111"/>
      <c r="C241" s="110"/>
      <c r="D241" s="111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</row>
    <row r="242">
      <c r="A242" s="90"/>
      <c r="B242" s="111"/>
      <c r="C242" s="110"/>
      <c r="D242" s="111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</row>
    <row r="243">
      <c r="A243" s="90"/>
      <c r="B243" s="111"/>
      <c r="C243" s="110"/>
      <c r="D243" s="111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</row>
    <row r="244">
      <c r="A244" s="90"/>
      <c r="B244" s="111"/>
      <c r="C244" s="110"/>
      <c r="D244" s="111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</row>
    <row r="245">
      <c r="A245" s="90"/>
      <c r="B245" s="111"/>
      <c r="C245" s="110"/>
      <c r="D245" s="111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</row>
    <row r="246">
      <c r="A246" s="90"/>
      <c r="B246" s="111"/>
      <c r="C246" s="110"/>
      <c r="D246" s="111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</row>
    <row r="247">
      <c r="A247" s="90"/>
      <c r="B247" s="111"/>
      <c r="C247" s="110"/>
      <c r="D247" s="111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</row>
    <row r="248">
      <c r="A248" s="90"/>
      <c r="B248" s="111"/>
      <c r="C248" s="110"/>
      <c r="D248" s="111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</row>
    <row r="249">
      <c r="A249" s="90"/>
      <c r="B249" s="111"/>
      <c r="C249" s="110"/>
      <c r="D249" s="111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</row>
    <row r="250">
      <c r="A250" s="90"/>
      <c r="B250" s="111"/>
      <c r="C250" s="110"/>
      <c r="D250" s="111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</row>
    <row r="251">
      <c r="A251" s="90"/>
      <c r="B251" s="111"/>
      <c r="C251" s="110"/>
      <c r="D251" s="111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</row>
    <row r="252">
      <c r="A252" s="90"/>
      <c r="B252" s="111"/>
      <c r="C252" s="110"/>
      <c r="D252" s="111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</row>
    <row r="253">
      <c r="A253" s="90"/>
      <c r="B253" s="111"/>
      <c r="C253" s="110"/>
      <c r="D253" s="111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</row>
    <row r="254">
      <c r="A254" s="90"/>
      <c r="B254" s="111"/>
      <c r="C254" s="110"/>
      <c r="D254" s="111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</row>
    <row r="255">
      <c r="A255" s="90"/>
      <c r="B255" s="111"/>
      <c r="C255" s="110"/>
      <c r="D255" s="111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</row>
    <row r="256">
      <c r="A256" s="90"/>
      <c r="B256" s="111"/>
      <c r="C256" s="110"/>
      <c r="D256" s="111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</row>
    <row r="257">
      <c r="A257" s="90"/>
      <c r="B257" s="111"/>
      <c r="C257" s="110"/>
      <c r="D257" s="111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</row>
    <row r="258">
      <c r="A258" s="90"/>
      <c r="B258" s="111"/>
      <c r="C258" s="110"/>
      <c r="D258" s="111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</row>
    <row r="259">
      <c r="A259" s="90"/>
      <c r="B259" s="111"/>
      <c r="C259" s="110"/>
      <c r="D259" s="111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</row>
    <row r="260">
      <c r="A260" s="90"/>
      <c r="B260" s="111"/>
      <c r="C260" s="110"/>
      <c r="D260" s="111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</row>
    <row r="261">
      <c r="A261" s="90"/>
      <c r="B261" s="111"/>
      <c r="C261" s="110"/>
      <c r="D261" s="111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</row>
    <row r="262">
      <c r="A262" s="90"/>
      <c r="B262" s="111"/>
      <c r="C262" s="110"/>
      <c r="D262" s="111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</row>
    <row r="263">
      <c r="A263" s="90"/>
      <c r="B263" s="111"/>
      <c r="C263" s="110"/>
      <c r="D263" s="111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</row>
    <row r="264">
      <c r="A264" s="90"/>
      <c r="B264" s="111"/>
      <c r="C264" s="110"/>
      <c r="D264" s="111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</row>
    <row r="265">
      <c r="A265" s="90"/>
      <c r="B265" s="111"/>
      <c r="C265" s="110"/>
      <c r="D265" s="111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</row>
    <row r="266">
      <c r="A266" s="90"/>
      <c r="B266" s="111"/>
      <c r="C266" s="110"/>
      <c r="D266" s="111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</row>
    <row r="267">
      <c r="A267" s="90"/>
      <c r="B267" s="111"/>
      <c r="C267" s="110"/>
      <c r="D267" s="111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</row>
    <row r="268">
      <c r="A268" s="90"/>
      <c r="B268" s="111"/>
      <c r="C268" s="110"/>
      <c r="D268" s="111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</row>
    <row r="269">
      <c r="A269" s="90"/>
      <c r="B269" s="111"/>
      <c r="C269" s="110"/>
      <c r="D269" s="111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</row>
    <row r="270">
      <c r="A270" s="90"/>
      <c r="B270" s="111"/>
      <c r="C270" s="110"/>
      <c r="D270" s="111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</row>
    <row r="271">
      <c r="A271" s="90"/>
      <c r="B271" s="111"/>
      <c r="C271" s="110"/>
      <c r="D271" s="111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</row>
    <row r="272">
      <c r="A272" s="90"/>
      <c r="B272" s="111"/>
      <c r="C272" s="110"/>
      <c r="D272" s="111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</row>
    <row r="273">
      <c r="A273" s="90"/>
      <c r="B273" s="111"/>
      <c r="C273" s="110"/>
      <c r="D273" s="111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</row>
    <row r="274">
      <c r="A274" s="90"/>
      <c r="B274" s="111"/>
      <c r="C274" s="110"/>
      <c r="D274" s="111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</row>
    <row r="275">
      <c r="A275" s="90"/>
      <c r="B275" s="111"/>
      <c r="C275" s="110"/>
      <c r="D275" s="111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</row>
    <row r="276">
      <c r="A276" s="90"/>
      <c r="B276" s="111"/>
      <c r="C276" s="110"/>
      <c r="D276" s="111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</row>
    <row r="277">
      <c r="A277" s="90"/>
      <c r="B277" s="111"/>
      <c r="C277" s="110"/>
      <c r="D277" s="111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</row>
    <row r="278">
      <c r="A278" s="90"/>
      <c r="B278" s="111"/>
      <c r="C278" s="110"/>
      <c r="D278" s="111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</row>
    <row r="279">
      <c r="A279" s="90"/>
      <c r="B279" s="111"/>
      <c r="C279" s="110"/>
      <c r="D279" s="111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</row>
    <row r="280">
      <c r="A280" s="90"/>
      <c r="B280" s="111"/>
      <c r="C280" s="110"/>
      <c r="D280" s="111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</row>
    <row r="281">
      <c r="A281" s="90"/>
      <c r="B281" s="111"/>
      <c r="C281" s="110"/>
      <c r="D281" s="111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</row>
    <row r="282">
      <c r="A282" s="90"/>
      <c r="B282" s="111"/>
      <c r="C282" s="110"/>
      <c r="D282" s="111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</row>
    <row r="283">
      <c r="A283" s="90"/>
      <c r="B283" s="111"/>
      <c r="C283" s="110"/>
      <c r="D283" s="111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</row>
    <row r="284">
      <c r="A284" s="90"/>
      <c r="B284" s="111"/>
      <c r="C284" s="110"/>
      <c r="D284" s="111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</row>
    <row r="285">
      <c r="A285" s="90"/>
      <c r="B285" s="111"/>
      <c r="C285" s="110"/>
      <c r="D285" s="111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</row>
    <row r="286">
      <c r="A286" s="90"/>
      <c r="B286" s="111"/>
      <c r="C286" s="110"/>
      <c r="D286" s="111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</row>
    <row r="287">
      <c r="A287" s="90"/>
      <c r="B287" s="111"/>
      <c r="C287" s="110"/>
      <c r="D287" s="111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</row>
    <row r="288">
      <c r="A288" s="90"/>
      <c r="B288" s="111"/>
      <c r="C288" s="110"/>
      <c r="D288" s="111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</row>
    <row r="289">
      <c r="A289" s="90"/>
      <c r="B289" s="111"/>
      <c r="C289" s="110"/>
      <c r="D289" s="111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</row>
    <row r="290">
      <c r="A290" s="90"/>
      <c r="B290" s="111"/>
      <c r="C290" s="110"/>
      <c r="D290" s="111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</row>
    <row r="291">
      <c r="A291" s="90"/>
      <c r="B291" s="111"/>
      <c r="C291" s="110"/>
      <c r="D291" s="111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</row>
    <row r="292">
      <c r="A292" s="90"/>
      <c r="B292" s="111"/>
      <c r="C292" s="110"/>
      <c r="D292" s="111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</row>
    <row r="293">
      <c r="A293" s="90"/>
      <c r="B293" s="111"/>
      <c r="C293" s="110"/>
      <c r="D293" s="111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</row>
    <row r="294">
      <c r="A294" s="90"/>
      <c r="B294" s="111"/>
      <c r="C294" s="110"/>
      <c r="D294" s="111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</row>
    <row r="295">
      <c r="A295" s="90"/>
      <c r="B295" s="111"/>
      <c r="C295" s="110"/>
      <c r="D295" s="111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</row>
    <row r="296">
      <c r="A296" s="90"/>
      <c r="B296" s="111"/>
      <c r="C296" s="110"/>
      <c r="D296" s="111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</row>
    <row r="297">
      <c r="A297" s="90"/>
      <c r="B297" s="111"/>
      <c r="C297" s="110"/>
      <c r="D297" s="111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</row>
    <row r="298">
      <c r="A298" s="90"/>
      <c r="B298" s="111"/>
      <c r="C298" s="110"/>
      <c r="D298" s="111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</row>
    <row r="299">
      <c r="A299" s="90"/>
      <c r="B299" s="111"/>
      <c r="C299" s="110"/>
      <c r="D299" s="111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</row>
    <row r="300">
      <c r="A300" s="90"/>
      <c r="B300" s="111"/>
      <c r="C300" s="110"/>
      <c r="D300" s="111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</row>
    <row r="301">
      <c r="A301" s="90"/>
      <c r="B301" s="111"/>
      <c r="C301" s="110"/>
      <c r="D301" s="111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</row>
    <row r="302">
      <c r="A302" s="90"/>
      <c r="B302" s="111"/>
      <c r="C302" s="110"/>
      <c r="D302" s="111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</row>
    <row r="303">
      <c r="A303" s="90"/>
      <c r="B303" s="111"/>
      <c r="C303" s="110"/>
      <c r="D303" s="111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</row>
    <row r="304">
      <c r="A304" s="90"/>
      <c r="B304" s="111"/>
      <c r="C304" s="110"/>
      <c r="D304" s="111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</row>
    <row r="305">
      <c r="A305" s="90"/>
      <c r="B305" s="111"/>
      <c r="C305" s="110"/>
      <c r="D305" s="111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</row>
    <row r="306">
      <c r="A306" s="90"/>
      <c r="B306" s="111"/>
      <c r="C306" s="110"/>
      <c r="D306" s="111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</row>
    <row r="307">
      <c r="A307" s="90"/>
      <c r="B307" s="111"/>
      <c r="C307" s="110"/>
      <c r="D307" s="111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</row>
    <row r="308">
      <c r="A308" s="90"/>
      <c r="B308" s="111"/>
      <c r="C308" s="110"/>
      <c r="D308" s="111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</row>
    <row r="309">
      <c r="A309" s="90"/>
      <c r="B309" s="111"/>
      <c r="C309" s="110"/>
      <c r="D309" s="111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</row>
    <row r="310">
      <c r="A310" s="90"/>
      <c r="B310" s="111"/>
      <c r="C310" s="110"/>
      <c r="D310" s="111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</row>
    <row r="311">
      <c r="A311" s="90"/>
      <c r="B311" s="111"/>
      <c r="C311" s="110"/>
      <c r="D311" s="111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</row>
    <row r="312">
      <c r="A312" s="90"/>
      <c r="B312" s="111"/>
      <c r="C312" s="110"/>
      <c r="D312" s="111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</row>
    <row r="313">
      <c r="A313" s="90"/>
      <c r="B313" s="111"/>
      <c r="C313" s="110"/>
      <c r="D313" s="111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</row>
    <row r="314">
      <c r="A314" s="90"/>
      <c r="B314" s="111"/>
      <c r="C314" s="110"/>
      <c r="D314" s="111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</row>
    <row r="315">
      <c r="A315" s="90"/>
      <c r="B315" s="111"/>
      <c r="C315" s="110"/>
      <c r="D315" s="111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</row>
    <row r="316">
      <c r="A316" s="90"/>
      <c r="B316" s="111"/>
      <c r="C316" s="110"/>
      <c r="D316" s="111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</row>
    <row r="317">
      <c r="A317" s="90"/>
      <c r="B317" s="111"/>
      <c r="C317" s="110"/>
      <c r="D317" s="111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</row>
    <row r="318">
      <c r="A318" s="90"/>
      <c r="B318" s="111"/>
      <c r="C318" s="110"/>
      <c r="D318" s="111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</row>
    <row r="319">
      <c r="A319" s="90"/>
      <c r="B319" s="111"/>
      <c r="C319" s="110"/>
      <c r="D319" s="111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</row>
    <row r="320">
      <c r="A320" s="90"/>
      <c r="B320" s="111"/>
      <c r="C320" s="110"/>
      <c r="D320" s="111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</row>
    <row r="321">
      <c r="A321" s="90"/>
      <c r="B321" s="111"/>
      <c r="C321" s="110"/>
      <c r="D321" s="111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</row>
    <row r="322">
      <c r="A322" s="90"/>
      <c r="B322" s="111"/>
      <c r="C322" s="110"/>
      <c r="D322" s="111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</row>
    <row r="323">
      <c r="A323" s="90"/>
      <c r="B323" s="111"/>
      <c r="C323" s="110"/>
      <c r="D323" s="111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</row>
    <row r="324">
      <c r="A324" s="90"/>
      <c r="B324" s="111"/>
      <c r="C324" s="110"/>
      <c r="D324" s="111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</row>
    <row r="325">
      <c r="A325" s="90"/>
      <c r="B325" s="111"/>
      <c r="C325" s="110"/>
      <c r="D325" s="111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</row>
    <row r="326">
      <c r="A326" s="90"/>
      <c r="B326" s="111"/>
      <c r="C326" s="110"/>
      <c r="D326" s="111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</row>
    <row r="327">
      <c r="A327" s="90"/>
      <c r="B327" s="111"/>
      <c r="C327" s="110"/>
      <c r="D327" s="111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</row>
    <row r="328">
      <c r="A328" s="90"/>
      <c r="B328" s="111"/>
      <c r="C328" s="110"/>
      <c r="D328" s="111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</row>
    <row r="329">
      <c r="A329" s="90"/>
      <c r="B329" s="111"/>
      <c r="C329" s="110"/>
      <c r="D329" s="111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</row>
    <row r="330">
      <c r="A330" s="90"/>
      <c r="B330" s="111"/>
      <c r="C330" s="110"/>
      <c r="D330" s="111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</row>
    <row r="331">
      <c r="A331" s="90"/>
      <c r="B331" s="111"/>
      <c r="C331" s="110"/>
      <c r="D331" s="111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</row>
    <row r="332">
      <c r="A332" s="90"/>
      <c r="B332" s="111"/>
      <c r="C332" s="110"/>
      <c r="D332" s="111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</row>
    <row r="333">
      <c r="A333" s="90"/>
      <c r="B333" s="111"/>
      <c r="C333" s="110"/>
      <c r="D333" s="111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</row>
    <row r="334">
      <c r="A334" s="90"/>
      <c r="B334" s="111"/>
      <c r="C334" s="110"/>
      <c r="D334" s="111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</row>
    <row r="335">
      <c r="A335" s="90"/>
      <c r="B335" s="111"/>
      <c r="C335" s="110"/>
      <c r="D335" s="111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</row>
    <row r="336">
      <c r="A336" s="90"/>
      <c r="B336" s="111"/>
      <c r="C336" s="110"/>
      <c r="D336" s="111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</row>
    <row r="337">
      <c r="A337" s="90"/>
      <c r="B337" s="111"/>
      <c r="C337" s="110"/>
      <c r="D337" s="111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</row>
    <row r="338">
      <c r="A338" s="90"/>
      <c r="B338" s="111"/>
      <c r="C338" s="110"/>
      <c r="D338" s="111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</row>
    <row r="339">
      <c r="A339" s="90"/>
      <c r="B339" s="111"/>
      <c r="C339" s="110"/>
      <c r="D339" s="111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</row>
    <row r="340">
      <c r="A340" s="90"/>
      <c r="B340" s="111"/>
      <c r="C340" s="110"/>
      <c r="D340" s="111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</row>
    <row r="341">
      <c r="A341" s="90"/>
      <c r="B341" s="111"/>
      <c r="C341" s="110"/>
      <c r="D341" s="111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</row>
    <row r="342">
      <c r="A342" s="90"/>
      <c r="B342" s="111"/>
      <c r="C342" s="110"/>
      <c r="D342" s="111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</row>
    <row r="343">
      <c r="A343" s="90"/>
      <c r="B343" s="111"/>
      <c r="C343" s="110"/>
      <c r="D343" s="111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</row>
    <row r="344">
      <c r="A344" s="90"/>
      <c r="B344" s="111"/>
      <c r="C344" s="110"/>
      <c r="D344" s="111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</row>
    <row r="345">
      <c r="A345" s="90"/>
      <c r="B345" s="111"/>
      <c r="C345" s="110"/>
      <c r="D345" s="111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</row>
    <row r="346">
      <c r="A346" s="90"/>
      <c r="B346" s="111"/>
      <c r="C346" s="110"/>
      <c r="D346" s="111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</row>
    <row r="347">
      <c r="A347" s="90"/>
      <c r="B347" s="111"/>
      <c r="C347" s="110"/>
      <c r="D347" s="111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</row>
    <row r="348">
      <c r="A348" s="90"/>
      <c r="B348" s="111"/>
      <c r="C348" s="110"/>
      <c r="D348" s="111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</row>
    <row r="349">
      <c r="A349" s="90"/>
      <c r="B349" s="111"/>
      <c r="C349" s="110"/>
      <c r="D349" s="111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</row>
    <row r="350">
      <c r="A350" s="90"/>
      <c r="B350" s="111"/>
      <c r="C350" s="110"/>
      <c r="D350" s="111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</row>
    <row r="351">
      <c r="A351" s="90"/>
      <c r="B351" s="111"/>
      <c r="C351" s="110"/>
      <c r="D351" s="111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</row>
    <row r="352">
      <c r="A352" s="90"/>
      <c r="B352" s="111"/>
      <c r="C352" s="110"/>
      <c r="D352" s="111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</row>
    <row r="353">
      <c r="A353" s="90"/>
      <c r="B353" s="111"/>
      <c r="C353" s="110"/>
      <c r="D353" s="111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</row>
    <row r="354">
      <c r="A354" s="90"/>
      <c r="B354" s="111"/>
      <c r="C354" s="110"/>
      <c r="D354" s="111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</row>
    <row r="355">
      <c r="A355" s="90"/>
      <c r="B355" s="111"/>
      <c r="C355" s="110"/>
      <c r="D355" s="111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</row>
    <row r="356">
      <c r="A356" s="90"/>
      <c r="B356" s="111"/>
      <c r="C356" s="110"/>
      <c r="D356" s="111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</row>
    <row r="357">
      <c r="A357" s="90"/>
      <c r="B357" s="111"/>
      <c r="C357" s="110"/>
      <c r="D357" s="111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</row>
    <row r="358">
      <c r="A358" s="90"/>
      <c r="B358" s="111"/>
      <c r="C358" s="110"/>
      <c r="D358" s="111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</row>
    <row r="359">
      <c r="A359" s="90"/>
      <c r="B359" s="111"/>
      <c r="C359" s="110"/>
      <c r="D359" s="111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</row>
    <row r="360">
      <c r="A360" s="90"/>
      <c r="B360" s="111"/>
      <c r="C360" s="110"/>
      <c r="D360" s="111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</row>
    <row r="361">
      <c r="A361" s="90"/>
      <c r="B361" s="111"/>
      <c r="C361" s="110"/>
      <c r="D361" s="111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</row>
    <row r="362">
      <c r="A362" s="90"/>
      <c r="B362" s="111"/>
      <c r="C362" s="110"/>
      <c r="D362" s="111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</row>
    <row r="363">
      <c r="A363" s="90"/>
      <c r="B363" s="111"/>
      <c r="C363" s="110"/>
      <c r="D363" s="111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</row>
    <row r="364">
      <c r="A364" s="90"/>
      <c r="B364" s="111"/>
      <c r="C364" s="110"/>
      <c r="D364" s="111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</row>
    <row r="365">
      <c r="A365" s="90"/>
      <c r="B365" s="111"/>
      <c r="C365" s="110"/>
      <c r="D365" s="111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</row>
    <row r="366">
      <c r="A366" s="90"/>
      <c r="B366" s="111"/>
      <c r="C366" s="110"/>
      <c r="D366" s="111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</row>
    <row r="367">
      <c r="A367" s="90"/>
      <c r="B367" s="111"/>
      <c r="C367" s="110"/>
      <c r="D367" s="111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</row>
    <row r="368">
      <c r="A368" s="90"/>
      <c r="B368" s="111"/>
      <c r="C368" s="110"/>
      <c r="D368" s="111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</row>
    <row r="369">
      <c r="A369" s="90"/>
      <c r="B369" s="111"/>
      <c r="C369" s="110"/>
      <c r="D369" s="111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</row>
    <row r="370">
      <c r="A370" s="90"/>
      <c r="B370" s="111"/>
      <c r="C370" s="110"/>
      <c r="D370" s="111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</row>
    <row r="371">
      <c r="A371" s="90"/>
      <c r="B371" s="111"/>
      <c r="C371" s="110"/>
      <c r="D371" s="111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</row>
    <row r="372">
      <c r="A372" s="90"/>
      <c r="B372" s="111"/>
      <c r="C372" s="110"/>
      <c r="D372" s="111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</row>
    <row r="373">
      <c r="A373" s="90"/>
      <c r="B373" s="111"/>
      <c r="C373" s="110"/>
      <c r="D373" s="111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</row>
    <row r="374">
      <c r="A374" s="90"/>
      <c r="B374" s="111"/>
      <c r="C374" s="110"/>
      <c r="D374" s="111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</row>
    <row r="375">
      <c r="A375" s="90"/>
      <c r="B375" s="111"/>
      <c r="C375" s="110"/>
      <c r="D375" s="111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</row>
    <row r="376">
      <c r="A376" s="90"/>
      <c r="B376" s="111"/>
      <c r="C376" s="110"/>
      <c r="D376" s="111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</row>
    <row r="377">
      <c r="A377" s="90"/>
      <c r="B377" s="111"/>
      <c r="C377" s="110"/>
      <c r="D377" s="111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</row>
    <row r="378">
      <c r="A378" s="90"/>
      <c r="B378" s="111"/>
      <c r="C378" s="110"/>
      <c r="D378" s="111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</row>
    <row r="379">
      <c r="A379" s="90"/>
      <c r="B379" s="111"/>
      <c r="C379" s="110"/>
      <c r="D379" s="111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</row>
    <row r="380">
      <c r="A380" s="90"/>
      <c r="B380" s="111"/>
      <c r="C380" s="110"/>
      <c r="D380" s="111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</row>
    <row r="381">
      <c r="A381" s="90"/>
      <c r="B381" s="111"/>
      <c r="C381" s="110"/>
      <c r="D381" s="111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</row>
    <row r="382">
      <c r="A382" s="90"/>
      <c r="B382" s="111"/>
      <c r="C382" s="110"/>
      <c r="D382" s="111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</row>
    <row r="383">
      <c r="A383" s="90"/>
      <c r="B383" s="111"/>
      <c r="C383" s="110"/>
      <c r="D383" s="111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</row>
    <row r="384">
      <c r="A384" s="90"/>
      <c r="B384" s="111"/>
      <c r="C384" s="110"/>
      <c r="D384" s="111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</row>
    <row r="385">
      <c r="A385" s="90"/>
      <c r="B385" s="111"/>
      <c r="C385" s="110"/>
      <c r="D385" s="111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</row>
    <row r="386">
      <c r="A386" s="90"/>
      <c r="B386" s="111"/>
      <c r="C386" s="110"/>
      <c r="D386" s="111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</row>
    <row r="387">
      <c r="A387" s="90"/>
      <c r="B387" s="111"/>
      <c r="C387" s="110"/>
      <c r="D387" s="111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</row>
    <row r="388">
      <c r="A388" s="90"/>
      <c r="B388" s="111"/>
      <c r="C388" s="110"/>
      <c r="D388" s="111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</row>
    <row r="389">
      <c r="A389" s="90"/>
      <c r="B389" s="111"/>
      <c r="C389" s="110"/>
      <c r="D389" s="111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</row>
    <row r="390">
      <c r="A390" s="90"/>
      <c r="B390" s="111"/>
      <c r="C390" s="110"/>
      <c r="D390" s="111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</row>
    <row r="391">
      <c r="A391" s="90"/>
      <c r="B391" s="111"/>
      <c r="C391" s="110"/>
      <c r="D391" s="111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</row>
    <row r="392">
      <c r="A392" s="90"/>
      <c r="B392" s="111"/>
      <c r="C392" s="110"/>
      <c r="D392" s="111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</row>
    <row r="393">
      <c r="A393" s="90"/>
      <c r="B393" s="111"/>
      <c r="C393" s="110"/>
      <c r="D393" s="111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</row>
    <row r="394">
      <c r="A394" s="90"/>
      <c r="B394" s="111"/>
      <c r="C394" s="110"/>
      <c r="D394" s="111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</row>
    <row r="395">
      <c r="A395" s="90"/>
      <c r="B395" s="111"/>
      <c r="C395" s="110"/>
      <c r="D395" s="111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</row>
    <row r="396">
      <c r="A396" s="90"/>
      <c r="B396" s="111"/>
      <c r="C396" s="110"/>
      <c r="D396" s="111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</row>
    <row r="397">
      <c r="A397" s="90"/>
      <c r="B397" s="111"/>
      <c r="C397" s="110"/>
      <c r="D397" s="111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</row>
    <row r="398">
      <c r="A398" s="90"/>
      <c r="B398" s="111"/>
      <c r="C398" s="110"/>
      <c r="D398" s="111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</row>
    <row r="399">
      <c r="A399" s="90"/>
      <c r="B399" s="111"/>
      <c r="C399" s="110"/>
      <c r="D399" s="111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</row>
    <row r="400">
      <c r="A400" s="90"/>
      <c r="B400" s="111"/>
      <c r="C400" s="110"/>
      <c r="D400" s="111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</row>
    <row r="401">
      <c r="A401" s="90"/>
      <c r="B401" s="111"/>
      <c r="C401" s="110"/>
      <c r="D401" s="111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</row>
    <row r="402">
      <c r="A402" s="90"/>
      <c r="B402" s="111"/>
      <c r="C402" s="110"/>
      <c r="D402" s="111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</row>
    <row r="403">
      <c r="A403" s="90"/>
      <c r="B403" s="111"/>
      <c r="C403" s="110"/>
      <c r="D403" s="111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</row>
    <row r="404">
      <c r="A404" s="90"/>
      <c r="B404" s="111"/>
      <c r="C404" s="110"/>
      <c r="D404" s="111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</row>
    <row r="405">
      <c r="A405" s="90"/>
      <c r="B405" s="111"/>
      <c r="C405" s="110"/>
      <c r="D405" s="111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</row>
    <row r="406">
      <c r="A406" s="90"/>
      <c r="B406" s="111"/>
      <c r="C406" s="110"/>
      <c r="D406" s="111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</row>
    <row r="407">
      <c r="A407" s="90"/>
      <c r="B407" s="111"/>
      <c r="C407" s="110"/>
      <c r="D407" s="111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</row>
    <row r="408">
      <c r="A408" s="90"/>
      <c r="B408" s="111"/>
      <c r="C408" s="110"/>
      <c r="D408" s="111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</row>
    <row r="409">
      <c r="A409" s="90"/>
      <c r="B409" s="111"/>
      <c r="C409" s="110"/>
      <c r="D409" s="111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</row>
    <row r="410">
      <c r="A410" s="90"/>
      <c r="B410" s="111"/>
      <c r="C410" s="110"/>
      <c r="D410" s="111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</row>
    <row r="411">
      <c r="A411" s="90"/>
      <c r="B411" s="111"/>
      <c r="C411" s="110"/>
      <c r="D411" s="111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</row>
    <row r="412">
      <c r="A412" s="90"/>
      <c r="B412" s="111"/>
      <c r="C412" s="110"/>
      <c r="D412" s="111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</row>
    <row r="413">
      <c r="A413" s="90"/>
      <c r="B413" s="111"/>
      <c r="C413" s="110"/>
      <c r="D413" s="111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</row>
    <row r="414">
      <c r="A414" s="90"/>
      <c r="B414" s="111"/>
      <c r="C414" s="110"/>
      <c r="D414" s="111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</row>
    <row r="415">
      <c r="A415" s="90"/>
      <c r="B415" s="111"/>
      <c r="C415" s="110"/>
      <c r="D415" s="111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</row>
    <row r="416">
      <c r="A416" s="90"/>
      <c r="B416" s="111"/>
      <c r="C416" s="110"/>
      <c r="D416" s="111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</row>
    <row r="417">
      <c r="A417" s="90"/>
      <c r="B417" s="111"/>
      <c r="C417" s="110"/>
      <c r="D417" s="111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</row>
    <row r="418">
      <c r="A418" s="90"/>
      <c r="B418" s="111"/>
      <c r="C418" s="110"/>
      <c r="D418" s="111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</row>
    <row r="419">
      <c r="A419" s="90"/>
      <c r="B419" s="111"/>
      <c r="C419" s="110"/>
      <c r="D419" s="111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</row>
    <row r="420">
      <c r="A420" s="90"/>
      <c r="B420" s="111"/>
      <c r="C420" s="110"/>
      <c r="D420" s="111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</row>
    <row r="421">
      <c r="A421" s="90"/>
      <c r="B421" s="111"/>
      <c r="C421" s="110"/>
      <c r="D421" s="111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</row>
    <row r="422">
      <c r="A422" s="90"/>
      <c r="B422" s="111"/>
      <c r="C422" s="110"/>
      <c r="D422" s="111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</row>
    <row r="423">
      <c r="A423" s="90"/>
      <c r="B423" s="111"/>
      <c r="C423" s="110"/>
      <c r="D423" s="111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</row>
    <row r="424">
      <c r="A424" s="90"/>
      <c r="B424" s="111"/>
      <c r="C424" s="110"/>
      <c r="D424" s="111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</row>
    <row r="425">
      <c r="A425" s="90"/>
      <c r="B425" s="111"/>
      <c r="C425" s="110"/>
      <c r="D425" s="111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</row>
    <row r="426">
      <c r="A426" s="90"/>
      <c r="B426" s="111"/>
      <c r="C426" s="110"/>
      <c r="D426" s="111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</row>
    <row r="427">
      <c r="A427" s="90"/>
      <c r="B427" s="111"/>
      <c r="C427" s="110"/>
      <c r="D427" s="111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</row>
    <row r="428">
      <c r="A428" s="90"/>
      <c r="B428" s="111"/>
      <c r="C428" s="110"/>
      <c r="D428" s="111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</row>
    <row r="429">
      <c r="A429" s="90"/>
      <c r="B429" s="111"/>
      <c r="C429" s="110"/>
      <c r="D429" s="111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</row>
    <row r="430">
      <c r="A430" s="90"/>
      <c r="B430" s="111"/>
      <c r="C430" s="110"/>
      <c r="D430" s="111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</row>
    <row r="431">
      <c r="A431" s="90"/>
      <c r="B431" s="111"/>
      <c r="C431" s="110"/>
      <c r="D431" s="111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</row>
    <row r="432">
      <c r="A432" s="90"/>
      <c r="B432" s="111"/>
      <c r="C432" s="110"/>
      <c r="D432" s="111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</row>
    <row r="433">
      <c r="A433" s="90"/>
      <c r="B433" s="111"/>
      <c r="C433" s="110"/>
      <c r="D433" s="111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</row>
    <row r="434">
      <c r="A434" s="90"/>
      <c r="B434" s="111"/>
      <c r="C434" s="110"/>
      <c r="D434" s="111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</row>
    <row r="435">
      <c r="A435" s="90"/>
      <c r="B435" s="111"/>
      <c r="C435" s="110"/>
      <c r="D435" s="111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</row>
    <row r="436">
      <c r="A436" s="90"/>
      <c r="B436" s="111"/>
      <c r="C436" s="110"/>
      <c r="D436" s="111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</row>
    <row r="437">
      <c r="A437" s="90"/>
      <c r="B437" s="111"/>
      <c r="C437" s="110"/>
      <c r="D437" s="111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</row>
    <row r="438">
      <c r="A438" s="90"/>
      <c r="B438" s="111"/>
      <c r="C438" s="110"/>
      <c r="D438" s="111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</row>
    <row r="439">
      <c r="A439" s="90"/>
      <c r="B439" s="111"/>
      <c r="C439" s="110"/>
      <c r="D439" s="111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</row>
    <row r="440">
      <c r="A440" s="90"/>
      <c r="B440" s="111"/>
      <c r="C440" s="110"/>
      <c r="D440" s="111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</row>
    <row r="441">
      <c r="A441" s="90"/>
      <c r="B441" s="111"/>
      <c r="C441" s="110"/>
      <c r="D441" s="111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</row>
    <row r="442">
      <c r="A442" s="90"/>
      <c r="B442" s="111"/>
      <c r="C442" s="110"/>
      <c r="D442" s="111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</row>
    <row r="443">
      <c r="A443" s="90"/>
      <c r="B443" s="111"/>
      <c r="C443" s="110"/>
      <c r="D443" s="111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</row>
    <row r="444">
      <c r="A444" s="90"/>
      <c r="B444" s="111"/>
      <c r="C444" s="110"/>
      <c r="D444" s="111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</row>
    <row r="445">
      <c r="A445" s="90"/>
      <c r="B445" s="111"/>
      <c r="C445" s="110"/>
      <c r="D445" s="111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</row>
    <row r="446">
      <c r="A446" s="90"/>
      <c r="B446" s="111"/>
      <c r="C446" s="110"/>
      <c r="D446" s="111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</row>
    <row r="447">
      <c r="A447" s="90"/>
      <c r="B447" s="111"/>
      <c r="C447" s="110"/>
      <c r="D447" s="111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</row>
    <row r="448">
      <c r="A448" s="90"/>
      <c r="B448" s="111"/>
      <c r="C448" s="110"/>
      <c r="D448" s="111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</row>
    <row r="449">
      <c r="A449" s="90"/>
      <c r="B449" s="111"/>
      <c r="C449" s="110"/>
      <c r="D449" s="111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</row>
    <row r="450">
      <c r="A450" s="90"/>
      <c r="B450" s="111"/>
      <c r="C450" s="110"/>
      <c r="D450" s="111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</row>
    <row r="451">
      <c r="A451" s="90"/>
      <c r="B451" s="111"/>
      <c r="C451" s="110"/>
      <c r="D451" s="111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</row>
    <row r="452">
      <c r="A452" s="90"/>
      <c r="B452" s="111"/>
      <c r="C452" s="110"/>
      <c r="D452" s="111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</row>
    <row r="453">
      <c r="A453" s="90"/>
      <c r="B453" s="111"/>
      <c r="C453" s="110"/>
      <c r="D453" s="111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</row>
    <row r="454">
      <c r="A454" s="90"/>
      <c r="B454" s="111"/>
      <c r="C454" s="110"/>
      <c r="D454" s="111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</row>
    <row r="455">
      <c r="A455" s="90"/>
      <c r="B455" s="111"/>
      <c r="C455" s="110"/>
      <c r="D455" s="111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</row>
    <row r="456">
      <c r="A456" s="90"/>
      <c r="B456" s="111"/>
      <c r="C456" s="110"/>
      <c r="D456" s="111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</row>
    <row r="457">
      <c r="A457" s="90"/>
      <c r="B457" s="111"/>
      <c r="C457" s="110"/>
      <c r="D457" s="111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</row>
    <row r="458">
      <c r="A458" s="90"/>
      <c r="B458" s="111"/>
      <c r="C458" s="110"/>
      <c r="D458" s="111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</row>
    <row r="459">
      <c r="A459" s="90"/>
      <c r="B459" s="111"/>
      <c r="C459" s="110"/>
      <c r="D459" s="111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</row>
    <row r="460">
      <c r="A460" s="90"/>
      <c r="B460" s="111"/>
      <c r="C460" s="110"/>
      <c r="D460" s="111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</row>
    <row r="461">
      <c r="A461" s="90"/>
      <c r="B461" s="111"/>
      <c r="C461" s="110"/>
      <c r="D461" s="111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</row>
    <row r="462">
      <c r="A462" s="90"/>
      <c r="B462" s="111"/>
      <c r="C462" s="110"/>
      <c r="D462" s="111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</row>
    <row r="463">
      <c r="A463" s="90"/>
      <c r="B463" s="111"/>
      <c r="C463" s="110"/>
      <c r="D463" s="111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</row>
    <row r="464">
      <c r="A464" s="90"/>
      <c r="B464" s="111"/>
      <c r="C464" s="110"/>
      <c r="D464" s="111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</row>
    <row r="465">
      <c r="A465" s="90"/>
      <c r="B465" s="111"/>
      <c r="C465" s="110"/>
      <c r="D465" s="111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</row>
    <row r="466">
      <c r="A466" s="90"/>
      <c r="B466" s="111"/>
      <c r="C466" s="110"/>
      <c r="D466" s="111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</row>
    <row r="467">
      <c r="A467" s="90"/>
      <c r="B467" s="111"/>
      <c r="C467" s="110"/>
      <c r="D467" s="111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</row>
    <row r="468">
      <c r="A468" s="90"/>
      <c r="B468" s="111"/>
      <c r="C468" s="110"/>
      <c r="D468" s="111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</row>
    <row r="469">
      <c r="A469" s="90"/>
      <c r="B469" s="111"/>
      <c r="C469" s="110"/>
      <c r="D469" s="111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</row>
    <row r="470">
      <c r="A470" s="90"/>
      <c r="B470" s="111"/>
      <c r="C470" s="110"/>
      <c r="D470" s="111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</row>
    <row r="471">
      <c r="A471" s="90"/>
      <c r="B471" s="111"/>
      <c r="C471" s="110"/>
      <c r="D471" s="111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</row>
    <row r="472">
      <c r="A472" s="90"/>
      <c r="B472" s="111"/>
      <c r="C472" s="110"/>
      <c r="D472" s="111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</row>
    <row r="473">
      <c r="A473" s="90"/>
      <c r="B473" s="111"/>
      <c r="C473" s="110"/>
      <c r="D473" s="111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</row>
    <row r="474">
      <c r="A474" s="90"/>
      <c r="B474" s="111"/>
      <c r="C474" s="110"/>
      <c r="D474" s="111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</row>
    <row r="475">
      <c r="A475" s="90"/>
      <c r="B475" s="111"/>
      <c r="C475" s="110"/>
      <c r="D475" s="111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</row>
    <row r="476">
      <c r="A476" s="90"/>
      <c r="B476" s="111"/>
      <c r="C476" s="110"/>
      <c r="D476" s="111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</row>
    <row r="477">
      <c r="A477" s="90"/>
      <c r="B477" s="111"/>
      <c r="C477" s="110"/>
      <c r="D477" s="111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</row>
    <row r="478">
      <c r="A478" s="90"/>
      <c r="B478" s="111"/>
      <c r="C478" s="110"/>
      <c r="D478" s="111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</row>
    <row r="479">
      <c r="A479" s="90"/>
      <c r="B479" s="111"/>
      <c r="C479" s="110"/>
      <c r="D479" s="111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</row>
    <row r="480">
      <c r="A480" s="90"/>
      <c r="B480" s="111"/>
      <c r="C480" s="110"/>
      <c r="D480" s="111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</row>
    <row r="481">
      <c r="A481" s="90"/>
      <c r="B481" s="111"/>
      <c r="C481" s="110"/>
      <c r="D481" s="111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</row>
    <row r="482">
      <c r="A482" s="90"/>
      <c r="B482" s="111"/>
      <c r="C482" s="110"/>
      <c r="D482" s="111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</row>
    <row r="483">
      <c r="A483" s="90"/>
      <c r="B483" s="111"/>
      <c r="C483" s="110"/>
      <c r="D483" s="111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</row>
    <row r="484">
      <c r="A484" s="90"/>
      <c r="B484" s="111"/>
      <c r="C484" s="110"/>
      <c r="D484" s="111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</row>
    <row r="485">
      <c r="A485" s="90"/>
      <c r="B485" s="111"/>
      <c r="C485" s="110"/>
      <c r="D485" s="111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</row>
    <row r="486">
      <c r="A486" s="90"/>
      <c r="B486" s="111"/>
      <c r="C486" s="110"/>
      <c r="D486" s="111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</row>
    <row r="487">
      <c r="A487" s="90"/>
      <c r="B487" s="111"/>
      <c r="C487" s="110"/>
      <c r="D487" s="111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</row>
    <row r="488">
      <c r="A488" s="90"/>
      <c r="B488" s="111"/>
      <c r="C488" s="110"/>
      <c r="D488" s="111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</row>
    <row r="489">
      <c r="A489" s="90"/>
      <c r="B489" s="111"/>
      <c r="C489" s="110"/>
      <c r="D489" s="111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</row>
    <row r="490">
      <c r="A490" s="90"/>
      <c r="B490" s="111"/>
      <c r="C490" s="110"/>
      <c r="D490" s="111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</row>
    <row r="491">
      <c r="A491" s="90"/>
      <c r="B491" s="111"/>
      <c r="C491" s="110"/>
      <c r="D491" s="111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</row>
    <row r="492">
      <c r="A492" s="90"/>
      <c r="B492" s="111"/>
      <c r="C492" s="110"/>
      <c r="D492" s="111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</row>
    <row r="493">
      <c r="A493" s="90"/>
      <c r="B493" s="111"/>
      <c r="C493" s="110"/>
      <c r="D493" s="111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</row>
    <row r="494">
      <c r="A494" s="90"/>
      <c r="B494" s="111"/>
      <c r="C494" s="110"/>
      <c r="D494" s="111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</row>
    <row r="495">
      <c r="A495" s="90"/>
      <c r="B495" s="111"/>
      <c r="C495" s="110"/>
      <c r="D495" s="111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</row>
    <row r="496">
      <c r="A496" s="90"/>
      <c r="B496" s="111"/>
      <c r="C496" s="110"/>
      <c r="D496" s="111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</row>
    <row r="497">
      <c r="A497" s="90"/>
      <c r="B497" s="111"/>
      <c r="C497" s="110"/>
      <c r="D497" s="111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</row>
    <row r="498">
      <c r="A498" s="90"/>
      <c r="B498" s="111"/>
      <c r="C498" s="110"/>
      <c r="D498" s="111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</row>
    <row r="499">
      <c r="A499" s="90"/>
      <c r="B499" s="111"/>
      <c r="C499" s="110"/>
      <c r="D499" s="111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</row>
    <row r="500">
      <c r="A500" s="90"/>
      <c r="B500" s="111"/>
      <c r="C500" s="110"/>
      <c r="D500" s="111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</row>
    <row r="501">
      <c r="A501" s="90"/>
      <c r="B501" s="111"/>
      <c r="C501" s="110"/>
      <c r="D501" s="111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</row>
    <row r="502">
      <c r="A502" s="90"/>
      <c r="B502" s="111"/>
      <c r="C502" s="110"/>
      <c r="D502" s="111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</row>
    <row r="503">
      <c r="A503" s="90"/>
      <c r="B503" s="111"/>
      <c r="C503" s="110"/>
      <c r="D503" s="111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</row>
    <row r="504">
      <c r="A504" s="90"/>
      <c r="B504" s="111"/>
      <c r="C504" s="110"/>
      <c r="D504" s="111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</row>
    <row r="505">
      <c r="A505" s="90"/>
      <c r="B505" s="111"/>
      <c r="C505" s="110"/>
      <c r="D505" s="111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</row>
    <row r="506">
      <c r="A506" s="90"/>
      <c r="B506" s="111"/>
      <c r="C506" s="110"/>
      <c r="D506" s="111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</row>
    <row r="507">
      <c r="A507" s="90"/>
      <c r="B507" s="111"/>
      <c r="C507" s="110"/>
      <c r="D507" s="111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</row>
    <row r="508">
      <c r="A508" s="90"/>
      <c r="B508" s="111"/>
      <c r="C508" s="110"/>
      <c r="D508" s="111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</row>
    <row r="509">
      <c r="A509" s="90"/>
      <c r="B509" s="111"/>
      <c r="C509" s="110"/>
      <c r="D509" s="111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</row>
    <row r="510">
      <c r="A510" s="90"/>
      <c r="B510" s="111"/>
      <c r="C510" s="110"/>
      <c r="D510" s="111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</row>
    <row r="511">
      <c r="A511" s="90"/>
      <c r="B511" s="111"/>
      <c r="C511" s="110"/>
      <c r="D511" s="111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</row>
    <row r="512">
      <c r="A512" s="90"/>
      <c r="B512" s="111"/>
      <c r="C512" s="110"/>
      <c r="D512" s="111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</row>
    <row r="513">
      <c r="A513" s="90"/>
      <c r="B513" s="111"/>
      <c r="C513" s="110"/>
      <c r="D513" s="111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</row>
    <row r="514">
      <c r="A514" s="90"/>
      <c r="B514" s="111"/>
      <c r="C514" s="110"/>
      <c r="D514" s="111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</row>
    <row r="515">
      <c r="A515" s="90"/>
      <c r="B515" s="111"/>
      <c r="C515" s="110"/>
      <c r="D515" s="111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</row>
    <row r="516">
      <c r="A516" s="90"/>
      <c r="B516" s="111"/>
      <c r="C516" s="110"/>
      <c r="D516" s="111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</row>
    <row r="517">
      <c r="A517" s="90"/>
      <c r="B517" s="111"/>
      <c r="C517" s="110"/>
      <c r="D517" s="111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</row>
    <row r="518">
      <c r="A518" s="90"/>
      <c r="B518" s="111"/>
      <c r="C518" s="110"/>
      <c r="D518" s="111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</row>
    <row r="519">
      <c r="A519" s="90"/>
      <c r="B519" s="111"/>
      <c r="C519" s="110"/>
      <c r="D519" s="111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</row>
    <row r="520">
      <c r="A520" s="90"/>
      <c r="B520" s="111"/>
      <c r="C520" s="110"/>
      <c r="D520" s="111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</row>
    <row r="521">
      <c r="A521" s="90"/>
      <c r="B521" s="111"/>
      <c r="C521" s="110"/>
      <c r="D521" s="111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</row>
    <row r="522">
      <c r="A522" s="90"/>
      <c r="B522" s="111"/>
      <c r="C522" s="110"/>
      <c r="D522" s="111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</row>
    <row r="523">
      <c r="A523" s="90"/>
      <c r="B523" s="111"/>
      <c r="C523" s="110"/>
      <c r="D523" s="111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</row>
    <row r="524">
      <c r="A524" s="90"/>
      <c r="B524" s="111"/>
      <c r="C524" s="110"/>
      <c r="D524" s="111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</row>
    <row r="525">
      <c r="A525" s="90"/>
      <c r="B525" s="111"/>
      <c r="C525" s="110"/>
      <c r="D525" s="111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</row>
    <row r="526">
      <c r="A526" s="90"/>
      <c r="B526" s="111"/>
      <c r="C526" s="110"/>
      <c r="D526" s="111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</row>
    <row r="527">
      <c r="A527" s="90"/>
      <c r="B527" s="111"/>
      <c r="C527" s="110"/>
      <c r="D527" s="111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</row>
    <row r="528">
      <c r="A528" s="90"/>
      <c r="B528" s="111"/>
      <c r="C528" s="110"/>
      <c r="D528" s="111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</row>
    <row r="529">
      <c r="A529" s="90"/>
      <c r="B529" s="111"/>
      <c r="C529" s="110"/>
      <c r="D529" s="111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</row>
    <row r="530">
      <c r="A530" s="90"/>
      <c r="B530" s="111"/>
      <c r="C530" s="110"/>
      <c r="D530" s="111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</row>
    <row r="531">
      <c r="A531" s="90"/>
      <c r="B531" s="111"/>
      <c r="C531" s="110"/>
      <c r="D531" s="111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</row>
    <row r="532">
      <c r="A532" s="90"/>
      <c r="B532" s="111"/>
      <c r="C532" s="110"/>
      <c r="D532" s="111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</row>
    <row r="533">
      <c r="A533" s="90"/>
      <c r="B533" s="111"/>
      <c r="C533" s="110"/>
      <c r="D533" s="111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</row>
    <row r="534">
      <c r="A534" s="90"/>
      <c r="B534" s="111"/>
      <c r="C534" s="110"/>
      <c r="D534" s="111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</row>
    <row r="535">
      <c r="A535" s="90"/>
      <c r="B535" s="111"/>
      <c r="C535" s="110"/>
      <c r="D535" s="111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</row>
    <row r="536">
      <c r="A536" s="90"/>
      <c r="B536" s="111"/>
      <c r="C536" s="110"/>
      <c r="D536" s="111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</row>
    <row r="537">
      <c r="A537" s="90"/>
      <c r="B537" s="111"/>
      <c r="C537" s="110"/>
      <c r="D537" s="111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</row>
    <row r="538">
      <c r="A538" s="90"/>
      <c r="B538" s="111"/>
      <c r="C538" s="110"/>
      <c r="D538" s="111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</row>
    <row r="539">
      <c r="A539" s="90"/>
      <c r="B539" s="111"/>
      <c r="C539" s="110"/>
      <c r="D539" s="111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</row>
    <row r="540">
      <c r="A540" s="90"/>
      <c r="B540" s="111"/>
      <c r="C540" s="110"/>
      <c r="D540" s="111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</row>
    <row r="541">
      <c r="A541" s="90"/>
      <c r="B541" s="111"/>
      <c r="C541" s="110"/>
      <c r="D541" s="111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</row>
    <row r="542">
      <c r="A542" s="90"/>
      <c r="B542" s="111"/>
      <c r="C542" s="110"/>
      <c r="D542" s="111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</row>
    <row r="543">
      <c r="A543" s="90"/>
      <c r="B543" s="111"/>
      <c r="C543" s="110"/>
      <c r="D543" s="111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</row>
    <row r="544">
      <c r="A544" s="90"/>
      <c r="B544" s="111"/>
      <c r="C544" s="110"/>
      <c r="D544" s="111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</row>
    <row r="545">
      <c r="A545" s="90"/>
      <c r="B545" s="111"/>
      <c r="C545" s="110"/>
      <c r="D545" s="111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</row>
    <row r="546">
      <c r="A546" s="90"/>
      <c r="B546" s="111"/>
      <c r="C546" s="110"/>
      <c r="D546" s="111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</row>
    <row r="547">
      <c r="A547" s="90"/>
      <c r="B547" s="111"/>
      <c r="C547" s="110"/>
      <c r="D547" s="111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</row>
    <row r="548">
      <c r="A548" s="90"/>
      <c r="B548" s="111"/>
      <c r="C548" s="110"/>
      <c r="D548" s="111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</row>
    <row r="549">
      <c r="A549" s="90"/>
      <c r="B549" s="111"/>
      <c r="C549" s="110"/>
      <c r="D549" s="111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</row>
    <row r="550">
      <c r="A550" s="90"/>
      <c r="B550" s="111"/>
      <c r="C550" s="110"/>
      <c r="D550" s="111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</row>
    <row r="551">
      <c r="A551" s="90"/>
      <c r="B551" s="111"/>
      <c r="C551" s="110"/>
      <c r="D551" s="111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</row>
    <row r="552">
      <c r="A552" s="90"/>
      <c r="B552" s="111"/>
      <c r="C552" s="110"/>
      <c r="D552" s="111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</row>
    <row r="553">
      <c r="A553" s="90"/>
      <c r="B553" s="111"/>
      <c r="C553" s="110"/>
      <c r="D553" s="111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</row>
    <row r="554">
      <c r="A554" s="90"/>
      <c r="B554" s="111"/>
      <c r="C554" s="110"/>
      <c r="D554" s="111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</row>
    <row r="555">
      <c r="A555" s="90"/>
      <c r="B555" s="111"/>
      <c r="C555" s="110"/>
      <c r="D555" s="111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</row>
    <row r="556">
      <c r="A556" s="90"/>
      <c r="B556" s="111"/>
      <c r="C556" s="110"/>
      <c r="D556" s="111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</row>
    <row r="557">
      <c r="A557" s="90"/>
      <c r="B557" s="111"/>
      <c r="C557" s="110"/>
      <c r="D557" s="111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</row>
    <row r="558">
      <c r="A558" s="90"/>
      <c r="B558" s="111"/>
      <c r="C558" s="110"/>
      <c r="D558" s="111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</row>
    <row r="559">
      <c r="A559" s="90"/>
      <c r="B559" s="111"/>
      <c r="C559" s="110"/>
      <c r="D559" s="111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</row>
    <row r="560">
      <c r="A560" s="90"/>
      <c r="B560" s="111"/>
      <c r="C560" s="110"/>
      <c r="D560" s="111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</row>
    <row r="561">
      <c r="A561" s="90"/>
      <c r="B561" s="111"/>
      <c r="C561" s="110"/>
      <c r="D561" s="111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</row>
    <row r="562">
      <c r="A562" s="90"/>
      <c r="B562" s="111"/>
      <c r="C562" s="110"/>
      <c r="D562" s="111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</row>
    <row r="563">
      <c r="A563" s="90"/>
      <c r="B563" s="111"/>
      <c r="C563" s="110"/>
      <c r="D563" s="111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</row>
    <row r="564">
      <c r="A564" s="90"/>
      <c r="B564" s="111"/>
      <c r="C564" s="110"/>
      <c r="D564" s="111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</row>
    <row r="565">
      <c r="A565" s="90"/>
      <c r="B565" s="111"/>
      <c r="C565" s="110"/>
      <c r="D565" s="111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</row>
    <row r="566">
      <c r="A566" s="90"/>
      <c r="B566" s="111"/>
      <c r="C566" s="110"/>
      <c r="D566" s="111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</row>
    <row r="567">
      <c r="A567" s="90"/>
      <c r="B567" s="111"/>
      <c r="C567" s="110"/>
      <c r="D567" s="111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</row>
    <row r="568">
      <c r="A568" s="90"/>
      <c r="B568" s="111"/>
      <c r="C568" s="110"/>
      <c r="D568" s="111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</row>
    <row r="569">
      <c r="A569" s="90"/>
      <c r="B569" s="111"/>
      <c r="C569" s="110"/>
      <c r="D569" s="111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</row>
    <row r="570">
      <c r="A570" s="90"/>
      <c r="B570" s="111"/>
      <c r="C570" s="110"/>
      <c r="D570" s="111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</row>
    <row r="571">
      <c r="A571" s="90"/>
      <c r="B571" s="111"/>
      <c r="C571" s="110"/>
      <c r="D571" s="111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</row>
    <row r="572">
      <c r="A572" s="90"/>
      <c r="B572" s="111"/>
      <c r="C572" s="110"/>
      <c r="D572" s="111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</row>
    <row r="573">
      <c r="A573" s="90"/>
      <c r="B573" s="111"/>
      <c r="C573" s="110"/>
      <c r="D573" s="111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</row>
    <row r="574">
      <c r="A574" s="90"/>
      <c r="B574" s="111"/>
      <c r="C574" s="110"/>
      <c r="D574" s="111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</row>
    <row r="575">
      <c r="A575" s="90"/>
      <c r="B575" s="111"/>
      <c r="C575" s="110"/>
      <c r="D575" s="111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</row>
    <row r="576">
      <c r="A576" s="90"/>
      <c r="B576" s="111"/>
      <c r="C576" s="110"/>
      <c r="D576" s="111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</row>
    <row r="577">
      <c r="A577" s="90"/>
      <c r="B577" s="111"/>
      <c r="C577" s="110"/>
      <c r="D577" s="111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</row>
    <row r="578">
      <c r="A578" s="90"/>
      <c r="B578" s="111"/>
      <c r="C578" s="110"/>
      <c r="D578" s="111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</row>
    <row r="579">
      <c r="A579" s="90"/>
      <c r="B579" s="111"/>
      <c r="C579" s="110"/>
      <c r="D579" s="111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</row>
    <row r="580">
      <c r="A580" s="90"/>
      <c r="B580" s="111"/>
      <c r="C580" s="110"/>
      <c r="D580" s="111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</row>
    <row r="581">
      <c r="A581" s="90"/>
      <c r="B581" s="111"/>
      <c r="C581" s="110"/>
      <c r="D581" s="111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</row>
    <row r="582">
      <c r="A582" s="90"/>
      <c r="B582" s="111"/>
      <c r="C582" s="110"/>
      <c r="D582" s="111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</row>
    <row r="583">
      <c r="A583" s="90"/>
      <c r="B583" s="111"/>
      <c r="C583" s="110"/>
      <c r="D583" s="111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</row>
    <row r="584">
      <c r="A584" s="90"/>
      <c r="B584" s="111"/>
      <c r="C584" s="110"/>
      <c r="D584" s="111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</row>
    <row r="585">
      <c r="A585" s="90"/>
      <c r="B585" s="111"/>
      <c r="C585" s="110"/>
      <c r="D585" s="111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</row>
    <row r="586">
      <c r="A586" s="90"/>
      <c r="B586" s="111"/>
      <c r="C586" s="110"/>
      <c r="D586" s="111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</row>
    <row r="587">
      <c r="A587" s="90"/>
      <c r="B587" s="111"/>
      <c r="C587" s="110"/>
      <c r="D587" s="111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</row>
    <row r="588">
      <c r="A588" s="90"/>
      <c r="B588" s="111"/>
      <c r="C588" s="110"/>
      <c r="D588" s="111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</row>
    <row r="589">
      <c r="A589" s="90"/>
      <c r="B589" s="111"/>
      <c r="C589" s="110"/>
      <c r="D589" s="111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</row>
    <row r="590">
      <c r="A590" s="90"/>
      <c r="B590" s="111"/>
      <c r="C590" s="110"/>
      <c r="D590" s="111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</row>
    <row r="591">
      <c r="A591" s="90"/>
      <c r="B591" s="111"/>
      <c r="C591" s="110"/>
      <c r="D591" s="111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</row>
    <row r="592">
      <c r="A592" s="90"/>
      <c r="B592" s="111"/>
      <c r="C592" s="110"/>
      <c r="D592" s="111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</row>
    <row r="593">
      <c r="A593" s="90"/>
      <c r="B593" s="111"/>
      <c r="C593" s="110"/>
      <c r="D593" s="111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</row>
    <row r="594">
      <c r="A594" s="90"/>
      <c r="B594" s="111"/>
      <c r="C594" s="110"/>
      <c r="D594" s="111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</row>
    <row r="595">
      <c r="A595" s="90"/>
      <c r="B595" s="111"/>
      <c r="C595" s="110"/>
      <c r="D595" s="111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</row>
    <row r="596">
      <c r="A596" s="90"/>
      <c r="B596" s="111"/>
      <c r="C596" s="110"/>
      <c r="D596" s="111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</row>
    <row r="597">
      <c r="A597" s="90"/>
      <c r="B597" s="111"/>
      <c r="C597" s="110"/>
      <c r="D597" s="111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</row>
    <row r="598">
      <c r="A598" s="90"/>
      <c r="B598" s="111"/>
      <c r="C598" s="110"/>
      <c r="D598" s="111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</row>
    <row r="599">
      <c r="A599" s="90"/>
      <c r="B599" s="111"/>
      <c r="C599" s="110"/>
      <c r="D599" s="111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</row>
    <row r="600">
      <c r="A600" s="90"/>
      <c r="B600" s="111"/>
      <c r="C600" s="110"/>
      <c r="D600" s="111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</row>
    <row r="601">
      <c r="A601" s="90"/>
      <c r="B601" s="111"/>
      <c r="C601" s="110"/>
      <c r="D601" s="111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</row>
    <row r="602">
      <c r="A602" s="90"/>
      <c r="B602" s="111"/>
      <c r="C602" s="110"/>
      <c r="D602" s="111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</row>
    <row r="603">
      <c r="A603" s="90"/>
      <c r="B603" s="111"/>
      <c r="C603" s="110"/>
      <c r="D603" s="111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</row>
    <row r="604">
      <c r="A604" s="90"/>
      <c r="B604" s="111"/>
      <c r="C604" s="110"/>
      <c r="D604" s="111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</row>
    <row r="605">
      <c r="A605" s="90"/>
      <c r="B605" s="111"/>
      <c r="C605" s="110"/>
      <c r="D605" s="111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</row>
    <row r="606">
      <c r="A606" s="90"/>
      <c r="B606" s="111"/>
      <c r="C606" s="110"/>
      <c r="D606" s="111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</row>
    <row r="607">
      <c r="A607" s="90"/>
      <c r="B607" s="111"/>
      <c r="C607" s="110"/>
      <c r="D607" s="111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</row>
    <row r="608">
      <c r="A608" s="90"/>
      <c r="B608" s="111"/>
      <c r="C608" s="110"/>
      <c r="D608" s="111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</row>
    <row r="609">
      <c r="A609" s="90"/>
      <c r="B609" s="111"/>
      <c r="C609" s="110"/>
      <c r="D609" s="111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</row>
    <row r="610">
      <c r="A610" s="90"/>
      <c r="B610" s="111"/>
      <c r="C610" s="110"/>
      <c r="D610" s="111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</row>
    <row r="611">
      <c r="A611" s="90"/>
      <c r="B611" s="111"/>
      <c r="C611" s="110"/>
      <c r="D611" s="111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</row>
    <row r="612">
      <c r="A612" s="90"/>
      <c r="B612" s="111"/>
      <c r="C612" s="110"/>
      <c r="D612" s="111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</row>
    <row r="613">
      <c r="A613" s="90"/>
      <c r="B613" s="111"/>
      <c r="C613" s="110"/>
      <c r="D613" s="111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</row>
    <row r="614">
      <c r="A614" s="90"/>
      <c r="B614" s="111"/>
      <c r="C614" s="110"/>
      <c r="D614" s="111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</row>
    <row r="615">
      <c r="A615" s="90"/>
      <c r="B615" s="111"/>
      <c r="C615" s="110"/>
      <c r="D615" s="111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</row>
    <row r="616">
      <c r="A616" s="90"/>
      <c r="B616" s="111"/>
      <c r="C616" s="110"/>
      <c r="D616" s="111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</row>
    <row r="617">
      <c r="A617" s="90"/>
      <c r="B617" s="111"/>
      <c r="C617" s="110"/>
      <c r="D617" s="111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</row>
    <row r="618">
      <c r="A618" s="90"/>
      <c r="B618" s="111"/>
      <c r="C618" s="110"/>
      <c r="D618" s="111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</row>
    <row r="619">
      <c r="A619" s="90"/>
      <c r="B619" s="111"/>
      <c r="C619" s="110"/>
      <c r="D619" s="111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</row>
    <row r="620">
      <c r="A620" s="90"/>
      <c r="B620" s="111"/>
      <c r="C620" s="110"/>
      <c r="D620" s="111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</row>
    <row r="621">
      <c r="A621" s="90"/>
      <c r="B621" s="111"/>
      <c r="C621" s="110"/>
      <c r="D621" s="111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</row>
    <row r="622">
      <c r="A622" s="90"/>
      <c r="B622" s="111"/>
      <c r="C622" s="110"/>
      <c r="D622" s="111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</row>
    <row r="623">
      <c r="A623" s="90"/>
      <c r="B623" s="111"/>
      <c r="C623" s="110"/>
      <c r="D623" s="111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</row>
    <row r="624">
      <c r="A624" s="90"/>
      <c r="B624" s="111"/>
      <c r="C624" s="110"/>
      <c r="D624" s="111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</row>
    <row r="625">
      <c r="A625" s="90"/>
      <c r="B625" s="111"/>
      <c r="C625" s="110"/>
      <c r="D625" s="111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</row>
    <row r="626">
      <c r="A626" s="90"/>
      <c r="B626" s="111"/>
      <c r="C626" s="110"/>
      <c r="D626" s="111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</row>
    <row r="627">
      <c r="A627" s="90"/>
      <c r="B627" s="111"/>
      <c r="C627" s="110"/>
      <c r="D627" s="111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</row>
    <row r="628">
      <c r="A628" s="90"/>
      <c r="B628" s="111"/>
      <c r="C628" s="110"/>
      <c r="D628" s="111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</row>
    <row r="629">
      <c r="A629" s="90"/>
      <c r="B629" s="111"/>
      <c r="C629" s="110"/>
      <c r="D629" s="111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</row>
    <row r="630">
      <c r="A630" s="90"/>
      <c r="B630" s="111"/>
      <c r="C630" s="110"/>
      <c r="D630" s="111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</row>
    <row r="631">
      <c r="A631" s="90"/>
      <c r="B631" s="111"/>
      <c r="C631" s="110"/>
      <c r="D631" s="111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</row>
    <row r="632">
      <c r="A632" s="90"/>
      <c r="B632" s="111"/>
      <c r="C632" s="110"/>
      <c r="D632" s="111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</row>
    <row r="633">
      <c r="A633" s="90"/>
      <c r="B633" s="111"/>
      <c r="C633" s="110"/>
      <c r="D633" s="111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</row>
    <row r="634">
      <c r="A634" s="90"/>
      <c r="B634" s="111"/>
      <c r="C634" s="110"/>
      <c r="D634" s="111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</row>
    <row r="635">
      <c r="A635" s="90"/>
      <c r="B635" s="111"/>
      <c r="C635" s="110"/>
      <c r="D635" s="111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</row>
    <row r="636">
      <c r="A636" s="90"/>
      <c r="B636" s="111"/>
      <c r="C636" s="110"/>
      <c r="D636" s="111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</row>
    <row r="637">
      <c r="A637" s="90"/>
      <c r="B637" s="111"/>
      <c r="C637" s="110"/>
      <c r="D637" s="111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</row>
    <row r="638">
      <c r="A638" s="90"/>
      <c r="B638" s="111"/>
      <c r="C638" s="110"/>
      <c r="D638" s="111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</row>
    <row r="639">
      <c r="A639" s="90"/>
      <c r="B639" s="111"/>
      <c r="C639" s="110"/>
      <c r="D639" s="111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</row>
    <row r="640">
      <c r="A640" s="90"/>
      <c r="B640" s="111"/>
      <c r="C640" s="110"/>
      <c r="D640" s="111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</row>
    <row r="641">
      <c r="A641" s="90"/>
      <c r="B641" s="111"/>
      <c r="C641" s="110"/>
      <c r="D641" s="111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</row>
    <row r="642">
      <c r="A642" s="90"/>
      <c r="B642" s="111"/>
      <c r="C642" s="110"/>
      <c r="D642" s="111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</row>
    <row r="643">
      <c r="A643" s="90"/>
      <c r="B643" s="111"/>
      <c r="C643" s="110"/>
      <c r="D643" s="111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</row>
    <row r="644">
      <c r="A644" s="90"/>
      <c r="B644" s="111"/>
      <c r="C644" s="110"/>
      <c r="D644" s="111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</row>
    <row r="645">
      <c r="A645" s="90"/>
      <c r="B645" s="111"/>
      <c r="C645" s="110"/>
      <c r="D645" s="111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</row>
    <row r="646">
      <c r="A646" s="90"/>
      <c r="B646" s="111"/>
      <c r="C646" s="110"/>
      <c r="D646" s="111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</row>
    <row r="647">
      <c r="A647" s="90"/>
      <c r="B647" s="111"/>
      <c r="C647" s="110"/>
      <c r="D647" s="111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</row>
    <row r="648">
      <c r="A648" s="90"/>
      <c r="B648" s="111"/>
      <c r="C648" s="110"/>
      <c r="D648" s="111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</row>
    <row r="649">
      <c r="A649" s="90"/>
      <c r="B649" s="111"/>
      <c r="C649" s="110"/>
      <c r="D649" s="111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</row>
    <row r="650">
      <c r="A650" s="90"/>
      <c r="B650" s="111"/>
      <c r="C650" s="110"/>
      <c r="D650" s="111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</row>
    <row r="651">
      <c r="A651" s="90"/>
      <c r="B651" s="111"/>
      <c r="C651" s="110"/>
      <c r="D651" s="111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</row>
    <row r="652">
      <c r="A652" s="90"/>
      <c r="B652" s="111"/>
      <c r="C652" s="110"/>
      <c r="D652" s="111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</row>
    <row r="653">
      <c r="A653" s="90"/>
      <c r="B653" s="111"/>
      <c r="C653" s="110"/>
      <c r="D653" s="111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</row>
    <row r="654">
      <c r="A654" s="90"/>
      <c r="B654" s="111"/>
      <c r="C654" s="110"/>
      <c r="D654" s="111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</row>
    <row r="655">
      <c r="A655" s="90"/>
      <c r="B655" s="111"/>
      <c r="C655" s="110"/>
      <c r="D655" s="111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</row>
    <row r="656">
      <c r="A656" s="90"/>
      <c r="B656" s="111"/>
      <c r="C656" s="110"/>
      <c r="D656" s="111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</row>
    <row r="657">
      <c r="A657" s="90"/>
      <c r="B657" s="111"/>
      <c r="C657" s="110"/>
      <c r="D657" s="111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</row>
    <row r="658">
      <c r="A658" s="90"/>
      <c r="B658" s="111"/>
      <c r="C658" s="110"/>
      <c r="D658" s="111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</row>
    <row r="659">
      <c r="A659" s="90"/>
      <c r="B659" s="111"/>
      <c r="C659" s="110"/>
      <c r="D659" s="111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</row>
    <row r="660">
      <c r="A660" s="90"/>
      <c r="B660" s="111"/>
      <c r="C660" s="110"/>
      <c r="D660" s="111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</row>
    <row r="661">
      <c r="A661" s="90"/>
      <c r="B661" s="111"/>
      <c r="C661" s="110"/>
      <c r="D661" s="111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</row>
    <row r="662">
      <c r="A662" s="90"/>
      <c r="B662" s="111"/>
      <c r="C662" s="110"/>
      <c r="D662" s="111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</row>
    <row r="663">
      <c r="A663" s="90"/>
      <c r="B663" s="111"/>
      <c r="C663" s="110"/>
      <c r="D663" s="111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</row>
    <row r="664">
      <c r="A664" s="90"/>
      <c r="B664" s="111"/>
      <c r="C664" s="110"/>
      <c r="D664" s="111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</row>
    <row r="665">
      <c r="A665" s="90"/>
      <c r="B665" s="111"/>
      <c r="C665" s="110"/>
      <c r="D665" s="111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</row>
    <row r="666">
      <c r="A666" s="90"/>
      <c r="B666" s="111"/>
      <c r="C666" s="110"/>
      <c r="D666" s="111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</row>
    <row r="667">
      <c r="A667" s="90"/>
      <c r="B667" s="111"/>
      <c r="C667" s="110"/>
      <c r="D667" s="111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</row>
    <row r="668">
      <c r="A668" s="90"/>
      <c r="B668" s="111"/>
      <c r="C668" s="110"/>
      <c r="D668" s="111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</row>
    <row r="669">
      <c r="A669" s="90"/>
      <c r="B669" s="111"/>
      <c r="C669" s="110"/>
      <c r="D669" s="111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</row>
    <row r="670">
      <c r="A670" s="90"/>
      <c r="B670" s="111"/>
      <c r="C670" s="110"/>
      <c r="D670" s="111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</row>
    <row r="671">
      <c r="A671" s="90"/>
      <c r="B671" s="111"/>
      <c r="C671" s="110"/>
      <c r="D671" s="111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</row>
    <row r="672">
      <c r="A672" s="90"/>
      <c r="B672" s="111"/>
      <c r="C672" s="110"/>
      <c r="D672" s="111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</row>
    <row r="673">
      <c r="A673" s="90"/>
      <c r="B673" s="111"/>
      <c r="C673" s="110"/>
      <c r="D673" s="111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</row>
    <row r="674">
      <c r="A674" s="90"/>
      <c r="B674" s="111"/>
      <c r="C674" s="110"/>
      <c r="D674" s="111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</row>
    <row r="675">
      <c r="A675" s="90"/>
      <c r="B675" s="111"/>
      <c r="C675" s="110"/>
      <c r="D675" s="111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</row>
    <row r="676">
      <c r="A676" s="90"/>
      <c r="B676" s="111"/>
      <c r="C676" s="110"/>
      <c r="D676" s="111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</row>
    <row r="677">
      <c r="A677" s="90"/>
      <c r="B677" s="111"/>
      <c r="C677" s="110"/>
      <c r="D677" s="111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</row>
    <row r="678">
      <c r="A678" s="90"/>
      <c r="B678" s="111"/>
      <c r="C678" s="110"/>
      <c r="D678" s="111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</row>
    <row r="679">
      <c r="A679" s="90"/>
      <c r="B679" s="111"/>
      <c r="C679" s="110"/>
      <c r="D679" s="111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</row>
    <row r="680">
      <c r="A680" s="90"/>
      <c r="B680" s="111"/>
      <c r="C680" s="110"/>
      <c r="D680" s="111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</row>
    <row r="681">
      <c r="A681" s="90"/>
      <c r="B681" s="111"/>
      <c r="C681" s="110"/>
      <c r="D681" s="111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</row>
    <row r="682">
      <c r="A682" s="90"/>
      <c r="B682" s="111"/>
      <c r="C682" s="110"/>
      <c r="D682" s="111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</row>
    <row r="683">
      <c r="A683" s="90"/>
      <c r="B683" s="111"/>
      <c r="C683" s="110"/>
      <c r="D683" s="111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</row>
    <row r="684">
      <c r="A684" s="90"/>
      <c r="B684" s="111"/>
      <c r="C684" s="110"/>
      <c r="D684" s="111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</row>
    <row r="685">
      <c r="A685" s="90"/>
      <c r="B685" s="111"/>
      <c r="C685" s="110"/>
      <c r="D685" s="111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</row>
    <row r="686">
      <c r="A686" s="90"/>
      <c r="B686" s="111"/>
      <c r="C686" s="110"/>
      <c r="D686" s="111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</row>
    <row r="687">
      <c r="A687" s="90"/>
      <c r="B687" s="111"/>
      <c r="C687" s="110"/>
      <c r="D687" s="111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</row>
    <row r="688">
      <c r="A688" s="90"/>
      <c r="B688" s="111"/>
      <c r="C688" s="110"/>
      <c r="D688" s="111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</row>
    <row r="689">
      <c r="A689" s="90"/>
      <c r="B689" s="111"/>
      <c r="C689" s="110"/>
      <c r="D689" s="111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</row>
    <row r="690">
      <c r="A690" s="90"/>
      <c r="B690" s="111"/>
      <c r="C690" s="110"/>
      <c r="D690" s="111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</row>
    <row r="691">
      <c r="A691" s="90"/>
      <c r="B691" s="111"/>
      <c r="C691" s="110"/>
      <c r="D691" s="111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</row>
    <row r="692">
      <c r="A692" s="90"/>
      <c r="B692" s="111"/>
      <c r="C692" s="110"/>
      <c r="D692" s="111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</row>
    <row r="693">
      <c r="A693" s="90"/>
      <c r="B693" s="111"/>
      <c r="C693" s="110"/>
      <c r="D693" s="111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</row>
    <row r="694">
      <c r="A694" s="90"/>
      <c r="B694" s="111"/>
      <c r="C694" s="110"/>
      <c r="D694" s="111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</row>
    <row r="695">
      <c r="A695" s="90"/>
      <c r="B695" s="111"/>
      <c r="C695" s="110"/>
      <c r="D695" s="111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</row>
    <row r="696">
      <c r="A696" s="90"/>
      <c r="B696" s="111"/>
      <c r="C696" s="110"/>
      <c r="D696" s="111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</row>
    <row r="697">
      <c r="A697" s="90"/>
      <c r="B697" s="111"/>
      <c r="C697" s="110"/>
      <c r="D697" s="111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</row>
    <row r="698">
      <c r="A698" s="90"/>
      <c r="B698" s="111"/>
      <c r="C698" s="110"/>
      <c r="D698" s="111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</row>
    <row r="699">
      <c r="A699" s="90"/>
      <c r="B699" s="111"/>
      <c r="C699" s="110"/>
      <c r="D699" s="111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</row>
    <row r="700">
      <c r="A700" s="90"/>
      <c r="B700" s="111"/>
      <c r="C700" s="110"/>
      <c r="D700" s="111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</row>
    <row r="701">
      <c r="A701" s="90"/>
      <c r="B701" s="111"/>
      <c r="C701" s="110"/>
      <c r="D701" s="111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</row>
    <row r="702">
      <c r="A702" s="90"/>
      <c r="B702" s="111"/>
      <c r="C702" s="110"/>
      <c r="D702" s="111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</row>
    <row r="703">
      <c r="A703" s="90"/>
      <c r="B703" s="111"/>
      <c r="C703" s="110"/>
      <c r="D703" s="111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</row>
    <row r="704">
      <c r="A704" s="90"/>
      <c r="B704" s="111"/>
      <c r="C704" s="110"/>
      <c r="D704" s="111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</row>
    <row r="705">
      <c r="A705" s="90"/>
      <c r="B705" s="111"/>
      <c r="C705" s="110"/>
      <c r="D705" s="111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</row>
    <row r="706">
      <c r="A706" s="90"/>
      <c r="B706" s="111"/>
      <c r="C706" s="110"/>
      <c r="D706" s="111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</row>
    <row r="707">
      <c r="A707" s="90"/>
      <c r="B707" s="111"/>
      <c r="C707" s="110"/>
      <c r="D707" s="111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</row>
    <row r="708">
      <c r="A708" s="90"/>
      <c r="B708" s="111"/>
      <c r="C708" s="110"/>
      <c r="D708" s="111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</row>
    <row r="709">
      <c r="A709" s="90"/>
      <c r="B709" s="111"/>
      <c r="C709" s="110"/>
      <c r="D709" s="111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</row>
    <row r="710">
      <c r="A710" s="90"/>
      <c r="B710" s="111"/>
      <c r="C710" s="110"/>
      <c r="D710" s="111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</row>
    <row r="711">
      <c r="A711" s="90"/>
      <c r="B711" s="111"/>
      <c r="C711" s="110"/>
      <c r="D711" s="111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</row>
    <row r="712">
      <c r="A712" s="90"/>
      <c r="B712" s="111"/>
      <c r="C712" s="110"/>
      <c r="D712" s="111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</row>
    <row r="713">
      <c r="A713" s="90"/>
      <c r="B713" s="111"/>
      <c r="C713" s="110"/>
      <c r="D713" s="111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</row>
    <row r="714">
      <c r="A714" s="90"/>
      <c r="B714" s="111"/>
      <c r="C714" s="110"/>
      <c r="D714" s="111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</row>
    <row r="715">
      <c r="A715" s="90"/>
      <c r="B715" s="111"/>
      <c r="C715" s="110"/>
      <c r="D715" s="111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</row>
    <row r="716">
      <c r="A716" s="90"/>
      <c r="B716" s="111"/>
      <c r="C716" s="110"/>
      <c r="D716" s="111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</row>
    <row r="717">
      <c r="A717" s="90"/>
      <c r="B717" s="111"/>
      <c r="C717" s="110"/>
      <c r="D717" s="111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</row>
    <row r="718">
      <c r="A718" s="90"/>
      <c r="B718" s="111"/>
      <c r="C718" s="110"/>
      <c r="D718" s="111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</row>
    <row r="719">
      <c r="A719" s="90"/>
      <c r="B719" s="111"/>
      <c r="C719" s="110"/>
      <c r="D719" s="111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</row>
    <row r="720">
      <c r="A720" s="90"/>
      <c r="B720" s="111"/>
      <c r="C720" s="110"/>
      <c r="D720" s="111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</row>
    <row r="721">
      <c r="A721" s="90"/>
      <c r="B721" s="111"/>
      <c r="C721" s="110"/>
      <c r="D721" s="111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</row>
    <row r="722">
      <c r="A722" s="90"/>
      <c r="B722" s="111"/>
      <c r="C722" s="110"/>
      <c r="D722" s="111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</row>
    <row r="723">
      <c r="A723" s="90"/>
      <c r="B723" s="111"/>
      <c r="C723" s="110"/>
      <c r="D723" s="111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</row>
    <row r="724">
      <c r="A724" s="90"/>
      <c r="B724" s="111"/>
      <c r="C724" s="110"/>
      <c r="D724" s="111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</row>
    <row r="725">
      <c r="A725" s="90"/>
      <c r="B725" s="111"/>
      <c r="C725" s="110"/>
      <c r="D725" s="111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</row>
    <row r="726">
      <c r="A726" s="90"/>
      <c r="B726" s="111"/>
      <c r="C726" s="110"/>
      <c r="D726" s="111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</row>
    <row r="727">
      <c r="A727" s="90"/>
      <c r="B727" s="111"/>
      <c r="C727" s="110"/>
      <c r="D727" s="111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</row>
    <row r="728">
      <c r="A728" s="90"/>
      <c r="B728" s="111"/>
      <c r="C728" s="110"/>
      <c r="D728" s="111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</row>
    <row r="729">
      <c r="A729" s="90"/>
      <c r="B729" s="111"/>
      <c r="C729" s="110"/>
      <c r="D729" s="111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</row>
    <row r="730">
      <c r="A730" s="90"/>
      <c r="B730" s="111"/>
      <c r="C730" s="110"/>
      <c r="D730" s="111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</row>
    <row r="731">
      <c r="A731" s="90"/>
      <c r="B731" s="111"/>
      <c r="C731" s="110"/>
      <c r="D731" s="111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</row>
    <row r="732">
      <c r="A732" s="90"/>
      <c r="B732" s="111"/>
      <c r="C732" s="110"/>
      <c r="D732" s="111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</row>
    <row r="733">
      <c r="A733" s="90"/>
      <c r="B733" s="111"/>
      <c r="C733" s="110"/>
      <c r="D733" s="111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</row>
    <row r="734">
      <c r="A734" s="90"/>
      <c r="B734" s="111"/>
      <c r="C734" s="110"/>
      <c r="D734" s="111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</row>
    <row r="735">
      <c r="A735" s="90"/>
      <c r="B735" s="111"/>
      <c r="C735" s="110"/>
      <c r="D735" s="111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</row>
    <row r="736">
      <c r="A736" s="90"/>
      <c r="B736" s="111"/>
      <c r="C736" s="110"/>
      <c r="D736" s="111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</row>
    <row r="737">
      <c r="A737" s="90"/>
      <c r="B737" s="111"/>
      <c r="C737" s="110"/>
      <c r="D737" s="111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</row>
    <row r="738">
      <c r="A738" s="90"/>
      <c r="B738" s="111"/>
      <c r="C738" s="110"/>
      <c r="D738" s="111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</row>
    <row r="739">
      <c r="A739" s="90"/>
      <c r="B739" s="111"/>
      <c r="C739" s="110"/>
      <c r="D739" s="111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</row>
    <row r="740">
      <c r="A740" s="90"/>
      <c r="B740" s="111"/>
      <c r="C740" s="110"/>
      <c r="D740" s="111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</row>
    <row r="741">
      <c r="A741" s="90"/>
      <c r="B741" s="111"/>
      <c r="C741" s="110"/>
      <c r="D741" s="111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</row>
    <row r="742">
      <c r="A742" s="90"/>
      <c r="B742" s="111"/>
      <c r="C742" s="110"/>
      <c r="D742" s="111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</row>
    <row r="743">
      <c r="A743" s="90"/>
      <c r="B743" s="111"/>
      <c r="C743" s="110"/>
      <c r="D743" s="111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</row>
    <row r="744">
      <c r="A744" s="90"/>
      <c r="B744" s="111"/>
      <c r="C744" s="110"/>
      <c r="D744" s="111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</row>
    <row r="745">
      <c r="A745" s="90"/>
      <c r="B745" s="111"/>
      <c r="C745" s="110"/>
      <c r="D745" s="111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</row>
    <row r="746">
      <c r="A746" s="90"/>
      <c r="B746" s="111"/>
      <c r="C746" s="110"/>
      <c r="D746" s="111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</row>
    <row r="747">
      <c r="A747" s="90"/>
      <c r="B747" s="111"/>
      <c r="C747" s="110"/>
      <c r="D747" s="111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</row>
    <row r="748">
      <c r="A748" s="90"/>
      <c r="B748" s="111"/>
      <c r="C748" s="110"/>
      <c r="D748" s="111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</row>
    <row r="749">
      <c r="A749" s="90"/>
      <c r="B749" s="111"/>
      <c r="C749" s="110"/>
      <c r="D749" s="111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</row>
    <row r="750">
      <c r="A750" s="90"/>
      <c r="B750" s="111"/>
      <c r="C750" s="110"/>
      <c r="D750" s="111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</row>
    <row r="751">
      <c r="A751" s="90"/>
      <c r="B751" s="111"/>
      <c r="C751" s="110"/>
      <c r="D751" s="111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</row>
    <row r="752">
      <c r="A752" s="90"/>
      <c r="B752" s="111"/>
      <c r="C752" s="110"/>
      <c r="D752" s="111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</row>
    <row r="753">
      <c r="A753" s="90"/>
      <c r="B753" s="111"/>
      <c r="C753" s="110"/>
      <c r="D753" s="111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</row>
    <row r="754">
      <c r="A754" s="90"/>
      <c r="B754" s="111"/>
      <c r="C754" s="110"/>
      <c r="D754" s="111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</row>
    <row r="755">
      <c r="A755" s="90"/>
      <c r="B755" s="111"/>
      <c r="C755" s="110"/>
      <c r="D755" s="111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</row>
    <row r="756">
      <c r="A756" s="90"/>
      <c r="B756" s="111"/>
      <c r="C756" s="110"/>
      <c r="D756" s="111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</row>
    <row r="757">
      <c r="A757" s="90"/>
      <c r="B757" s="111"/>
      <c r="C757" s="110"/>
      <c r="D757" s="111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</row>
    <row r="758">
      <c r="A758" s="90"/>
      <c r="B758" s="111"/>
      <c r="C758" s="110"/>
      <c r="D758" s="111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</row>
    <row r="759">
      <c r="A759" s="90"/>
      <c r="B759" s="111"/>
      <c r="C759" s="110"/>
      <c r="D759" s="111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</row>
    <row r="760">
      <c r="A760" s="90"/>
      <c r="B760" s="111"/>
      <c r="C760" s="110"/>
      <c r="D760" s="111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</row>
    <row r="761">
      <c r="A761" s="90"/>
      <c r="B761" s="111"/>
      <c r="C761" s="110"/>
      <c r="D761" s="111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</row>
    <row r="762">
      <c r="A762" s="90"/>
      <c r="B762" s="111"/>
      <c r="C762" s="110"/>
      <c r="D762" s="111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</row>
    <row r="763">
      <c r="A763" s="90"/>
      <c r="B763" s="111"/>
      <c r="C763" s="110"/>
      <c r="D763" s="111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</row>
    <row r="764">
      <c r="A764" s="90"/>
      <c r="B764" s="111"/>
      <c r="C764" s="110"/>
      <c r="D764" s="111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</row>
    <row r="765">
      <c r="A765" s="90"/>
      <c r="B765" s="111"/>
      <c r="C765" s="110"/>
      <c r="D765" s="111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</row>
    <row r="766">
      <c r="A766" s="90"/>
      <c r="B766" s="111"/>
      <c r="C766" s="110"/>
      <c r="D766" s="111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</row>
    <row r="767">
      <c r="A767" s="90"/>
      <c r="B767" s="111"/>
      <c r="C767" s="110"/>
      <c r="D767" s="111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</row>
    <row r="768">
      <c r="A768" s="90"/>
      <c r="B768" s="111"/>
      <c r="C768" s="110"/>
      <c r="D768" s="111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</row>
    <row r="769">
      <c r="A769" s="90"/>
      <c r="B769" s="111"/>
      <c r="C769" s="110"/>
      <c r="D769" s="111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</row>
    <row r="770">
      <c r="A770" s="90"/>
      <c r="B770" s="111"/>
      <c r="C770" s="110"/>
      <c r="D770" s="111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</row>
    <row r="771">
      <c r="A771" s="90"/>
      <c r="B771" s="111"/>
      <c r="C771" s="110"/>
      <c r="D771" s="111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</row>
    <row r="772">
      <c r="A772" s="90"/>
      <c r="B772" s="111"/>
      <c r="C772" s="110"/>
      <c r="D772" s="111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</row>
    <row r="773">
      <c r="A773" s="90"/>
      <c r="B773" s="111"/>
      <c r="C773" s="110"/>
      <c r="D773" s="111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</row>
    <row r="774">
      <c r="A774" s="90"/>
      <c r="B774" s="111"/>
      <c r="C774" s="110"/>
      <c r="D774" s="111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</row>
    <row r="775">
      <c r="A775" s="90"/>
      <c r="B775" s="111"/>
      <c r="C775" s="110"/>
      <c r="D775" s="111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</row>
    <row r="776">
      <c r="A776" s="90"/>
      <c r="B776" s="111"/>
      <c r="C776" s="110"/>
      <c r="D776" s="111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</row>
    <row r="777">
      <c r="A777" s="90"/>
      <c r="B777" s="111"/>
      <c r="C777" s="110"/>
      <c r="D777" s="111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</row>
    <row r="778">
      <c r="A778" s="90"/>
      <c r="B778" s="111"/>
      <c r="C778" s="110"/>
      <c r="D778" s="111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</row>
    <row r="779">
      <c r="A779" s="90"/>
      <c r="B779" s="111"/>
      <c r="C779" s="110"/>
      <c r="D779" s="111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</row>
    <row r="780">
      <c r="A780" s="90"/>
      <c r="B780" s="111"/>
      <c r="C780" s="110"/>
      <c r="D780" s="111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</row>
    <row r="781">
      <c r="A781" s="90"/>
      <c r="B781" s="111"/>
      <c r="C781" s="110"/>
      <c r="D781" s="111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</row>
    <row r="782">
      <c r="A782" s="90"/>
      <c r="B782" s="111"/>
      <c r="C782" s="110"/>
      <c r="D782" s="111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</row>
    <row r="783">
      <c r="A783" s="90"/>
      <c r="B783" s="111"/>
      <c r="C783" s="110"/>
      <c r="D783" s="111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</row>
    <row r="784">
      <c r="A784" s="90"/>
      <c r="B784" s="111"/>
      <c r="C784" s="110"/>
      <c r="D784" s="111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</row>
    <row r="785">
      <c r="A785" s="90"/>
      <c r="B785" s="111"/>
      <c r="C785" s="110"/>
      <c r="D785" s="111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</row>
    <row r="786">
      <c r="A786" s="90"/>
      <c r="B786" s="111"/>
      <c r="C786" s="110"/>
      <c r="D786" s="111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</row>
    <row r="787">
      <c r="A787" s="90"/>
      <c r="B787" s="111"/>
      <c r="C787" s="110"/>
      <c r="D787" s="111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</row>
    <row r="788">
      <c r="A788" s="90"/>
      <c r="B788" s="111"/>
      <c r="C788" s="110"/>
      <c r="D788" s="111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</row>
    <row r="789">
      <c r="A789" s="90"/>
      <c r="B789" s="111"/>
      <c r="C789" s="110"/>
      <c r="D789" s="111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</row>
    <row r="790">
      <c r="A790" s="90"/>
      <c r="B790" s="111"/>
      <c r="C790" s="110"/>
      <c r="D790" s="111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</row>
    <row r="791">
      <c r="A791" s="90"/>
      <c r="B791" s="111"/>
      <c r="C791" s="110"/>
      <c r="D791" s="111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</row>
    <row r="792">
      <c r="A792" s="90"/>
      <c r="B792" s="111"/>
      <c r="C792" s="110"/>
      <c r="D792" s="111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</row>
    <row r="793">
      <c r="A793" s="90"/>
      <c r="B793" s="111"/>
      <c r="C793" s="110"/>
      <c r="D793" s="111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</row>
    <row r="794">
      <c r="A794" s="90"/>
      <c r="B794" s="111"/>
      <c r="C794" s="110"/>
      <c r="D794" s="111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</row>
    <row r="795">
      <c r="A795" s="90"/>
      <c r="B795" s="111"/>
      <c r="C795" s="110"/>
      <c r="D795" s="111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</row>
    <row r="796">
      <c r="A796" s="90"/>
      <c r="B796" s="111"/>
      <c r="C796" s="110"/>
      <c r="D796" s="111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</row>
    <row r="797">
      <c r="A797" s="90"/>
      <c r="B797" s="111"/>
      <c r="C797" s="110"/>
      <c r="D797" s="111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</row>
    <row r="798">
      <c r="A798" s="90"/>
      <c r="B798" s="111"/>
      <c r="C798" s="110"/>
      <c r="D798" s="111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</row>
    <row r="799">
      <c r="A799" s="90"/>
      <c r="B799" s="111"/>
      <c r="C799" s="110"/>
      <c r="D799" s="111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</row>
    <row r="800">
      <c r="A800" s="90"/>
      <c r="B800" s="111"/>
      <c r="C800" s="110"/>
      <c r="D800" s="111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</row>
    <row r="801">
      <c r="A801" s="90"/>
      <c r="B801" s="111"/>
      <c r="C801" s="110"/>
      <c r="D801" s="111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</row>
    <row r="802">
      <c r="A802" s="90"/>
      <c r="B802" s="111"/>
      <c r="C802" s="110"/>
      <c r="D802" s="111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</row>
    <row r="803">
      <c r="A803" s="90"/>
      <c r="B803" s="111"/>
      <c r="C803" s="110"/>
      <c r="D803" s="111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</row>
    <row r="804">
      <c r="A804" s="90"/>
      <c r="B804" s="111"/>
      <c r="C804" s="110"/>
      <c r="D804" s="111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</row>
    <row r="805">
      <c r="A805" s="90"/>
      <c r="B805" s="111"/>
      <c r="C805" s="110"/>
      <c r="D805" s="111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</row>
    <row r="806">
      <c r="A806" s="90"/>
      <c r="B806" s="111"/>
      <c r="C806" s="110"/>
      <c r="D806" s="111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</row>
    <row r="807">
      <c r="A807" s="90"/>
      <c r="B807" s="111"/>
      <c r="C807" s="110"/>
      <c r="D807" s="111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</row>
    <row r="808">
      <c r="A808" s="90"/>
      <c r="B808" s="111"/>
      <c r="C808" s="110"/>
      <c r="D808" s="111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</row>
    <row r="809">
      <c r="A809" s="90"/>
      <c r="B809" s="111"/>
      <c r="C809" s="110"/>
      <c r="D809" s="111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</row>
    <row r="810">
      <c r="A810" s="90"/>
      <c r="B810" s="111"/>
      <c r="C810" s="110"/>
      <c r="D810" s="111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</row>
    <row r="811">
      <c r="A811" s="90"/>
      <c r="B811" s="111"/>
      <c r="C811" s="110"/>
      <c r="D811" s="111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</row>
    <row r="812">
      <c r="A812" s="90"/>
      <c r="B812" s="111"/>
      <c r="C812" s="110"/>
      <c r="D812" s="111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</row>
    <row r="813">
      <c r="A813" s="90"/>
      <c r="B813" s="111"/>
      <c r="C813" s="110"/>
      <c r="D813" s="111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</row>
    <row r="814">
      <c r="A814" s="90"/>
      <c r="B814" s="111"/>
      <c r="C814" s="110"/>
      <c r="D814" s="111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</row>
    <row r="815">
      <c r="A815" s="90"/>
      <c r="B815" s="111"/>
      <c r="C815" s="110"/>
      <c r="D815" s="111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</row>
    <row r="816">
      <c r="A816" s="90"/>
      <c r="B816" s="111"/>
      <c r="C816" s="110"/>
      <c r="D816" s="111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</row>
    <row r="817">
      <c r="A817" s="90"/>
      <c r="B817" s="111"/>
      <c r="C817" s="110"/>
      <c r="D817" s="111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</row>
    <row r="818">
      <c r="A818" s="90"/>
      <c r="B818" s="111"/>
      <c r="C818" s="110"/>
      <c r="D818" s="111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</row>
    <row r="819">
      <c r="A819" s="90"/>
      <c r="B819" s="111"/>
      <c r="C819" s="110"/>
      <c r="D819" s="111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</row>
    <row r="820">
      <c r="A820" s="90"/>
      <c r="B820" s="111"/>
      <c r="C820" s="110"/>
      <c r="D820" s="111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</row>
    <row r="821">
      <c r="A821" s="90"/>
      <c r="B821" s="111"/>
      <c r="C821" s="110"/>
      <c r="D821" s="111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</row>
    <row r="822">
      <c r="A822" s="90"/>
      <c r="B822" s="111"/>
      <c r="C822" s="110"/>
      <c r="D822" s="111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</row>
    <row r="823">
      <c r="A823" s="90"/>
      <c r="B823" s="111"/>
      <c r="C823" s="110"/>
      <c r="D823" s="111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</row>
    <row r="824">
      <c r="A824" s="90"/>
      <c r="B824" s="111"/>
      <c r="C824" s="110"/>
      <c r="D824" s="111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</row>
    <row r="825">
      <c r="A825" s="90"/>
      <c r="B825" s="111"/>
      <c r="C825" s="110"/>
      <c r="D825" s="111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</row>
    <row r="826">
      <c r="A826" s="90"/>
      <c r="B826" s="111"/>
      <c r="C826" s="110"/>
      <c r="D826" s="111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</row>
    <row r="827">
      <c r="A827" s="90"/>
      <c r="B827" s="111"/>
      <c r="C827" s="110"/>
      <c r="D827" s="111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</row>
    <row r="828">
      <c r="A828" s="90"/>
      <c r="B828" s="111"/>
      <c r="C828" s="110"/>
      <c r="D828" s="111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</row>
    <row r="829">
      <c r="A829" s="90"/>
      <c r="B829" s="111"/>
      <c r="C829" s="110"/>
      <c r="D829" s="111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</row>
    <row r="830">
      <c r="A830" s="90"/>
      <c r="B830" s="111"/>
      <c r="C830" s="110"/>
      <c r="D830" s="111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</row>
    <row r="831">
      <c r="A831" s="90"/>
      <c r="B831" s="111"/>
      <c r="C831" s="110"/>
      <c r="D831" s="111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</row>
    <row r="832">
      <c r="A832" s="90"/>
      <c r="B832" s="111"/>
      <c r="C832" s="110"/>
      <c r="D832" s="111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</row>
    <row r="833">
      <c r="A833" s="90"/>
      <c r="B833" s="111"/>
      <c r="C833" s="110"/>
      <c r="D833" s="111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</row>
    <row r="834">
      <c r="A834" s="90"/>
      <c r="B834" s="111"/>
      <c r="C834" s="110"/>
      <c r="D834" s="111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</row>
    <row r="835">
      <c r="A835" s="90"/>
      <c r="B835" s="111"/>
      <c r="C835" s="110"/>
      <c r="D835" s="111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</row>
    <row r="836">
      <c r="A836" s="90"/>
      <c r="B836" s="111"/>
      <c r="C836" s="110"/>
      <c r="D836" s="111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</row>
    <row r="837">
      <c r="A837" s="90"/>
      <c r="B837" s="111"/>
      <c r="C837" s="110"/>
      <c r="D837" s="111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</row>
    <row r="838">
      <c r="A838" s="90"/>
      <c r="B838" s="111"/>
      <c r="C838" s="110"/>
      <c r="D838" s="111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</row>
    <row r="839">
      <c r="A839" s="90"/>
      <c r="B839" s="111"/>
      <c r="C839" s="110"/>
      <c r="D839" s="111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</row>
    <row r="840">
      <c r="A840" s="90"/>
      <c r="B840" s="111"/>
      <c r="C840" s="110"/>
      <c r="D840" s="111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</row>
    <row r="841">
      <c r="A841" s="90"/>
      <c r="B841" s="111"/>
      <c r="C841" s="110"/>
      <c r="D841" s="111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</row>
    <row r="842">
      <c r="A842" s="90"/>
      <c r="B842" s="111"/>
      <c r="C842" s="110"/>
      <c r="D842" s="111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</row>
    <row r="843">
      <c r="A843" s="90"/>
      <c r="B843" s="111"/>
      <c r="C843" s="110"/>
      <c r="D843" s="111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</row>
    <row r="844">
      <c r="A844" s="90"/>
      <c r="B844" s="111"/>
      <c r="C844" s="110"/>
      <c r="D844" s="111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</row>
    <row r="845">
      <c r="A845" s="90"/>
      <c r="B845" s="111"/>
      <c r="C845" s="110"/>
      <c r="D845" s="111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</row>
    <row r="846">
      <c r="A846" s="90"/>
      <c r="B846" s="111"/>
      <c r="C846" s="110"/>
      <c r="D846" s="111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</row>
    <row r="847">
      <c r="A847" s="90"/>
      <c r="B847" s="111"/>
      <c r="C847" s="110"/>
      <c r="D847" s="111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</row>
    <row r="848">
      <c r="A848" s="90"/>
      <c r="B848" s="111"/>
      <c r="C848" s="110"/>
      <c r="D848" s="111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</row>
    <row r="849">
      <c r="A849" s="90"/>
      <c r="B849" s="111"/>
      <c r="C849" s="110"/>
      <c r="D849" s="111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</row>
    <row r="850">
      <c r="A850" s="90"/>
      <c r="B850" s="111"/>
      <c r="C850" s="110"/>
      <c r="D850" s="111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</row>
    <row r="851">
      <c r="A851" s="90"/>
      <c r="B851" s="111"/>
      <c r="C851" s="110"/>
      <c r="D851" s="111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</row>
    <row r="852">
      <c r="A852" s="90"/>
      <c r="B852" s="111"/>
      <c r="C852" s="110"/>
      <c r="D852" s="111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</row>
    <row r="853">
      <c r="A853" s="90"/>
      <c r="B853" s="111"/>
      <c r="C853" s="110"/>
      <c r="D853" s="111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</row>
    <row r="854">
      <c r="A854" s="90"/>
      <c r="B854" s="111"/>
      <c r="C854" s="110"/>
      <c r="D854" s="111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</row>
    <row r="855">
      <c r="A855" s="90"/>
      <c r="B855" s="111"/>
      <c r="C855" s="110"/>
      <c r="D855" s="111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</row>
    <row r="856">
      <c r="A856" s="90"/>
      <c r="B856" s="111"/>
      <c r="C856" s="110"/>
      <c r="D856" s="111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</row>
    <row r="857">
      <c r="A857" s="90"/>
      <c r="B857" s="111"/>
      <c r="C857" s="110"/>
      <c r="D857" s="111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</row>
    <row r="858">
      <c r="A858" s="90"/>
      <c r="B858" s="111"/>
      <c r="C858" s="110"/>
      <c r="D858" s="111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</row>
    <row r="859">
      <c r="A859" s="90"/>
      <c r="B859" s="111"/>
      <c r="C859" s="110"/>
      <c r="D859" s="111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</row>
    <row r="860">
      <c r="A860" s="90"/>
      <c r="B860" s="111"/>
      <c r="C860" s="110"/>
      <c r="D860" s="111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</row>
    <row r="861">
      <c r="A861" s="90"/>
      <c r="B861" s="111"/>
      <c r="C861" s="110"/>
      <c r="D861" s="111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</row>
    <row r="862">
      <c r="A862" s="90"/>
      <c r="B862" s="111"/>
      <c r="C862" s="110"/>
      <c r="D862" s="111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</row>
    <row r="863">
      <c r="A863" s="90"/>
      <c r="B863" s="111"/>
      <c r="C863" s="110"/>
      <c r="D863" s="111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</row>
    <row r="864">
      <c r="A864" s="90"/>
      <c r="B864" s="111"/>
      <c r="C864" s="110"/>
      <c r="D864" s="111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</row>
    <row r="865">
      <c r="A865" s="90"/>
      <c r="B865" s="111"/>
      <c r="C865" s="110"/>
      <c r="D865" s="111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</row>
    <row r="866">
      <c r="A866" s="90"/>
      <c r="B866" s="111"/>
      <c r="C866" s="110"/>
      <c r="D866" s="111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</row>
    <row r="867">
      <c r="A867" s="90"/>
      <c r="B867" s="111"/>
      <c r="C867" s="110"/>
      <c r="D867" s="111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</row>
    <row r="868">
      <c r="A868" s="90"/>
      <c r="B868" s="111"/>
      <c r="C868" s="110"/>
      <c r="D868" s="111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</row>
    <row r="869">
      <c r="A869" s="90"/>
      <c r="B869" s="111"/>
      <c r="C869" s="110"/>
      <c r="D869" s="111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</row>
    <row r="870">
      <c r="A870" s="90"/>
      <c r="B870" s="111"/>
      <c r="C870" s="110"/>
      <c r="D870" s="111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</row>
    <row r="871">
      <c r="A871" s="90"/>
      <c r="B871" s="111"/>
      <c r="C871" s="110"/>
      <c r="D871" s="111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</row>
    <row r="872">
      <c r="A872" s="90"/>
      <c r="B872" s="111"/>
      <c r="C872" s="110"/>
      <c r="D872" s="111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</row>
    <row r="873">
      <c r="A873" s="90"/>
      <c r="B873" s="111"/>
      <c r="C873" s="110"/>
      <c r="D873" s="111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</row>
    <row r="874">
      <c r="A874" s="90"/>
      <c r="B874" s="111"/>
      <c r="C874" s="110"/>
      <c r="D874" s="111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</row>
    <row r="875">
      <c r="A875" s="90"/>
      <c r="B875" s="111"/>
      <c r="C875" s="110"/>
      <c r="D875" s="111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</row>
    <row r="876">
      <c r="A876" s="90"/>
      <c r="B876" s="111"/>
      <c r="C876" s="110"/>
      <c r="D876" s="111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</row>
    <row r="877">
      <c r="A877" s="90"/>
      <c r="B877" s="111"/>
      <c r="C877" s="110"/>
      <c r="D877" s="111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</row>
    <row r="878">
      <c r="A878" s="90"/>
      <c r="B878" s="111"/>
      <c r="C878" s="110"/>
      <c r="D878" s="111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</row>
    <row r="879">
      <c r="A879" s="90"/>
      <c r="B879" s="111"/>
      <c r="C879" s="110"/>
      <c r="D879" s="111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</row>
    <row r="880">
      <c r="A880" s="90"/>
      <c r="B880" s="111"/>
      <c r="C880" s="110"/>
      <c r="D880" s="111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</row>
    <row r="881">
      <c r="A881" s="90"/>
      <c r="B881" s="111"/>
      <c r="C881" s="110"/>
      <c r="D881" s="111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</row>
    <row r="882">
      <c r="A882" s="90"/>
      <c r="B882" s="111"/>
      <c r="C882" s="110"/>
      <c r="D882" s="111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</row>
    <row r="883">
      <c r="A883" s="90"/>
      <c r="B883" s="111"/>
      <c r="C883" s="110"/>
      <c r="D883" s="111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</row>
    <row r="884">
      <c r="A884" s="90"/>
      <c r="B884" s="111"/>
      <c r="C884" s="110"/>
      <c r="D884" s="111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</row>
    <row r="885">
      <c r="A885" s="90"/>
      <c r="B885" s="111"/>
      <c r="C885" s="110"/>
      <c r="D885" s="111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</row>
    <row r="886">
      <c r="A886" s="90"/>
      <c r="B886" s="111"/>
      <c r="C886" s="110"/>
      <c r="D886" s="111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</row>
    <row r="887">
      <c r="A887" s="90"/>
      <c r="B887" s="111"/>
      <c r="C887" s="110"/>
      <c r="D887" s="111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</row>
    <row r="888">
      <c r="A888" s="90"/>
      <c r="B888" s="111"/>
      <c r="C888" s="110"/>
      <c r="D888" s="111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</row>
    <row r="889">
      <c r="A889" s="90"/>
      <c r="B889" s="111"/>
      <c r="C889" s="110"/>
      <c r="D889" s="111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</row>
    <row r="890">
      <c r="A890" s="90"/>
      <c r="B890" s="111"/>
      <c r="C890" s="110"/>
      <c r="D890" s="111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</row>
    <row r="891">
      <c r="A891" s="90"/>
      <c r="B891" s="111"/>
      <c r="C891" s="110"/>
      <c r="D891" s="111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</row>
    <row r="892">
      <c r="A892" s="90"/>
      <c r="B892" s="111"/>
      <c r="C892" s="110"/>
      <c r="D892" s="111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</row>
    <row r="893">
      <c r="A893" s="90"/>
      <c r="B893" s="111"/>
      <c r="C893" s="110"/>
      <c r="D893" s="111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</row>
    <row r="894">
      <c r="A894" s="90"/>
      <c r="B894" s="111"/>
      <c r="C894" s="110"/>
      <c r="D894" s="111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</row>
    <row r="895">
      <c r="A895" s="90"/>
      <c r="B895" s="111"/>
      <c r="C895" s="110"/>
      <c r="D895" s="111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</row>
    <row r="896">
      <c r="A896" s="90"/>
      <c r="B896" s="111"/>
      <c r="C896" s="110"/>
      <c r="D896" s="111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</row>
    <row r="897">
      <c r="A897" s="90"/>
      <c r="B897" s="111"/>
      <c r="C897" s="110"/>
      <c r="D897" s="111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</row>
    <row r="898">
      <c r="A898" s="90"/>
      <c r="B898" s="111"/>
      <c r="C898" s="110"/>
      <c r="D898" s="111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</row>
    <row r="899">
      <c r="A899" s="90"/>
      <c r="B899" s="111"/>
      <c r="C899" s="110"/>
      <c r="D899" s="111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</row>
    <row r="900">
      <c r="A900" s="90"/>
      <c r="B900" s="111"/>
      <c r="C900" s="110"/>
      <c r="D900" s="111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</row>
    <row r="901">
      <c r="A901" s="90"/>
      <c r="B901" s="111"/>
      <c r="C901" s="110"/>
      <c r="D901" s="111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</row>
    <row r="902">
      <c r="A902" s="90"/>
      <c r="B902" s="111"/>
      <c r="C902" s="110"/>
      <c r="D902" s="111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</row>
    <row r="903">
      <c r="A903" s="90"/>
      <c r="B903" s="111"/>
      <c r="C903" s="110"/>
      <c r="D903" s="111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</row>
    <row r="904">
      <c r="A904" s="90"/>
      <c r="B904" s="111"/>
      <c r="C904" s="110"/>
      <c r="D904" s="111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</row>
    <row r="905">
      <c r="A905" s="90"/>
      <c r="B905" s="111"/>
      <c r="C905" s="110"/>
      <c r="D905" s="111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</row>
    <row r="906">
      <c r="A906" s="90"/>
      <c r="B906" s="111"/>
      <c r="C906" s="110"/>
      <c r="D906" s="111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</row>
    <row r="907">
      <c r="A907" s="90"/>
      <c r="B907" s="111"/>
      <c r="C907" s="110"/>
      <c r="D907" s="111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</row>
    <row r="908">
      <c r="A908" s="90"/>
      <c r="B908" s="111"/>
      <c r="C908" s="110"/>
      <c r="D908" s="111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</row>
    <row r="909">
      <c r="A909" s="90"/>
      <c r="B909" s="111"/>
      <c r="C909" s="110"/>
      <c r="D909" s="111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</row>
    <row r="910">
      <c r="A910" s="90"/>
      <c r="B910" s="111"/>
      <c r="C910" s="110"/>
      <c r="D910" s="111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</row>
    <row r="911">
      <c r="A911" s="90"/>
      <c r="B911" s="111"/>
      <c r="C911" s="110"/>
      <c r="D911" s="111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</row>
    <row r="912">
      <c r="A912" s="90"/>
      <c r="B912" s="111"/>
      <c r="C912" s="110"/>
      <c r="D912" s="111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</row>
    <row r="913">
      <c r="A913" s="90"/>
      <c r="B913" s="111"/>
      <c r="C913" s="110"/>
      <c r="D913" s="111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</row>
    <row r="914">
      <c r="A914" s="90"/>
      <c r="B914" s="111"/>
      <c r="C914" s="110"/>
      <c r="D914" s="111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</row>
    <row r="915">
      <c r="A915" s="90"/>
      <c r="B915" s="111"/>
      <c r="C915" s="110"/>
      <c r="D915" s="111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</row>
    <row r="916">
      <c r="A916" s="90"/>
      <c r="B916" s="111"/>
      <c r="C916" s="110"/>
      <c r="D916" s="111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</row>
    <row r="917">
      <c r="A917" s="90"/>
      <c r="B917" s="111"/>
      <c r="C917" s="110"/>
      <c r="D917" s="111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</row>
    <row r="918">
      <c r="A918" s="90"/>
      <c r="B918" s="111"/>
      <c r="C918" s="110"/>
      <c r="D918" s="111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</row>
    <row r="919">
      <c r="A919" s="90"/>
      <c r="B919" s="111"/>
      <c r="C919" s="110"/>
      <c r="D919" s="111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</row>
    <row r="920">
      <c r="A920" s="90"/>
      <c r="B920" s="111"/>
      <c r="C920" s="110"/>
      <c r="D920" s="111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</row>
    <row r="921">
      <c r="A921" s="90"/>
      <c r="B921" s="111"/>
      <c r="C921" s="110"/>
      <c r="D921" s="111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</row>
    <row r="922">
      <c r="A922" s="90"/>
      <c r="B922" s="111"/>
      <c r="C922" s="110"/>
      <c r="D922" s="111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</row>
    <row r="923">
      <c r="A923" s="90"/>
      <c r="B923" s="111"/>
      <c r="C923" s="110"/>
      <c r="D923" s="111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</row>
    <row r="924">
      <c r="A924" s="90"/>
      <c r="B924" s="111"/>
      <c r="C924" s="110"/>
      <c r="D924" s="111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</row>
    <row r="925">
      <c r="A925" s="90"/>
      <c r="B925" s="111"/>
      <c r="C925" s="110"/>
      <c r="D925" s="111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</row>
    <row r="926">
      <c r="A926" s="90"/>
      <c r="B926" s="111"/>
      <c r="C926" s="110"/>
      <c r="D926" s="111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</row>
    <row r="927">
      <c r="A927" s="90"/>
      <c r="B927" s="111"/>
      <c r="C927" s="110"/>
      <c r="D927" s="111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</row>
    <row r="928">
      <c r="A928" s="90"/>
      <c r="B928" s="111"/>
      <c r="C928" s="110"/>
      <c r="D928" s="111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</row>
    <row r="929">
      <c r="A929" s="90"/>
      <c r="B929" s="111"/>
      <c r="C929" s="110"/>
      <c r="D929" s="111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</row>
    <row r="930">
      <c r="A930" s="90"/>
      <c r="B930" s="111"/>
      <c r="C930" s="110"/>
      <c r="D930" s="111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</row>
    <row r="931">
      <c r="A931" s="90"/>
      <c r="B931" s="111"/>
      <c r="C931" s="110"/>
      <c r="D931" s="111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</row>
    <row r="932">
      <c r="A932" s="90"/>
      <c r="B932" s="111"/>
      <c r="C932" s="110"/>
      <c r="D932" s="111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</row>
    <row r="933">
      <c r="A933" s="90"/>
      <c r="B933" s="111"/>
      <c r="C933" s="110"/>
      <c r="D933" s="111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</row>
    <row r="934">
      <c r="A934" s="90"/>
      <c r="B934" s="111"/>
      <c r="C934" s="110"/>
      <c r="D934" s="111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</row>
    <row r="935">
      <c r="A935" s="90"/>
      <c r="B935" s="111"/>
      <c r="C935" s="110"/>
      <c r="D935" s="111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</row>
    <row r="936">
      <c r="A936" s="90"/>
      <c r="B936" s="111"/>
      <c r="C936" s="110"/>
      <c r="D936" s="111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</row>
    <row r="937">
      <c r="A937" s="90"/>
      <c r="B937" s="111"/>
      <c r="C937" s="110"/>
      <c r="D937" s="111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</row>
    <row r="938">
      <c r="A938" s="90"/>
      <c r="B938" s="111"/>
      <c r="C938" s="110"/>
      <c r="D938" s="111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</row>
    <row r="939">
      <c r="A939" s="90"/>
      <c r="B939" s="111"/>
      <c r="C939" s="110"/>
      <c r="D939" s="111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</row>
    <row r="940">
      <c r="A940" s="90"/>
      <c r="B940" s="111"/>
      <c r="C940" s="110"/>
      <c r="D940" s="111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</row>
    <row r="941">
      <c r="A941" s="90"/>
      <c r="B941" s="111"/>
      <c r="C941" s="110"/>
      <c r="D941" s="111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</row>
    <row r="942">
      <c r="A942" s="90"/>
      <c r="B942" s="111"/>
      <c r="C942" s="110"/>
      <c r="D942" s="111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</row>
    <row r="943">
      <c r="A943" s="90"/>
      <c r="B943" s="111"/>
      <c r="C943" s="110"/>
      <c r="D943" s="111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</row>
    <row r="944">
      <c r="A944" s="90"/>
      <c r="B944" s="111"/>
      <c r="C944" s="110"/>
      <c r="D944" s="111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</row>
    <row r="945">
      <c r="A945" s="90"/>
      <c r="B945" s="111"/>
      <c r="C945" s="110"/>
      <c r="D945" s="111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</row>
    <row r="946">
      <c r="A946" s="90"/>
      <c r="B946" s="111"/>
      <c r="C946" s="110"/>
      <c r="D946" s="111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</row>
    <row r="947">
      <c r="A947" s="90"/>
      <c r="B947" s="111"/>
      <c r="C947" s="110"/>
      <c r="D947" s="111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</row>
    <row r="948">
      <c r="A948" s="90"/>
      <c r="B948" s="111"/>
      <c r="C948" s="110"/>
      <c r="D948" s="111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</row>
    <row r="949">
      <c r="A949" s="90"/>
      <c r="B949" s="111"/>
      <c r="C949" s="110"/>
      <c r="D949" s="111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</row>
    <row r="950">
      <c r="A950" s="90"/>
      <c r="B950" s="111"/>
      <c r="C950" s="110"/>
      <c r="D950" s="111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</row>
    <row r="951">
      <c r="A951" s="90"/>
      <c r="B951" s="111"/>
      <c r="C951" s="110"/>
      <c r="D951" s="111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</row>
    <row r="952">
      <c r="A952" s="90"/>
      <c r="B952" s="111"/>
      <c r="C952" s="110"/>
      <c r="D952" s="111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</row>
    <row r="953">
      <c r="A953" s="90"/>
      <c r="B953" s="111"/>
      <c r="C953" s="110"/>
      <c r="D953" s="111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</row>
    <row r="954">
      <c r="A954" s="90"/>
      <c r="B954" s="111"/>
      <c r="C954" s="110"/>
      <c r="D954" s="111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</row>
    <row r="955">
      <c r="A955" s="90"/>
      <c r="B955" s="111"/>
      <c r="C955" s="110"/>
      <c r="D955" s="111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</row>
    <row r="956">
      <c r="A956" s="90"/>
      <c r="B956" s="111"/>
      <c r="C956" s="110"/>
      <c r="D956" s="111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</row>
    <row r="957">
      <c r="A957" s="90"/>
      <c r="B957" s="111"/>
      <c r="C957" s="110"/>
      <c r="D957" s="111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</row>
    <row r="958">
      <c r="A958" s="90"/>
      <c r="B958" s="111"/>
      <c r="C958" s="110"/>
      <c r="D958" s="111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</row>
    <row r="959">
      <c r="A959" s="90"/>
      <c r="B959" s="111"/>
      <c r="C959" s="110"/>
      <c r="D959" s="111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</row>
    <row r="960">
      <c r="A960" s="90"/>
      <c r="B960" s="111"/>
      <c r="C960" s="110"/>
      <c r="D960" s="111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</row>
    <row r="961">
      <c r="A961" s="90"/>
      <c r="B961" s="111"/>
      <c r="C961" s="110"/>
      <c r="D961" s="111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</row>
    <row r="962">
      <c r="A962" s="90"/>
      <c r="B962" s="111"/>
      <c r="C962" s="110"/>
      <c r="D962" s="111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</row>
    <row r="963">
      <c r="A963" s="90"/>
      <c r="B963" s="111"/>
      <c r="C963" s="110"/>
      <c r="D963" s="111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</row>
    <row r="964">
      <c r="A964" s="90"/>
      <c r="B964" s="111"/>
      <c r="C964" s="110"/>
      <c r="D964" s="111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</row>
    <row r="965">
      <c r="A965" s="90"/>
      <c r="B965" s="111"/>
      <c r="C965" s="110"/>
      <c r="D965" s="111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</row>
    <row r="966">
      <c r="A966" s="90"/>
      <c r="B966" s="111"/>
      <c r="C966" s="110"/>
      <c r="D966" s="111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</row>
    <row r="967">
      <c r="A967" s="90"/>
      <c r="B967" s="111"/>
      <c r="C967" s="110"/>
      <c r="D967" s="111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</row>
    <row r="968">
      <c r="A968" s="90"/>
      <c r="B968" s="111"/>
      <c r="C968" s="110"/>
      <c r="D968" s="111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</row>
    <row r="969">
      <c r="A969" s="90"/>
      <c r="B969" s="111"/>
      <c r="C969" s="110"/>
      <c r="D969" s="111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</row>
    <row r="970">
      <c r="A970" s="90"/>
      <c r="B970" s="111"/>
      <c r="C970" s="110"/>
      <c r="D970" s="111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</row>
    <row r="971">
      <c r="A971" s="90"/>
      <c r="B971" s="111"/>
      <c r="C971" s="110"/>
      <c r="D971" s="111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</row>
    <row r="972">
      <c r="A972" s="90"/>
      <c r="B972" s="111"/>
      <c r="C972" s="110"/>
      <c r="D972" s="111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</row>
    <row r="973">
      <c r="A973" s="90"/>
      <c r="B973" s="111"/>
      <c r="C973" s="110"/>
      <c r="D973" s="111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</row>
    <row r="974">
      <c r="A974" s="90"/>
      <c r="B974" s="111"/>
      <c r="C974" s="110"/>
      <c r="D974" s="111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</row>
    <row r="975">
      <c r="A975" s="90"/>
      <c r="B975" s="111"/>
      <c r="C975" s="110"/>
      <c r="D975" s="111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</row>
    <row r="976">
      <c r="A976" s="90"/>
      <c r="B976" s="111"/>
      <c r="C976" s="110"/>
      <c r="D976" s="111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</row>
    <row r="977">
      <c r="A977" s="90"/>
      <c r="B977" s="111"/>
      <c r="C977" s="110"/>
      <c r="D977" s="111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</row>
    <row r="978">
      <c r="A978" s="90"/>
      <c r="B978" s="111"/>
      <c r="C978" s="110"/>
      <c r="D978" s="111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</row>
    <row r="979">
      <c r="A979" s="90"/>
      <c r="B979" s="111"/>
      <c r="C979" s="110"/>
      <c r="D979" s="111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</row>
    <row r="980">
      <c r="A980" s="90"/>
      <c r="B980" s="111"/>
      <c r="C980" s="110"/>
      <c r="D980" s="111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</row>
    <row r="981">
      <c r="A981" s="90"/>
      <c r="B981" s="111"/>
      <c r="C981" s="110"/>
      <c r="D981" s="111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</row>
    <row r="982">
      <c r="A982" s="90"/>
      <c r="B982" s="111"/>
      <c r="C982" s="110"/>
      <c r="D982" s="111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</row>
    <row r="983">
      <c r="A983" s="90"/>
      <c r="B983" s="111"/>
      <c r="C983" s="110"/>
      <c r="D983" s="111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</row>
    <row r="984">
      <c r="A984" s="90"/>
      <c r="B984" s="111"/>
      <c r="C984" s="110"/>
      <c r="D984" s="111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</row>
    <row r="985">
      <c r="A985" s="90"/>
      <c r="B985" s="111"/>
      <c r="C985" s="110"/>
      <c r="D985" s="111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</row>
    <row r="986">
      <c r="A986" s="90"/>
      <c r="B986" s="111"/>
      <c r="C986" s="110"/>
      <c r="D986" s="111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</row>
    <row r="987">
      <c r="A987" s="90"/>
      <c r="B987" s="111"/>
      <c r="C987" s="110"/>
      <c r="D987" s="111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</row>
    <row r="988">
      <c r="A988" s="90"/>
      <c r="B988" s="111"/>
      <c r="C988" s="110"/>
      <c r="D988" s="111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</row>
    <row r="989">
      <c r="A989" s="90"/>
      <c r="B989" s="111"/>
      <c r="C989" s="110"/>
      <c r="D989" s="111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</row>
    <row r="990">
      <c r="A990" s="90"/>
      <c r="B990" s="111"/>
      <c r="C990" s="110"/>
      <c r="D990" s="111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</row>
    <row r="991">
      <c r="A991" s="90"/>
      <c r="B991" s="111"/>
      <c r="C991" s="110"/>
      <c r="D991" s="111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</row>
    <row r="992">
      <c r="A992" s="90"/>
      <c r="B992" s="111"/>
      <c r="C992" s="110"/>
      <c r="D992" s="111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</row>
    <row r="993">
      <c r="A993" s="90"/>
      <c r="B993" s="111"/>
      <c r="C993" s="110"/>
      <c r="D993" s="111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</row>
    <row r="994">
      <c r="A994" s="90"/>
      <c r="B994" s="111"/>
      <c r="C994" s="110"/>
      <c r="D994" s="111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</row>
    <row r="995">
      <c r="A995" s="90"/>
      <c r="B995" s="111"/>
      <c r="C995" s="110"/>
      <c r="D995" s="111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</row>
    <row r="996">
      <c r="A996" s="90"/>
      <c r="B996" s="111"/>
      <c r="C996" s="110"/>
      <c r="D996" s="111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</row>
    <row r="997">
      <c r="A997" s="90"/>
      <c r="B997" s="111"/>
      <c r="C997" s="110"/>
      <c r="D997" s="111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</row>
    <row r="998">
      <c r="A998" s="90"/>
      <c r="B998" s="111"/>
      <c r="C998" s="110"/>
      <c r="D998" s="111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</row>
    <row r="999">
      <c r="A999" s="90"/>
      <c r="B999" s="111"/>
      <c r="C999" s="110"/>
      <c r="D999" s="111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</row>
    <row r="1000">
      <c r="A1000" s="90"/>
      <c r="B1000" s="111"/>
      <c r="C1000" s="110"/>
      <c r="D1000" s="111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</row>
    <row r="1001">
      <c r="A1001" s="159" t="s">
        <v>219</v>
      </c>
      <c r="B1001" s="111"/>
      <c r="C1001" s="110"/>
      <c r="D1001" s="111"/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</row>
    <row r="1002">
      <c r="A1002" s="160" t="s">
        <v>220</v>
      </c>
      <c r="B1002" s="111"/>
      <c r="C1002" s="110"/>
      <c r="D1002" s="111"/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</row>
  </sheetData>
  <mergeCells count="36">
    <mergeCell ref="D21:D22"/>
    <mergeCell ref="C21:C22"/>
    <mergeCell ref="D23:D24"/>
    <mergeCell ref="D25:D26"/>
    <mergeCell ref="C23:C24"/>
    <mergeCell ref="C25:C26"/>
    <mergeCell ref="C7:C8"/>
    <mergeCell ref="B7:B8"/>
    <mergeCell ref="B9:B10"/>
    <mergeCell ref="C9:C10"/>
    <mergeCell ref="D3:D4"/>
    <mergeCell ref="D5:D6"/>
    <mergeCell ref="D9:D10"/>
    <mergeCell ref="C3:C4"/>
    <mergeCell ref="C5:C6"/>
    <mergeCell ref="D7:D8"/>
    <mergeCell ref="C11:C12"/>
    <mergeCell ref="C13:C14"/>
    <mergeCell ref="B11:B12"/>
    <mergeCell ref="B13:B14"/>
    <mergeCell ref="B3:B4"/>
    <mergeCell ref="B5:B6"/>
    <mergeCell ref="B19:B20"/>
    <mergeCell ref="B21:B22"/>
    <mergeCell ref="B23:B24"/>
    <mergeCell ref="B25:B26"/>
    <mergeCell ref="B17:B18"/>
    <mergeCell ref="C17:C18"/>
    <mergeCell ref="D15:D16"/>
    <mergeCell ref="C15:C16"/>
    <mergeCell ref="D19:D20"/>
    <mergeCell ref="D17:D18"/>
    <mergeCell ref="D11:D12"/>
    <mergeCell ref="D13:D14"/>
    <mergeCell ref="B15:B16"/>
    <mergeCell ref="C19:C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25.43"/>
    <col customWidth="1" min="3" max="3" width="19.0"/>
    <col customWidth="1" min="4" max="4" width="21.29"/>
    <col customWidth="1" min="5" max="5" width="19.29"/>
    <col customWidth="1" min="7" max="7" width="17.57"/>
    <col customWidth="1" min="9" max="9" width="16.29"/>
    <col customWidth="1" min="10" max="10" width="14.14"/>
    <col customWidth="1" min="13" max="13" width="15.71"/>
    <col customWidth="1" min="14" max="14" width="17.29"/>
  </cols>
  <sheetData>
    <row r="1" ht="21.0" customHeight="1">
      <c r="A1" s="161" t="s">
        <v>175</v>
      </c>
      <c r="B1" s="162" t="str">
        <f>HYPERLINK(,"Repositorio")</f>
        <v>Repositorio</v>
      </c>
      <c r="C1" s="162"/>
      <c r="D1" s="163"/>
      <c r="E1" s="16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"/>
      <c r="B2" s="165" t="s">
        <v>221</v>
      </c>
      <c r="C2" s="165"/>
      <c r="D2" s="166" t="s">
        <v>222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0.25" customHeight="1">
      <c r="A3" s="1"/>
      <c r="C3" s="165"/>
      <c r="D3" s="166" t="s">
        <v>223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1.0" customHeight="1">
      <c r="A4" s="1"/>
      <c r="B4" s="120">
        <v>43656.0</v>
      </c>
      <c r="C4" s="120"/>
      <c r="D4" s="120">
        <v>43657.0</v>
      </c>
      <c r="E4" s="120">
        <v>43658.0</v>
      </c>
      <c r="F4" s="18"/>
      <c r="G4" s="18"/>
      <c r="H4" s="1"/>
      <c r="I4" s="18"/>
      <c r="J4" s="18"/>
      <c r="K4" s="18"/>
      <c r="L4" s="18"/>
      <c r="M4" s="18"/>
      <c r="N4" s="1"/>
      <c r="O4" s="18"/>
      <c r="P4" s="18"/>
      <c r="Q4" s="18"/>
      <c r="R4" s="18"/>
      <c r="S4" s="18"/>
      <c r="T4" s="1"/>
      <c r="U4" s="1"/>
      <c r="V4" s="1"/>
      <c r="W4" s="1"/>
      <c r="X4" s="1"/>
    </row>
    <row r="5" ht="25.5" customHeight="1">
      <c r="A5" s="18" t="s">
        <v>11</v>
      </c>
      <c r="B5" s="18" t="s">
        <v>224</v>
      </c>
      <c r="C5" s="135" t="s">
        <v>225</v>
      </c>
      <c r="D5" s="167" t="s">
        <v>34</v>
      </c>
      <c r="E5" s="167" t="s">
        <v>34</v>
      </c>
      <c r="F5" s="18"/>
      <c r="G5" s="18"/>
      <c r="H5" s="4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"/>
      <c r="U5" s="1"/>
      <c r="V5" s="1"/>
      <c r="W5" s="1"/>
      <c r="X5" s="1"/>
    </row>
    <row r="6" ht="25.5" customHeight="1">
      <c r="A6" s="18" t="s">
        <v>29</v>
      </c>
      <c r="C6" s="135" t="s">
        <v>226</v>
      </c>
      <c r="F6" s="18"/>
      <c r="G6" s="18"/>
      <c r="I6" s="168"/>
      <c r="J6" s="18"/>
      <c r="K6" s="18"/>
      <c r="L6" s="18"/>
      <c r="M6" s="18"/>
      <c r="N6" s="18"/>
      <c r="O6" s="18"/>
      <c r="P6" s="18"/>
      <c r="Q6" s="18"/>
      <c r="R6" s="18"/>
      <c r="S6" s="18"/>
      <c r="T6" s="1"/>
      <c r="U6" s="1"/>
      <c r="V6" s="1"/>
      <c r="W6" s="1"/>
      <c r="X6" s="1"/>
    </row>
    <row r="7">
      <c r="A7" s="18" t="s">
        <v>64</v>
      </c>
      <c r="B7" s="169" t="s">
        <v>34</v>
      </c>
      <c r="C7" s="135" t="s">
        <v>227</v>
      </c>
      <c r="F7" s="18"/>
      <c r="G7" s="18"/>
      <c r="I7" s="168"/>
      <c r="J7" s="18"/>
      <c r="K7" s="18"/>
      <c r="L7" s="18"/>
      <c r="M7" s="18"/>
      <c r="N7" s="18"/>
      <c r="O7" s="18"/>
      <c r="P7" s="61"/>
      <c r="Q7" s="61"/>
      <c r="R7" s="61"/>
      <c r="S7" s="61"/>
      <c r="T7" s="1"/>
      <c r="U7" s="1"/>
      <c r="V7" s="1"/>
      <c r="W7" s="1"/>
      <c r="X7" s="1"/>
    </row>
    <row r="8">
      <c r="A8" s="18" t="s">
        <v>71</v>
      </c>
      <c r="C8" s="135" t="s">
        <v>228</v>
      </c>
      <c r="F8" s="18"/>
      <c r="G8" s="18"/>
      <c r="I8" s="168"/>
      <c r="J8" s="18"/>
      <c r="K8" s="18"/>
      <c r="L8" s="18"/>
      <c r="M8" s="18"/>
      <c r="N8" s="18"/>
      <c r="O8" s="18"/>
      <c r="P8" s="61"/>
      <c r="Q8" s="61"/>
      <c r="R8" s="61"/>
      <c r="S8" s="61"/>
      <c r="T8" s="1"/>
      <c r="U8" s="1"/>
      <c r="V8" s="1"/>
      <c r="W8" s="1"/>
      <c r="X8" s="1"/>
    </row>
    <row r="9">
      <c r="A9" s="18" t="s">
        <v>72</v>
      </c>
      <c r="C9" s="135" t="s">
        <v>229</v>
      </c>
      <c r="F9" s="18"/>
      <c r="G9" s="18"/>
      <c r="I9" s="168"/>
      <c r="J9" s="18"/>
      <c r="K9" s="18"/>
      <c r="L9" s="18"/>
      <c r="M9" s="18"/>
      <c r="N9" s="18"/>
      <c r="O9" s="18"/>
      <c r="P9" s="61"/>
      <c r="Q9" s="61"/>
      <c r="R9" s="61"/>
      <c r="S9" s="61"/>
      <c r="T9" s="1"/>
      <c r="U9" s="1"/>
      <c r="V9" s="1"/>
      <c r="W9" s="1"/>
      <c r="X9" s="1"/>
    </row>
    <row r="10">
      <c r="A10" s="18" t="s">
        <v>74</v>
      </c>
      <c r="C10" s="135" t="s">
        <v>230</v>
      </c>
      <c r="F10" s="18"/>
      <c r="G10" s="18"/>
      <c r="H10" s="63"/>
      <c r="I10" s="168"/>
      <c r="J10" s="18"/>
      <c r="K10" s="18"/>
      <c r="L10" s="18"/>
      <c r="M10" s="18"/>
      <c r="N10" s="18"/>
      <c r="O10" s="18"/>
      <c r="P10" s="61"/>
      <c r="Q10" s="61"/>
      <c r="R10" s="61"/>
      <c r="S10" s="61"/>
      <c r="T10" s="1"/>
      <c r="U10" s="1"/>
      <c r="V10" s="1"/>
      <c r="W10" s="1"/>
      <c r="X10" s="1"/>
    </row>
    <row r="11">
      <c r="A11" s="18" t="s">
        <v>81</v>
      </c>
      <c r="C11" s="135" t="s">
        <v>231</v>
      </c>
      <c r="F11" s="18"/>
      <c r="G11" s="18"/>
      <c r="H11" s="63"/>
      <c r="I11" s="168"/>
      <c r="J11" s="18"/>
      <c r="K11" s="18"/>
      <c r="L11" s="18"/>
      <c r="M11" s="18"/>
      <c r="N11" s="18"/>
      <c r="O11" s="18"/>
      <c r="P11" s="61"/>
      <c r="Q11" s="61"/>
      <c r="R11" s="61"/>
      <c r="S11" s="61"/>
      <c r="T11" s="1"/>
      <c r="U11" s="1"/>
      <c r="V11" s="1"/>
      <c r="W11" s="1"/>
      <c r="X11" s="1"/>
    </row>
    <row r="12" ht="24.75" customHeight="1">
      <c r="A12" s="18" t="s">
        <v>82</v>
      </c>
      <c r="C12" s="135" t="s">
        <v>232</v>
      </c>
      <c r="F12" s="18"/>
      <c r="G12" s="170"/>
      <c r="I12" s="168"/>
      <c r="J12" s="18"/>
      <c r="K12" s="18"/>
      <c r="L12" s="18"/>
      <c r="M12" s="18"/>
      <c r="N12" s="18"/>
      <c r="O12" s="18"/>
      <c r="P12" s="54"/>
      <c r="Q12" s="1"/>
      <c r="R12" s="1"/>
      <c r="S12" s="1"/>
      <c r="T12" s="1"/>
      <c r="U12" s="1"/>
      <c r="V12" s="1"/>
      <c r="W12" s="1"/>
      <c r="X12" s="1"/>
    </row>
    <row r="13" ht="28.5" customHeight="1">
      <c r="A13" s="18" t="s">
        <v>84</v>
      </c>
      <c r="C13" s="135" t="s">
        <v>233</v>
      </c>
      <c r="F13" s="18"/>
      <c r="G13" s="18"/>
      <c r="I13" s="168"/>
      <c r="J13" s="18"/>
      <c r="K13" s="18"/>
      <c r="L13" s="18"/>
      <c r="M13" s="18"/>
      <c r="N13" s="18"/>
      <c r="O13" s="18"/>
      <c r="P13" s="5"/>
      <c r="Q13" s="1"/>
      <c r="R13" s="1"/>
      <c r="S13" s="1"/>
      <c r="T13" s="1"/>
      <c r="U13" s="1"/>
      <c r="V13" s="1"/>
      <c r="W13" s="1"/>
      <c r="X13" s="1"/>
    </row>
    <row r="14" ht="39.75" customHeight="1">
      <c r="A14" s="18" t="s">
        <v>86</v>
      </c>
      <c r="C14" s="135" t="s">
        <v>234</v>
      </c>
      <c r="E14" s="171" t="s">
        <v>235</v>
      </c>
      <c r="G14" s="18"/>
      <c r="I14" s="168"/>
      <c r="J14" s="18"/>
      <c r="K14" s="18"/>
      <c r="L14" s="18"/>
      <c r="M14" s="18"/>
      <c r="N14" s="18"/>
      <c r="O14" s="18"/>
      <c r="P14" s="5"/>
      <c r="Q14" s="1"/>
      <c r="R14" s="1"/>
      <c r="S14" s="1"/>
      <c r="T14" s="1"/>
      <c r="U14" s="1"/>
      <c r="V14" s="1"/>
      <c r="W14" s="1"/>
      <c r="X14" s="1"/>
    </row>
    <row r="15" ht="32.25" customHeight="1">
      <c r="A15" s="18" t="s">
        <v>90</v>
      </c>
      <c r="C15" s="135" t="s">
        <v>236</v>
      </c>
      <c r="E15" s="48" t="s">
        <v>59</v>
      </c>
      <c r="G15" s="18"/>
      <c r="I15" s="168"/>
      <c r="J15" s="18"/>
      <c r="K15" s="18"/>
      <c r="L15" s="18"/>
      <c r="M15" s="18"/>
      <c r="N15" s="18"/>
      <c r="O15" s="18"/>
      <c r="P15" s="5"/>
      <c r="Q15" s="1"/>
      <c r="R15" s="1"/>
      <c r="S15" s="1"/>
      <c r="T15" s="1"/>
      <c r="U15" s="1"/>
      <c r="V15" s="1"/>
      <c r="W15" s="1"/>
      <c r="X15" s="1"/>
    </row>
    <row r="16" ht="35.25" customHeight="1">
      <c r="A16" s="18" t="s">
        <v>91</v>
      </c>
      <c r="C16" s="135" t="s">
        <v>237</v>
      </c>
      <c r="G16" s="18"/>
      <c r="I16" s="168"/>
      <c r="J16" s="18"/>
      <c r="K16" s="18"/>
      <c r="L16" s="18"/>
      <c r="M16" s="18"/>
      <c r="N16" s="18"/>
      <c r="O16" s="18"/>
      <c r="P16" s="5"/>
      <c r="Q16" s="1"/>
      <c r="R16" s="1"/>
      <c r="S16" s="1"/>
      <c r="T16" s="1"/>
      <c r="U16" s="1"/>
      <c r="V16" s="1"/>
      <c r="W16" s="1"/>
      <c r="X16" s="1"/>
    </row>
    <row r="17" ht="21.75" customHeight="1">
      <c r="A17" s="18" t="s">
        <v>92</v>
      </c>
      <c r="C17" s="135" t="s">
        <v>238</v>
      </c>
      <c r="G17" s="18"/>
      <c r="I17" s="168"/>
      <c r="J17" s="18"/>
      <c r="K17" s="18"/>
      <c r="L17" s="18"/>
      <c r="M17" s="18"/>
      <c r="N17" s="18"/>
      <c r="O17" s="18"/>
      <c r="P17" s="5"/>
      <c r="Q17" s="1"/>
      <c r="R17" s="1"/>
      <c r="S17" s="1"/>
      <c r="T17" s="1"/>
      <c r="U17" s="1"/>
      <c r="V17" s="1"/>
      <c r="W17" s="1"/>
      <c r="X17" s="1"/>
    </row>
    <row r="18">
      <c r="A18" s="18" t="s">
        <v>100</v>
      </c>
      <c r="C18" s="135" t="s">
        <v>239</v>
      </c>
      <c r="E18" s="172" t="s">
        <v>240</v>
      </c>
      <c r="G18" s="18"/>
      <c r="I18" s="168"/>
      <c r="J18" s="18"/>
      <c r="K18" s="18"/>
      <c r="L18" s="18"/>
      <c r="M18" s="18"/>
      <c r="N18" s="18"/>
      <c r="O18" s="18"/>
      <c r="P18" s="5"/>
      <c r="Q18" s="1"/>
      <c r="R18" s="1"/>
      <c r="S18" s="1"/>
      <c r="T18" s="1"/>
      <c r="U18" s="1"/>
      <c r="V18" s="1"/>
      <c r="W18" s="1"/>
      <c r="X18" s="1"/>
    </row>
    <row r="19">
      <c r="A19" s="18" t="s">
        <v>102</v>
      </c>
      <c r="C19" s="173" t="s">
        <v>241</v>
      </c>
      <c r="G19" s="18"/>
      <c r="I19" s="168"/>
      <c r="J19" s="18"/>
      <c r="K19" s="18"/>
      <c r="L19" s="18"/>
      <c r="M19" s="18"/>
      <c r="N19" s="18"/>
      <c r="O19" s="18"/>
      <c r="P19" s="5"/>
      <c r="Q19" s="1"/>
      <c r="R19" s="1"/>
      <c r="S19" s="1"/>
      <c r="T19" s="1"/>
      <c r="U19" s="1"/>
      <c r="V19" s="1"/>
      <c r="W19" s="1"/>
      <c r="X19" s="1"/>
    </row>
    <row r="20" ht="25.5" customHeight="1">
      <c r="A20" s="18" t="s">
        <v>104</v>
      </c>
      <c r="C20" s="135" t="s">
        <v>242</v>
      </c>
      <c r="G20" s="18"/>
      <c r="I20" s="168"/>
      <c r="J20" s="18"/>
      <c r="K20" s="18"/>
      <c r="L20" s="18"/>
      <c r="M20" s="18"/>
      <c r="N20" s="18"/>
      <c r="O20" s="18"/>
      <c r="P20" s="5"/>
      <c r="Q20" s="1"/>
      <c r="R20" s="1"/>
      <c r="S20" s="1"/>
      <c r="T20" s="1"/>
      <c r="U20" s="1"/>
      <c r="V20" s="1"/>
      <c r="W20" s="1"/>
      <c r="X20" s="1"/>
    </row>
    <row r="21" ht="21.0" customHeight="1">
      <c r="A21" s="18" t="s">
        <v>108</v>
      </c>
      <c r="C21" s="135" t="s">
        <v>243</v>
      </c>
      <c r="D21" s="174" t="s">
        <v>244</v>
      </c>
      <c r="G21" s="18"/>
      <c r="I21" s="168"/>
      <c r="J21" s="18"/>
      <c r="K21" s="18"/>
      <c r="L21" s="18"/>
      <c r="M21" s="18"/>
      <c r="N21" s="18"/>
      <c r="O21" s="18"/>
      <c r="P21" s="5"/>
      <c r="Q21" s="1"/>
      <c r="R21" s="1"/>
      <c r="S21" s="1"/>
      <c r="T21" s="1"/>
      <c r="U21" s="1"/>
      <c r="V21" s="1"/>
      <c r="W21" s="1"/>
      <c r="X21" s="1"/>
    </row>
    <row r="22" ht="31.5" customHeight="1">
      <c r="A22" s="18" t="s">
        <v>112</v>
      </c>
      <c r="C22" s="171" t="s">
        <v>245</v>
      </c>
      <c r="E22" s="175" t="s">
        <v>246</v>
      </c>
      <c r="G22" s="18"/>
      <c r="I22" s="168"/>
      <c r="J22" s="18"/>
      <c r="K22" s="18"/>
      <c r="L22" s="18"/>
      <c r="M22" s="18"/>
      <c r="N22" s="18"/>
      <c r="O22" s="18"/>
      <c r="P22" s="5"/>
      <c r="Q22" s="1"/>
      <c r="R22" s="1"/>
      <c r="S22" s="1"/>
      <c r="T22" s="1"/>
      <c r="U22" s="1"/>
      <c r="V22" s="1"/>
      <c r="W22" s="1"/>
      <c r="X22" s="1"/>
    </row>
    <row r="23">
      <c r="A23" s="18" t="s">
        <v>118</v>
      </c>
      <c r="C23" s="18" t="s">
        <v>247</v>
      </c>
      <c r="D23" s="174" t="s">
        <v>34</v>
      </c>
      <c r="E23" s="135"/>
      <c r="G23" s="18"/>
      <c r="I23" s="168"/>
      <c r="J23" s="18"/>
      <c r="K23" s="18"/>
      <c r="L23" s="18"/>
      <c r="M23" s="18"/>
      <c r="N23" s="18"/>
      <c r="O23" s="18"/>
      <c r="P23" s="1"/>
      <c r="Q23" s="1"/>
      <c r="R23" s="1"/>
      <c r="S23" s="1"/>
      <c r="T23" s="1"/>
      <c r="U23" s="1"/>
      <c r="V23" s="1"/>
      <c r="W23" s="1"/>
      <c r="X23" s="1"/>
    </row>
    <row r="24" ht="24.75" customHeight="1">
      <c r="A24" s="18" t="s">
        <v>124</v>
      </c>
      <c r="G24" s="18"/>
      <c r="I24" s="168"/>
      <c r="J24" s="18"/>
      <c r="K24" s="18"/>
      <c r="L24" s="18"/>
      <c r="M24" s="18"/>
      <c r="N24" s="18"/>
      <c r="O24" s="18"/>
      <c r="P24" s="1"/>
      <c r="Q24" s="1"/>
      <c r="R24" s="1"/>
      <c r="S24" s="1"/>
      <c r="T24" s="1"/>
      <c r="U24" s="1"/>
      <c r="V24" s="1"/>
      <c r="W24" s="1"/>
      <c r="X24" s="1"/>
    </row>
    <row r="25" ht="15.0" customHeight="1">
      <c r="A25" s="18"/>
      <c r="B25" s="176"/>
      <c r="C25" s="176"/>
      <c r="D25" s="177"/>
      <c r="E25" s="177"/>
      <c r="G25" s="18"/>
      <c r="I25" s="168"/>
      <c r="J25" s="18"/>
      <c r="K25" s="18"/>
      <c r="L25" s="18"/>
      <c r="M25" s="18"/>
      <c r="N25" s="18"/>
      <c r="O25" s="18"/>
      <c r="P25" s="40"/>
      <c r="Q25" s="1"/>
      <c r="R25" s="1"/>
      <c r="S25" s="1"/>
      <c r="T25" s="1"/>
      <c r="U25" s="1"/>
      <c r="V25" s="1"/>
      <c r="W25" s="1"/>
      <c r="X25" s="1"/>
    </row>
    <row r="26" ht="24.0" customHeight="1">
      <c r="A26" s="18"/>
      <c r="B26" s="176"/>
      <c r="C26" s="176"/>
      <c r="D26" s="177"/>
      <c r="E26" s="177"/>
      <c r="G26" s="63"/>
      <c r="H26" s="1"/>
      <c r="I26" s="63"/>
      <c r="J26" s="63"/>
      <c r="K26" s="63"/>
      <c r="L26" s="63"/>
      <c r="M26" s="63"/>
      <c r="N26" s="5"/>
      <c r="O26" s="63"/>
      <c r="P26" s="63"/>
      <c r="Q26" s="63"/>
      <c r="R26" s="63"/>
      <c r="S26" s="63"/>
      <c r="T26" s="1"/>
      <c r="U26" s="1"/>
      <c r="V26" s="1"/>
      <c r="W26" s="1"/>
      <c r="X26" s="1"/>
    </row>
    <row r="27">
      <c r="A27" s="178"/>
      <c r="B27" s="176"/>
      <c r="C27" s="176"/>
      <c r="D27" s="177"/>
      <c r="E27" s="177"/>
      <c r="G27" s="18"/>
      <c r="H27" s="1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"/>
      <c r="U27" s="1"/>
      <c r="V27" s="1"/>
      <c r="W27" s="1"/>
      <c r="X27" s="1"/>
    </row>
    <row r="28" ht="35.25" customHeight="1">
      <c r="A28" s="18"/>
      <c r="B28" s="176"/>
      <c r="C28" s="176"/>
      <c r="D28" s="177"/>
      <c r="E28" s="177"/>
      <c r="G28" s="18"/>
      <c r="H28" s="1"/>
      <c r="N28" s="5"/>
      <c r="T28" s="1"/>
      <c r="U28" s="1"/>
      <c r="V28" s="1"/>
      <c r="W28" s="1"/>
      <c r="X28" s="1"/>
    </row>
    <row r="29" ht="27.0" customHeight="1">
      <c r="A29" s="18"/>
      <c r="B29" s="176"/>
      <c r="C29" s="176"/>
      <c r="D29" s="177"/>
      <c r="E29" s="177"/>
      <c r="F29" s="18"/>
      <c r="G29" s="18"/>
      <c r="H29" s="1"/>
      <c r="N29" s="5"/>
      <c r="T29" s="1"/>
      <c r="U29" s="1"/>
      <c r="V29" s="1"/>
      <c r="W29" s="1"/>
      <c r="X29" s="1"/>
    </row>
    <row r="30" ht="15.75" customHeight="1">
      <c r="A30" s="18"/>
      <c r="B30" s="176"/>
      <c r="C30" s="176"/>
      <c r="D30" s="177"/>
      <c r="E30" s="177"/>
      <c r="G30" s="18"/>
      <c r="H30" s="1"/>
      <c r="N30" s="5"/>
      <c r="T30" s="1"/>
      <c r="U30" s="1"/>
      <c r="V30" s="1"/>
      <c r="W30" s="1"/>
      <c r="X30" s="1"/>
    </row>
    <row r="31" ht="31.5" customHeight="1">
      <c r="A31" s="179"/>
      <c r="B31" s="176"/>
      <c r="C31" s="176"/>
      <c r="D31" s="177"/>
      <c r="G31" s="78"/>
      <c r="H31" s="1"/>
      <c r="I31" s="78"/>
      <c r="J31" s="78"/>
      <c r="K31" s="78"/>
      <c r="L31" s="78"/>
      <c r="M31" s="78"/>
      <c r="N31" s="5"/>
      <c r="O31" s="78"/>
      <c r="P31" s="40"/>
      <c r="Q31" s="1"/>
      <c r="R31" s="1"/>
      <c r="S31" s="1"/>
      <c r="T31" s="1"/>
      <c r="U31" s="1"/>
      <c r="V31" s="1"/>
      <c r="W31" s="1"/>
      <c r="X31" s="1"/>
    </row>
    <row r="32" ht="19.5" customHeight="1">
      <c r="A32" s="179"/>
      <c r="B32" s="176"/>
      <c r="C32" s="176"/>
      <c r="D32" s="177"/>
      <c r="G32" s="180"/>
      <c r="H32" s="1"/>
      <c r="I32" s="181"/>
      <c r="N32" s="1"/>
      <c r="O32" s="181"/>
      <c r="T32" s="1"/>
      <c r="U32" s="1"/>
      <c r="V32" s="1"/>
      <c r="W32" s="1"/>
      <c r="X32" s="1"/>
    </row>
    <row r="33">
      <c r="A33" s="179"/>
      <c r="B33" s="176"/>
      <c r="C33" s="176"/>
      <c r="D33" s="177"/>
      <c r="G33" s="40"/>
      <c r="H33" s="1"/>
      <c r="I33" s="40"/>
      <c r="J33" s="78"/>
      <c r="K33" s="78"/>
      <c r="L33" s="40"/>
      <c r="M33" s="7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82"/>
      <c r="B34" s="176"/>
      <c r="C34" s="176"/>
      <c r="D34" s="177"/>
      <c r="G34" s="40"/>
      <c r="H34" s="1"/>
      <c r="I34" s="40"/>
      <c r="J34" s="80"/>
      <c r="K34" s="5"/>
      <c r="L34" s="40"/>
      <c r="M34" s="4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82"/>
      <c r="B35" s="176"/>
      <c r="C35" s="176"/>
      <c r="D35" s="177"/>
      <c r="G35" s="40"/>
      <c r="H35" s="1"/>
      <c r="I35" s="40"/>
      <c r="J35" s="80"/>
      <c r="K35" s="5"/>
      <c r="L35" s="40"/>
      <c r="M35" s="4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79"/>
      <c r="B36" s="176"/>
      <c r="C36" s="176"/>
      <c r="D36" s="177"/>
      <c r="G36" s="40"/>
      <c r="H36" s="1"/>
      <c r="I36" s="40"/>
      <c r="J36" s="40"/>
      <c r="K36" s="5"/>
      <c r="L36" s="40"/>
      <c r="M36" s="4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79"/>
      <c r="B37" s="176"/>
      <c r="C37" s="176"/>
      <c r="D37" s="177"/>
      <c r="G37" s="40"/>
      <c r="H37" s="1"/>
      <c r="I37" s="40"/>
      <c r="J37" s="40"/>
      <c r="K37" s="40"/>
      <c r="L37" s="40"/>
      <c r="M37" s="4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79"/>
      <c r="B38" s="176"/>
      <c r="C38" s="176"/>
      <c r="D38" s="177"/>
      <c r="G38" s="40"/>
      <c r="H38" s="1"/>
      <c r="I38" s="40"/>
      <c r="J38" s="40"/>
      <c r="K38" s="40"/>
      <c r="L38" s="40"/>
      <c r="M38" s="4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83"/>
      <c r="B39" s="176"/>
      <c r="C39" s="176"/>
      <c r="D39" s="177"/>
      <c r="G39" s="40"/>
      <c r="H39" s="1"/>
      <c r="I39" s="40"/>
      <c r="J39" s="40"/>
      <c r="K39" s="40"/>
      <c r="L39" s="40"/>
      <c r="M39" s="4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83"/>
      <c r="B40" s="176"/>
      <c r="C40" s="176"/>
      <c r="D40" s="177"/>
      <c r="G40" s="40"/>
      <c r="H40" s="1"/>
      <c r="I40" s="40"/>
      <c r="J40" s="40"/>
      <c r="K40" s="40"/>
      <c r="L40" s="40"/>
      <c r="M40" s="4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83"/>
      <c r="B41" s="176"/>
      <c r="C41" s="176"/>
      <c r="D41" s="177"/>
      <c r="G41" s="40"/>
      <c r="H41" s="1"/>
      <c r="I41" s="40"/>
      <c r="J41" s="40"/>
      <c r="K41" s="40"/>
      <c r="L41" s="40"/>
      <c r="M41" s="4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83"/>
      <c r="B42" s="176"/>
      <c r="C42" s="176"/>
      <c r="D42" s="177"/>
      <c r="G42" s="40"/>
      <c r="H42" s="1"/>
      <c r="I42" s="40"/>
      <c r="J42" s="40"/>
      <c r="K42" s="40"/>
      <c r="L42" s="40"/>
      <c r="M42" s="4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79"/>
      <c r="B43" s="176"/>
      <c r="C43" s="176"/>
      <c r="D43" s="177"/>
      <c r="E43" s="184"/>
      <c r="G43" s="40"/>
      <c r="H43" s="1"/>
      <c r="I43" s="40"/>
      <c r="J43" s="40"/>
      <c r="K43" s="40"/>
      <c r="L43" s="40"/>
      <c r="M43" s="4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82"/>
      <c r="B44" s="176"/>
      <c r="C44" s="176"/>
      <c r="D44" s="177"/>
      <c r="F44" s="1"/>
      <c r="G44" s="1"/>
      <c r="H44" s="1"/>
      <c r="I44" s="1"/>
      <c r="J44" s="4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82"/>
      <c r="B45" s="176"/>
      <c r="C45" s="176"/>
      <c r="D45" s="17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</sheetData>
  <mergeCells count="24">
    <mergeCell ref="O32:S32"/>
    <mergeCell ref="I32:M32"/>
    <mergeCell ref="Q27:Q30"/>
    <mergeCell ref="S27:S30"/>
    <mergeCell ref="R27:R30"/>
    <mergeCell ref="O27:O30"/>
    <mergeCell ref="P27:P30"/>
    <mergeCell ref="M27:M30"/>
    <mergeCell ref="L27:L30"/>
    <mergeCell ref="D5:D20"/>
    <mergeCell ref="D2:G2"/>
    <mergeCell ref="B2:B3"/>
    <mergeCell ref="B5:B6"/>
    <mergeCell ref="D3:G3"/>
    <mergeCell ref="E15:E17"/>
    <mergeCell ref="E5:E13"/>
    <mergeCell ref="K27:K30"/>
    <mergeCell ref="C23:C24"/>
    <mergeCell ref="D23:D24"/>
    <mergeCell ref="B7:B24"/>
    <mergeCell ref="J27:J30"/>
    <mergeCell ref="I27:I30"/>
    <mergeCell ref="D21:D22"/>
    <mergeCell ref="E18:E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14"/>
    <col customWidth="1" min="2" max="2" width="9.29"/>
    <col customWidth="1" min="3" max="3" width="9.0"/>
    <col customWidth="1" min="4" max="4" width="9.57"/>
    <col customWidth="1" min="5" max="5" width="10.43"/>
    <col customWidth="1" min="6" max="6" width="18.0"/>
    <col customWidth="1" min="7" max="7" width="26.14"/>
  </cols>
  <sheetData>
    <row r="1">
      <c r="A1" s="185" t="s">
        <v>248</v>
      </c>
      <c r="B1" s="186" t="s">
        <v>134</v>
      </c>
      <c r="C1" s="187" t="s">
        <v>135</v>
      </c>
      <c r="D1" s="178" t="s">
        <v>136</v>
      </c>
      <c r="E1" s="106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</row>
    <row r="2">
      <c r="A2" s="189" t="s">
        <v>249</v>
      </c>
      <c r="B2" s="186"/>
      <c r="C2" s="183"/>
      <c r="D2" s="187"/>
      <c r="E2" s="190"/>
      <c r="F2" s="190"/>
      <c r="G2" s="19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189" t="s">
        <v>251</v>
      </c>
      <c r="B3" s="186"/>
      <c r="C3" s="183"/>
      <c r="D3" s="183"/>
      <c r="E3" s="191"/>
      <c r="F3" s="191"/>
      <c r="G3" s="19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192" t="s">
        <v>252</v>
      </c>
      <c r="B4" s="193" t="s">
        <v>253</v>
      </c>
      <c r="C4" s="194" t="s">
        <v>255</v>
      </c>
      <c r="D4" s="194" t="s">
        <v>139</v>
      </c>
      <c r="E4" s="191"/>
      <c r="F4" s="191"/>
      <c r="G4" s="19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89" t="s">
        <v>258</v>
      </c>
      <c r="B5" s="186"/>
      <c r="C5" s="183"/>
      <c r="D5" s="183"/>
      <c r="E5" s="179"/>
      <c r="F5" s="179"/>
      <c r="G5" s="17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195" t="s">
        <v>259</v>
      </c>
      <c r="B6" s="186"/>
      <c r="C6" s="183"/>
      <c r="D6" s="183"/>
      <c r="E6" s="196"/>
      <c r="F6" s="195"/>
      <c r="G6" s="15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189" t="s">
        <v>264</v>
      </c>
      <c r="B7" s="186"/>
      <c r="C7" s="183"/>
      <c r="D7" s="183"/>
      <c r="E7" s="195"/>
      <c r="F7" s="189"/>
      <c r="G7" s="15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189" t="s">
        <v>266</v>
      </c>
      <c r="B8" s="186"/>
      <c r="C8" s="183"/>
      <c r="D8" s="183"/>
      <c r="E8" s="189"/>
      <c r="F8" s="189"/>
      <c r="G8" s="18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189" t="s">
        <v>267</v>
      </c>
      <c r="B9" s="186"/>
      <c r="C9" s="183"/>
      <c r="D9" s="183"/>
      <c r="E9" s="189"/>
      <c r="F9" s="189"/>
      <c r="G9" s="15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192" t="s">
        <v>268</v>
      </c>
      <c r="B10" s="193" t="s">
        <v>143</v>
      </c>
      <c r="C10" s="194" t="s">
        <v>255</v>
      </c>
      <c r="D10" s="194" t="s">
        <v>269</v>
      </c>
      <c r="E10" s="189"/>
      <c r="F10" s="189"/>
      <c r="G10" s="19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189" t="s">
        <v>273</v>
      </c>
      <c r="B11" s="186"/>
      <c r="C11" s="183"/>
      <c r="D11" s="183"/>
      <c r="E11" s="189"/>
      <c r="F11" s="189"/>
      <c r="G11" s="19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189" t="s">
        <v>274</v>
      </c>
      <c r="B12" s="186"/>
      <c r="C12" s="183"/>
      <c r="D12" s="183"/>
      <c r="E12" s="108"/>
      <c r="F12" s="189"/>
      <c r="G12" s="18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189" t="s">
        <v>275</v>
      </c>
      <c r="B13" s="186"/>
      <c r="C13" s="183"/>
      <c r="D13" s="183"/>
      <c r="E13" s="189"/>
      <c r="F13" s="143"/>
      <c r="G13" s="18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189" t="s">
        <v>276</v>
      </c>
      <c r="B14" s="186"/>
      <c r="C14" s="187"/>
      <c r="D14" s="187"/>
      <c r="E14" s="190"/>
      <c r="F14" s="190"/>
      <c r="G14" s="19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95" t="s">
        <v>277</v>
      </c>
      <c r="B15" s="186"/>
      <c r="C15" s="183"/>
      <c r="D15" s="187"/>
      <c r="E15" s="190"/>
      <c r="F15" s="190"/>
      <c r="G15" s="19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95" t="s">
        <v>278</v>
      </c>
      <c r="B16" s="186"/>
      <c r="C16" s="183"/>
      <c r="D16" s="187"/>
      <c r="E16" s="190"/>
      <c r="F16" s="190"/>
      <c r="G16" s="19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89" t="s">
        <v>279</v>
      </c>
      <c r="B17" s="186"/>
      <c r="C17" s="183"/>
      <c r="D17" s="200"/>
      <c r="E17" s="190"/>
      <c r="F17" s="190"/>
      <c r="G17" s="19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95" t="s">
        <v>280</v>
      </c>
      <c r="B18" s="186"/>
      <c r="C18" s="186"/>
      <c r="D18" s="186"/>
      <c r="E18" s="190"/>
      <c r="F18" s="190"/>
      <c r="G18" s="19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89" t="s">
        <v>281</v>
      </c>
      <c r="B19" s="186"/>
      <c r="C19" s="186"/>
      <c r="D19" s="186"/>
      <c r="E19" s="190"/>
      <c r="F19" s="190"/>
      <c r="G19" s="19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01" t="s">
        <v>282</v>
      </c>
      <c r="B20" s="193" t="s">
        <v>253</v>
      </c>
      <c r="C20" s="194" t="s">
        <v>255</v>
      </c>
      <c r="D20" s="202" t="s">
        <v>139</v>
      </c>
      <c r="E20" s="190"/>
      <c r="F20" s="190"/>
      <c r="G20" s="19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189" t="s">
        <v>283</v>
      </c>
      <c r="B21" s="186"/>
      <c r="C21" s="186"/>
      <c r="D21" s="186"/>
      <c r="E21" s="190"/>
      <c r="F21" s="190"/>
      <c r="G21" s="19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189" t="s">
        <v>284</v>
      </c>
      <c r="B22" s="186"/>
      <c r="C22" s="186"/>
      <c r="D22" s="186"/>
      <c r="E22" s="190"/>
      <c r="F22" s="190"/>
      <c r="G22" s="19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195" t="s">
        <v>285</v>
      </c>
      <c r="B23" s="186"/>
      <c r="C23" s="183"/>
      <c r="D23" s="200"/>
      <c r="E23" s="190"/>
      <c r="F23" s="190"/>
      <c r="G23" s="19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195" t="s">
        <v>286</v>
      </c>
      <c r="B24" s="186"/>
      <c r="C24" s="183"/>
      <c r="D24" s="178"/>
      <c r="E24" s="190"/>
      <c r="F24" s="190"/>
      <c r="G24" s="19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195" t="s">
        <v>287</v>
      </c>
      <c r="B25" s="186"/>
      <c r="C25" s="186"/>
      <c r="D25" s="204"/>
      <c r="E25" s="190"/>
      <c r="F25" s="190"/>
      <c r="G25" s="19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195" t="s">
        <v>288</v>
      </c>
      <c r="B26" s="186"/>
      <c r="C26" s="183"/>
      <c r="D26" s="178"/>
      <c r="E26" s="190"/>
      <c r="F26" s="190"/>
      <c r="G26" s="19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95" t="s">
        <v>289</v>
      </c>
      <c r="B27" s="186"/>
      <c r="C27" s="186"/>
      <c r="D27" s="186"/>
      <c r="E27" s="190"/>
      <c r="F27" s="190"/>
      <c r="G27" s="19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195" t="s">
        <v>290</v>
      </c>
      <c r="B28" s="186"/>
      <c r="C28" s="186"/>
      <c r="D28" s="186"/>
      <c r="E28" s="190"/>
      <c r="F28" s="190"/>
      <c r="G28" s="19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195" t="s">
        <v>291</v>
      </c>
      <c r="B29" s="186"/>
      <c r="C29" s="186"/>
      <c r="D29" s="204"/>
      <c r="E29" s="190"/>
      <c r="F29" s="190"/>
      <c r="G29" s="19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195" t="s">
        <v>292</v>
      </c>
      <c r="B30" s="186"/>
      <c r="C30" s="186"/>
      <c r="D30" s="205"/>
      <c r="E30" s="190"/>
      <c r="F30" s="190"/>
      <c r="G30" s="19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192" t="s">
        <v>293</v>
      </c>
      <c r="B31" s="206" t="s">
        <v>217</v>
      </c>
      <c r="C31" s="193" t="s">
        <v>255</v>
      </c>
      <c r="D31" s="193" t="s">
        <v>294</v>
      </c>
      <c r="E31" s="190"/>
      <c r="F31" s="190"/>
      <c r="G31" s="19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195" t="s">
        <v>295</v>
      </c>
      <c r="B32" s="186"/>
      <c r="C32" s="186"/>
      <c r="D32" s="204"/>
      <c r="E32" s="190"/>
      <c r="F32" s="190"/>
      <c r="G32" s="19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195" t="s">
        <v>296</v>
      </c>
      <c r="B33" s="186"/>
      <c r="C33" s="186"/>
      <c r="D33" s="207"/>
      <c r="E33" s="190"/>
      <c r="F33" s="190"/>
      <c r="G33" s="19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189" t="s">
        <v>297</v>
      </c>
      <c r="B34" s="186"/>
      <c r="C34" s="186"/>
      <c r="D34" s="205"/>
      <c r="E34" s="190"/>
      <c r="F34" s="190"/>
      <c r="G34" s="19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189" t="s">
        <v>298</v>
      </c>
      <c r="B35" s="186"/>
      <c r="C35" s="186"/>
      <c r="D35" s="205"/>
      <c r="E35" s="190"/>
      <c r="F35" s="190"/>
      <c r="G35" s="19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189" t="s">
        <v>299</v>
      </c>
      <c r="B36" s="186"/>
      <c r="C36" s="186"/>
      <c r="D36" s="207"/>
      <c r="E36" s="190"/>
      <c r="F36" s="190"/>
      <c r="G36" s="19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189" t="s">
        <v>300</v>
      </c>
      <c r="B37" s="186"/>
      <c r="C37" s="187"/>
      <c r="D37" s="187"/>
      <c r="E37" s="190"/>
      <c r="F37" s="190"/>
      <c r="G37" s="19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189" t="s">
        <v>301</v>
      </c>
      <c r="B38" s="186"/>
      <c r="C38" s="186"/>
      <c r="D38" s="204"/>
      <c r="E38" s="190"/>
      <c r="F38" s="190"/>
      <c r="G38" s="19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189" t="s">
        <v>302</v>
      </c>
      <c r="B39" s="186"/>
      <c r="C39" s="186"/>
      <c r="D39" s="178"/>
      <c r="E39" s="190"/>
      <c r="F39" s="190"/>
      <c r="G39" s="19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189" t="s">
        <v>303</v>
      </c>
      <c r="B40" s="186"/>
      <c r="C40" s="186"/>
      <c r="D40" s="207"/>
      <c r="E40" s="190"/>
      <c r="F40" s="190"/>
      <c r="G40" s="19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189" t="s">
        <v>304</v>
      </c>
      <c r="B41" s="186"/>
      <c r="C41" s="186"/>
      <c r="D41" s="207"/>
      <c r="E41" s="190"/>
      <c r="F41" s="190"/>
      <c r="G41" s="19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189" t="s">
        <v>305</v>
      </c>
      <c r="B42" s="186"/>
      <c r="C42" s="186"/>
      <c r="D42" s="178"/>
      <c r="E42" s="190"/>
      <c r="F42" s="190"/>
      <c r="G42" s="19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189" t="s">
        <v>306</v>
      </c>
      <c r="B43" s="186"/>
      <c r="C43" s="186"/>
      <c r="D43" s="207"/>
      <c r="E43" s="190"/>
      <c r="F43" s="190"/>
      <c r="G43" s="19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189" t="s">
        <v>307</v>
      </c>
      <c r="B44" s="186"/>
      <c r="C44" s="186"/>
      <c r="D44" s="208"/>
      <c r="E44" s="190"/>
      <c r="F44" s="190"/>
      <c r="G44" s="19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189" t="s">
        <v>308</v>
      </c>
      <c r="B45" s="186"/>
      <c r="C45" s="186"/>
      <c r="D45" s="178"/>
      <c r="E45" s="190"/>
      <c r="F45" s="190"/>
      <c r="G45" s="19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195" t="s">
        <v>309</v>
      </c>
      <c r="B46" s="186"/>
      <c r="C46" s="186"/>
      <c r="D46" s="207"/>
      <c r="E46" s="190"/>
      <c r="F46" s="190"/>
      <c r="G46" s="19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195" t="s">
        <v>310</v>
      </c>
      <c r="B47" s="186"/>
      <c r="C47" s="186"/>
      <c r="D47" s="209"/>
      <c r="E47" s="190"/>
      <c r="F47" s="190"/>
      <c r="G47" s="19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189" t="s">
        <v>311</v>
      </c>
      <c r="B48" s="186"/>
      <c r="C48" s="186"/>
      <c r="D48" s="207"/>
      <c r="E48" s="190"/>
      <c r="F48" s="190"/>
      <c r="G48" s="19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189" t="s">
        <v>312</v>
      </c>
      <c r="B49" s="186"/>
      <c r="C49" s="186"/>
      <c r="D49" s="178"/>
      <c r="E49" s="190"/>
      <c r="F49" s="190"/>
      <c r="G49" s="19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189" t="s">
        <v>313</v>
      </c>
      <c r="B50" s="186"/>
      <c r="C50" s="186"/>
      <c r="D50" s="207"/>
      <c r="E50" s="190"/>
      <c r="F50" s="190"/>
      <c r="G50" s="19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189" t="s">
        <v>314</v>
      </c>
      <c r="B51" s="186"/>
      <c r="C51" s="186"/>
      <c r="D51" s="207"/>
      <c r="E51" s="190"/>
      <c r="F51" s="190"/>
      <c r="G51" s="19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189" t="s">
        <v>315</v>
      </c>
      <c r="B52" s="186"/>
      <c r="C52" s="186"/>
      <c r="D52" s="178"/>
      <c r="E52" s="190"/>
      <c r="F52" s="190"/>
      <c r="G52" s="19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210"/>
      <c r="B53" s="186"/>
      <c r="C53" s="211"/>
      <c r="D53" s="178"/>
      <c r="E53" s="190"/>
      <c r="F53" s="190"/>
      <c r="G53" s="19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212"/>
      <c r="B54" s="184"/>
      <c r="C54" s="213"/>
      <c r="D54" s="209"/>
      <c r="E54" s="190"/>
      <c r="F54" s="190"/>
      <c r="G54" s="19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212"/>
      <c r="B55" s="184"/>
      <c r="C55" s="213"/>
      <c r="D55" s="209"/>
      <c r="E55" s="190"/>
      <c r="F55" s="190"/>
      <c r="G55" s="19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212"/>
      <c r="B56" s="184"/>
      <c r="C56" s="213"/>
      <c r="D56" s="214"/>
      <c r="E56" s="190"/>
      <c r="F56" s="190"/>
      <c r="G56" s="19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212"/>
      <c r="B57" s="184"/>
      <c r="C57" s="213"/>
      <c r="D57" s="186"/>
      <c r="E57" s="190"/>
      <c r="F57" s="190"/>
      <c r="G57" s="19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212"/>
      <c r="B58" s="184"/>
      <c r="C58" s="213"/>
      <c r="D58" s="186"/>
      <c r="E58" s="190"/>
      <c r="F58" s="190"/>
      <c r="G58" s="19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212"/>
      <c r="B59" s="184"/>
      <c r="C59" s="213"/>
      <c r="D59" s="214"/>
      <c r="E59" s="190"/>
      <c r="F59" s="190"/>
      <c r="G59" s="19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212"/>
      <c r="B60" s="184"/>
      <c r="C60" s="213"/>
      <c r="D60" s="186"/>
      <c r="E60" s="190"/>
      <c r="F60" s="190"/>
      <c r="G60" s="19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212"/>
      <c r="B61" s="184"/>
      <c r="C61" s="213"/>
      <c r="D61" s="186"/>
      <c r="E61" s="190"/>
      <c r="F61" s="190"/>
      <c r="G61" s="19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212"/>
      <c r="B62" s="184"/>
      <c r="C62" s="213"/>
      <c r="D62" s="209"/>
      <c r="E62" s="190"/>
      <c r="F62" s="190"/>
      <c r="G62" s="19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212"/>
      <c r="B63" s="184"/>
      <c r="C63" s="186"/>
      <c r="D63" s="214"/>
      <c r="E63" s="190"/>
      <c r="F63" s="190"/>
      <c r="G63" s="19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212"/>
      <c r="B64" s="184"/>
      <c r="C64" s="186"/>
      <c r="D64" s="186"/>
      <c r="E64" s="190"/>
      <c r="F64" s="190"/>
      <c r="G64" s="19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212"/>
      <c r="B65" s="184"/>
      <c r="C65" s="186"/>
      <c r="D65" s="186"/>
      <c r="E65" s="190"/>
      <c r="F65" s="190"/>
      <c r="G65" s="19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212"/>
      <c r="B66" s="184"/>
      <c r="C66" s="186"/>
      <c r="D66" s="214"/>
      <c r="E66" s="190"/>
      <c r="F66" s="190"/>
      <c r="G66" s="19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212"/>
      <c r="B67" s="184"/>
      <c r="C67" s="213"/>
      <c r="D67" s="209"/>
      <c r="E67" s="190"/>
      <c r="F67" s="190"/>
      <c r="G67" s="19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212"/>
      <c r="B68" s="184"/>
      <c r="C68" s="213"/>
      <c r="D68" s="209"/>
      <c r="E68" s="190"/>
      <c r="F68" s="190"/>
      <c r="G68" s="19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212"/>
      <c r="B69" s="184"/>
      <c r="C69" s="186"/>
      <c r="D69" s="187"/>
      <c r="E69" s="190"/>
      <c r="F69" s="190"/>
      <c r="G69" s="19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212"/>
      <c r="B70" s="184"/>
      <c r="C70" s="186"/>
      <c r="D70" s="187"/>
      <c r="E70" s="190"/>
      <c r="F70" s="190"/>
      <c r="G70" s="19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212"/>
      <c r="B71" s="184"/>
      <c r="C71" s="186"/>
      <c r="D71" s="188"/>
      <c r="E71" s="190"/>
      <c r="F71" s="190"/>
      <c r="G71" s="19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212"/>
      <c r="B72" s="184"/>
      <c r="C72" s="187"/>
      <c r="D72" s="187"/>
      <c r="E72" s="190"/>
      <c r="F72" s="190"/>
      <c r="G72" s="190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212"/>
      <c r="B73" s="184"/>
      <c r="C73" s="186"/>
      <c r="D73" s="187"/>
      <c r="E73" s="190"/>
      <c r="F73" s="190"/>
      <c r="G73" s="19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212"/>
      <c r="B74" s="184"/>
      <c r="C74" s="186"/>
      <c r="D74" s="187"/>
      <c r="E74" s="190"/>
      <c r="F74" s="190"/>
      <c r="G74" s="190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212"/>
      <c r="B75" s="184"/>
      <c r="C75" s="186"/>
      <c r="D75" s="188"/>
      <c r="E75" s="190"/>
      <c r="F75" s="190"/>
      <c r="G75" s="190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212"/>
      <c r="B76" s="184"/>
      <c r="C76" s="186"/>
      <c r="D76" s="187"/>
      <c r="E76" s="190"/>
      <c r="F76" s="190"/>
      <c r="G76" s="19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212"/>
      <c r="B77" s="184"/>
      <c r="C77" s="187"/>
      <c r="D77" s="187"/>
      <c r="E77" s="190"/>
      <c r="F77" s="190"/>
      <c r="G77" s="19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212"/>
      <c r="B78" s="184"/>
      <c r="C78" s="186"/>
      <c r="D78" s="187"/>
      <c r="E78" s="190"/>
      <c r="F78" s="190"/>
      <c r="G78" s="190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212"/>
      <c r="B79" s="184"/>
      <c r="C79" s="186"/>
      <c r="D79" s="188"/>
      <c r="E79" s="190"/>
      <c r="F79" s="190"/>
      <c r="G79" s="19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212"/>
      <c r="B80" s="184"/>
      <c r="C80" s="186"/>
      <c r="D80" s="187"/>
      <c r="E80" s="190"/>
      <c r="F80" s="190"/>
      <c r="G80" s="19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212"/>
      <c r="B81" s="184"/>
      <c r="C81" s="186"/>
      <c r="D81" s="187"/>
      <c r="E81" s="190"/>
      <c r="F81" s="190"/>
      <c r="G81" s="190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212"/>
      <c r="B82" s="184"/>
      <c r="C82" s="186"/>
      <c r="D82" s="188"/>
      <c r="E82" s="190"/>
      <c r="F82" s="190"/>
      <c r="G82" s="19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212"/>
      <c r="B83" s="184"/>
      <c r="C83" s="188"/>
      <c r="D83" s="188"/>
      <c r="E83" s="190"/>
      <c r="F83" s="190"/>
      <c r="G83" s="19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212"/>
      <c r="B84" s="184"/>
      <c r="C84" s="188"/>
      <c r="D84" s="188"/>
      <c r="E84" s="190"/>
      <c r="F84" s="190"/>
      <c r="G84" s="190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212"/>
      <c r="B85" s="184"/>
      <c r="C85" s="188"/>
      <c r="D85" s="188"/>
      <c r="E85" s="190"/>
      <c r="F85" s="190"/>
      <c r="G85" s="190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212"/>
      <c r="B86" s="184"/>
      <c r="C86" s="188"/>
      <c r="D86" s="188"/>
      <c r="E86" s="190"/>
      <c r="F86" s="190"/>
      <c r="G86" s="19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212"/>
      <c r="B87" s="184"/>
      <c r="C87" s="188"/>
      <c r="D87" s="188"/>
      <c r="E87" s="190"/>
      <c r="F87" s="190"/>
      <c r="G87" s="190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212"/>
      <c r="B88" s="184"/>
      <c r="C88" s="188"/>
      <c r="D88" s="188"/>
      <c r="E88" s="190"/>
      <c r="F88" s="190"/>
      <c r="G88" s="190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212"/>
      <c r="B89" s="184"/>
      <c r="C89" s="188"/>
      <c r="D89" s="188"/>
      <c r="E89" s="190"/>
      <c r="F89" s="190"/>
      <c r="G89" s="190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212"/>
      <c r="B90" s="184"/>
      <c r="C90" s="188"/>
      <c r="D90" s="188"/>
      <c r="E90" s="190"/>
      <c r="F90" s="190"/>
      <c r="G90" s="19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212"/>
      <c r="B91" s="184"/>
      <c r="C91" s="188"/>
      <c r="D91" s="188"/>
      <c r="E91" s="190"/>
      <c r="F91" s="190"/>
      <c r="G91" s="19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212"/>
      <c r="B92" s="184"/>
      <c r="C92" s="188"/>
      <c r="D92" s="188"/>
      <c r="E92" s="190"/>
      <c r="F92" s="190"/>
      <c r="G92" s="19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212"/>
      <c r="B93" s="184"/>
      <c r="C93" s="188"/>
      <c r="D93" s="188"/>
      <c r="E93" s="190"/>
      <c r="F93" s="190"/>
      <c r="G93" s="19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212"/>
      <c r="B94" s="184"/>
      <c r="C94" s="188"/>
      <c r="D94" s="188"/>
      <c r="E94" s="190"/>
      <c r="F94" s="190"/>
      <c r="G94" s="19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212"/>
      <c r="B95" s="184"/>
      <c r="C95" s="188"/>
      <c r="D95" s="188"/>
      <c r="E95" s="190"/>
      <c r="F95" s="190"/>
      <c r="G95" s="19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212"/>
      <c r="B96" s="184"/>
      <c r="C96" s="188"/>
      <c r="D96" s="188"/>
      <c r="E96" s="190"/>
      <c r="F96" s="190"/>
      <c r="G96" s="190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212"/>
      <c r="B97" s="184"/>
      <c r="C97" s="188"/>
      <c r="D97" s="188"/>
      <c r="E97" s="190"/>
      <c r="F97" s="190"/>
      <c r="G97" s="190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212"/>
      <c r="B98" s="184"/>
      <c r="C98" s="188"/>
      <c r="D98" s="188"/>
      <c r="E98" s="190"/>
      <c r="F98" s="190"/>
      <c r="G98" s="190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212"/>
      <c r="B99" s="184"/>
      <c r="C99" s="188"/>
      <c r="D99" s="188"/>
      <c r="E99" s="190"/>
      <c r="F99" s="190"/>
      <c r="G99" s="190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212"/>
      <c r="B100" s="184"/>
      <c r="C100" s="188"/>
      <c r="D100" s="188"/>
      <c r="E100" s="190"/>
      <c r="F100" s="190"/>
      <c r="G100" s="19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212"/>
      <c r="B101" s="184"/>
      <c r="C101" s="188"/>
      <c r="D101" s="188"/>
      <c r="E101" s="190"/>
      <c r="F101" s="190"/>
      <c r="G101" s="19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212"/>
      <c r="B102" s="184"/>
      <c r="C102" s="188"/>
      <c r="D102" s="188"/>
      <c r="E102" s="190"/>
      <c r="F102" s="190"/>
      <c r="G102" s="190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212"/>
      <c r="B103" s="184"/>
      <c r="C103" s="188"/>
      <c r="D103" s="188"/>
      <c r="E103" s="190"/>
      <c r="F103" s="190"/>
      <c r="G103" s="190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212"/>
      <c r="B104" s="184"/>
      <c r="C104" s="188"/>
      <c r="D104" s="188"/>
      <c r="E104" s="190"/>
      <c r="F104" s="190"/>
      <c r="G104" s="19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212"/>
      <c r="B105" s="184"/>
      <c r="C105" s="188"/>
      <c r="D105" s="188"/>
      <c r="E105" s="190"/>
      <c r="F105" s="190"/>
      <c r="G105" s="19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212"/>
      <c r="B106" s="184"/>
      <c r="C106" s="188"/>
      <c r="D106" s="188"/>
      <c r="E106" s="190"/>
      <c r="F106" s="190"/>
      <c r="G106" s="190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212"/>
      <c r="B107" s="184"/>
      <c r="C107" s="188"/>
      <c r="D107" s="188"/>
      <c r="E107" s="190"/>
      <c r="F107" s="190"/>
      <c r="G107" s="190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212"/>
      <c r="B108" s="184"/>
      <c r="C108" s="188"/>
      <c r="D108" s="188"/>
      <c r="E108" s="190"/>
      <c r="F108" s="190"/>
      <c r="G108" s="19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212"/>
      <c r="B109" s="184"/>
      <c r="C109" s="188"/>
      <c r="D109" s="188"/>
      <c r="E109" s="190"/>
      <c r="F109" s="190"/>
      <c r="G109" s="190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212"/>
      <c r="B110" s="184"/>
      <c r="C110" s="188"/>
      <c r="D110" s="188"/>
      <c r="E110" s="190"/>
      <c r="F110" s="190"/>
      <c r="G110" s="190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212"/>
      <c r="B111" s="184"/>
      <c r="C111" s="188"/>
      <c r="D111" s="188"/>
      <c r="E111" s="190"/>
      <c r="F111" s="190"/>
      <c r="G111" s="190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212"/>
      <c r="B112" s="184"/>
      <c r="C112" s="188"/>
      <c r="D112" s="188"/>
      <c r="E112" s="190"/>
      <c r="F112" s="190"/>
      <c r="G112" s="190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212"/>
      <c r="B113" s="184"/>
      <c r="C113" s="188"/>
      <c r="D113" s="188"/>
      <c r="E113" s="190"/>
      <c r="F113" s="190"/>
      <c r="G113" s="19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212"/>
      <c r="B114" s="184"/>
      <c r="C114" s="188"/>
      <c r="D114" s="188"/>
      <c r="E114" s="190"/>
      <c r="F114" s="190"/>
      <c r="G114" s="19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212"/>
      <c r="B115" s="184"/>
      <c r="C115" s="188"/>
      <c r="D115" s="188"/>
      <c r="E115" s="190"/>
      <c r="F115" s="190"/>
      <c r="G115" s="190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212"/>
      <c r="B116" s="184"/>
      <c r="C116" s="188"/>
      <c r="D116" s="188"/>
      <c r="E116" s="190"/>
      <c r="F116" s="190"/>
      <c r="G116" s="190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212"/>
      <c r="B117" s="184"/>
      <c r="C117" s="188"/>
      <c r="D117" s="188"/>
      <c r="E117" s="190"/>
      <c r="F117" s="190"/>
      <c r="G117" s="19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212"/>
      <c r="B118" s="184"/>
      <c r="C118" s="188"/>
      <c r="D118" s="188"/>
      <c r="E118" s="190"/>
      <c r="F118" s="190"/>
      <c r="G118" s="190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212"/>
      <c r="B119" s="184"/>
      <c r="C119" s="188"/>
      <c r="D119" s="188"/>
      <c r="E119" s="190"/>
      <c r="F119" s="190"/>
      <c r="G119" s="190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212"/>
      <c r="B120" s="184"/>
      <c r="C120" s="188"/>
      <c r="D120" s="188"/>
      <c r="E120" s="190"/>
      <c r="F120" s="190"/>
      <c r="G120" s="19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212"/>
      <c r="B121" s="184"/>
      <c r="C121" s="188"/>
      <c r="D121" s="188"/>
      <c r="E121" s="190"/>
      <c r="F121" s="190"/>
      <c r="G121" s="190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212"/>
      <c r="B122" s="184"/>
      <c r="C122" s="188"/>
      <c r="D122" s="188"/>
      <c r="E122" s="190"/>
      <c r="F122" s="190"/>
      <c r="G122" s="190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212"/>
      <c r="B123" s="184"/>
      <c r="C123" s="188"/>
      <c r="D123" s="188"/>
      <c r="E123" s="190"/>
      <c r="F123" s="190"/>
      <c r="G123" s="19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212"/>
      <c r="B124" s="184"/>
      <c r="C124" s="188"/>
      <c r="D124" s="188"/>
      <c r="E124" s="190"/>
      <c r="F124" s="190"/>
      <c r="G124" s="19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212"/>
      <c r="B125" s="184"/>
      <c r="C125" s="188"/>
      <c r="D125" s="188"/>
      <c r="E125" s="190"/>
      <c r="F125" s="190"/>
      <c r="G125" s="190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212"/>
      <c r="B126" s="184"/>
      <c r="C126" s="188"/>
      <c r="D126" s="188"/>
      <c r="E126" s="190"/>
      <c r="F126" s="190"/>
      <c r="G126" s="190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212"/>
      <c r="B127" s="184"/>
      <c r="C127" s="188"/>
      <c r="D127" s="188"/>
      <c r="E127" s="190"/>
      <c r="F127" s="190"/>
      <c r="G127" s="190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212"/>
      <c r="B128" s="184"/>
      <c r="C128" s="188"/>
      <c r="D128" s="188"/>
      <c r="E128" s="190"/>
      <c r="F128" s="190"/>
      <c r="G128" s="190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212"/>
      <c r="B129" s="184"/>
      <c r="C129" s="188"/>
      <c r="D129" s="188"/>
      <c r="E129" s="190"/>
      <c r="F129" s="190"/>
      <c r="G129" s="190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212"/>
      <c r="B130" s="184"/>
      <c r="C130" s="188"/>
      <c r="D130" s="188"/>
      <c r="E130" s="190"/>
      <c r="F130" s="190"/>
      <c r="G130" s="19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212"/>
      <c r="B131" s="184"/>
      <c r="C131" s="188"/>
      <c r="D131" s="188"/>
      <c r="E131" s="190"/>
      <c r="F131" s="190"/>
      <c r="G131" s="190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212"/>
      <c r="B132" s="184"/>
      <c r="C132" s="188"/>
      <c r="D132" s="188"/>
      <c r="E132" s="190"/>
      <c r="F132" s="190"/>
      <c r="G132" s="19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212"/>
      <c r="B133" s="184"/>
      <c r="C133" s="188"/>
      <c r="D133" s="188"/>
      <c r="E133" s="190"/>
      <c r="F133" s="190"/>
      <c r="G133" s="19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212"/>
      <c r="B134" s="184"/>
      <c r="C134" s="188"/>
      <c r="D134" s="188"/>
      <c r="E134" s="190"/>
      <c r="F134" s="190"/>
      <c r="G134" s="19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212"/>
      <c r="B135" s="184"/>
      <c r="C135" s="188"/>
      <c r="D135" s="188"/>
      <c r="E135" s="190"/>
      <c r="F135" s="190"/>
      <c r="G135" s="19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212"/>
      <c r="B136" s="184"/>
      <c r="C136" s="188"/>
      <c r="D136" s="188"/>
      <c r="E136" s="190"/>
      <c r="F136" s="190"/>
      <c r="G136" s="19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212"/>
      <c r="B137" s="184"/>
      <c r="C137" s="188"/>
      <c r="D137" s="188"/>
      <c r="E137" s="190"/>
      <c r="F137" s="190"/>
      <c r="G137" s="19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212"/>
      <c r="B138" s="184"/>
      <c r="C138" s="188"/>
      <c r="D138" s="188"/>
      <c r="E138" s="190"/>
      <c r="F138" s="190"/>
      <c r="G138" s="19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212"/>
      <c r="B139" s="184"/>
      <c r="C139" s="188"/>
      <c r="D139" s="188"/>
      <c r="E139" s="190"/>
      <c r="F139" s="190"/>
      <c r="G139" s="19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212"/>
      <c r="B140" s="184"/>
      <c r="C140" s="188"/>
      <c r="D140" s="188"/>
      <c r="E140" s="190"/>
      <c r="F140" s="190"/>
      <c r="G140" s="19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212"/>
      <c r="B141" s="184"/>
      <c r="C141" s="188"/>
      <c r="D141" s="188"/>
      <c r="E141" s="190"/>
      <c r="F141" s="190"/>
      <c r="G141" s="190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212"/>
      <c r="B142" s="184"/>
      <c r="C142" s="188"/>
      <c r="D142" s="188"/>
      <c r="E142" s="190"/>
      <c r="F142" s="190"/>
      <c r="G142" s="190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212"/>
      <c r="B143" s="184"/>
      <c r="C143" s="188"/>
      <c r="D143" s="188"/>
      <c r="E143" s="190"/>
      <c r="F143" s="190"/>
      <c r="G143" s="190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212"/>
      <c r="B144" s="184"/>
      <c r="C144" s="188"/>
      <c r="D144" s="188"/>
      <c r="E144" s="190"/>
      <c r="F144" s="190"/>
      <c r="G144" s="190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212"/>
      <c r="B145" s="184"/>
      <c r="C145" s="188"/>
      <c r="D145" s="188"/>
      <c r="E145" s="190"/>
      <c r="F145" s="190"/>
      <c r="G145" s="190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212"/>
      <c r="B146" s="184"/>
      <c r="C146" s="188"/>
      <c r="D146" s="188"/>
      <c r="E146" s="190"/>
      <c r="F146" s="190"/>
      <c r="G146" s="190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212"/>
      <c r="B147" s="184"/>
      <c r="C147" s="188"/>
      <c r="D147" s="188"/>
      <c r="E147" s="190"/>
      <c r="F147" s="190"/>
      <c r="G147" s="190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212"/>
      <c r="B148" s="184"/>
      <c r="C148" s="188"/>
      <c r="D148" s="188"/>
      <c r="E148" s="190"/>
      <c r="F148" s="190"/>
      <c r="G148" s="190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212"/>
      <c r="B149" s="184"/>
      <c r="C149" s="188"/>
      <c r="D149" s="188"/>
      <c r="E149" s="190"/>
      <c r="F149" s="190"/>
      <c r="G149" s="190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212"/>
      <c r="B150" s="184"/>
      <c r="C150" s="188"/>
      <c r="D150" s="188"/>
      <c r="E150" s="190"/>
      <c r="F150" s="190"/>
      <c r="G150" s="190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212"/>
      <c r="B151" s="184"/>
      <c r="C151" s="188"/>
      <c r="D151" s="188"/>
      <c r="E151" s="190"/>
      <c r="F151" s="190"/>
      <c r="G151" s="19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212"/>
      <c r="B152" s="184"/>
      <c r="C152" s="188"/>
      <c r="D152" s="188"/>
      <c r="E152" s="190"/>
      <c r="F152" s="190"/>
      <c r="G152" s="19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212"/>
      <c r="B153" s="184"/>
      <c r="C153" s="188"/>
      <c r="D153" s="188"/>
      <c r="E153" s="190"/>
      <c r="F153" s="190"/>
      <c r="G153" s="19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212"/>
      <c r="B154" s="184"/>
      <c r="C154" s="188"/>
      <c r="D154" s="188"/>
      <c r="E154" s="190"/>
      <c r="F154" s="190"/>
      <c r="G154" s="19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212"/>
      <c r="B155" s="184"/>
      <c r="C155" s="188"/>
      <c r="D155" s="188"/>
      <c r="E155" s="190"/>
      <c r="F155" s="190"/>
      <c r="G155" s="190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212"/>
      <c r="B156" s="184"/>
      <c r="C156" s="188"/>
      <c r="D156" s="188"/>
      <c r="E156" s="190"/>
      <c r="F156" s="190"/>
      <c r="G156" s="190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212"/>
      <c r="B157" s="184"/>
      <c r="C157" s="188"/>
      <c r="D157" s="188"/>
      <c r="E157" s="190"/>
      <c r="F157" s="190"/>
      <c r="G157" s="19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212"/>
      <c r="B158" s="184"/>
      <c r="C158" s="188"/>
      <c r="D158" s="188"/>
      <c r="E158" s="190"/>
      <c r="F158" s="190"/>
      <c r="G158" s="19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212"/>
      <c r="B159" s="184"/>
      <c r="C159" s="188"/>
      <c r="D159" s="188"/>
      <c r="E159" s="190"/>
      <c r="F159" s="190"/>
      <c r="G159" s="19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212"/>
      <c r="B160" s="184"/>
      <c r="C160" s="188"/>
      <c r="D160" s="188"/>
      <c r="E160" s="190"/>
      <c r="F160" s="190"/>
      <c r="G160" s="19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212"/>
      <c r="B161" s="184"/>
      <c r="C161" s="188"/>
      <c r="D161" s="188"/>
      <c r="E161" s="190"/>
      <c r="F161" s="190"/>
      <c r="G161" s="190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212"/>
      <c r="B162" s="184"/>
      <c r="C162" s="188"/>
      <c r="D162" s="188"/>
      <c r="E162" s="190"/>
      <c r="F162" s="190"/>
      <c r="G162" s="190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212"/>
      <c r="B163" s="184"/>
      <c r="C163" s="188"/>
      <c r="D163" s="188"/>
      <c r="E163" s="190"/>
      <c r="F163" s="190"/>
      <c r="G163" s="190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212"/>
      <c r="B164" s="184"/>
      <c r="C164" s="188"/>
      <c r="D164" s="188"/>
      <c r="E164" s="190"/>
      <c r="F164" s="190"/>
      <c r="G164" s="190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212"/>
      <c r="B165" s="184"/>
      <c r="C165" s="188"/>
      <c r="D165" s="188"/>
      <c r="E165" s="190"/>
      <c r="F165" s="190"/>
      <c r="G165" s="19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212"/>
      <c r="B166" s="184"/>
      <c r="C166" s="188"/>
      <c r="D166" s="188"/>
      <c r="E166" s="190"/>
      <c r="F166" s="190"/>
      <c r="G166" s="19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212"/>
      <c r="B167" s="184"/>
      <c r="C167" s="188"/>
      <c r="D167" s="188"/>
      <c r="E167" s="190"/>
      <c r="F167" s="190"/>
      <c r="G167" s="19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212"/>
      <c r="B168" s="184"/>
      <c r="C168" s="188"/>
      <c r="D168" s="188"/>
      <c r="E168" s="190"/>
      <c r="F168" s="190"/>
      <c r="G168" s="19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212"/>
      <c r="B169" s="184"/>
      <c r="C169" s="188"/>
      <c r="D169" s="188"/>
      <c r="E169" s="190"/>
      <c r="F169" s="190"/>
      <c r="G169" s="19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212"/>
      <c r="B170" s="184"/>
      <c r="C170" s="188"/>
      <c r="D170" s="188"/>
      <c r="E170" s="190"/>
      <c r="F170" s="190"/>
      <c r="G170" s="19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212"/>
      <c r="B171" s="184"/>
      <c r="C171" s="188"/>
      <c r="D171" s="188"/>
      <c r="E171" s="190"/>
      <c r="F171" s="190"/>
      <c r="G171" s="19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212"/>
      <c r="B172" s="184"/>
      <c r="C172" s="188"/>
      <c r="D172" s="188"/>
      <c r="E172" s="190"/>
      <c r="F172" s="190"/>
      <c r="G172" s="19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212"/>
      <c r="B173" s="184"/>
      <c r="C173" s="188"/>
      <c r="D173" s="188"/>
      <c r="E173" s="190"/>
      <c r="F173" s="190"/>
      <c r="G173" s="19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212"/>
      <c r="B174" s="184"/>
      <c r="C174" s="188"/>
      <c r="D174" s="188"/>
      <c r="E174" s="190"/>
      <c r="F174" s="190"/>
      <c r="G174" s="19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212"/>
      <c r="B175" s="184"/>
      <c r="C175" s="188"/>
      <c r="D175" s="188"/>
      <c r="E175" s="190"/>
      <c r="F175" s="190"/>
      <c r="G175" s="19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212"/>
      <c r="B176" s="184"/>
      <c r="C176" s="188"/>
      <c r="D176" s="188"/>
      <c r="E176" s="190"/>
      <c r="F176" s="190"/>
      <c r="G176" s="190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212"/>
      <c r="B177" s="184"/>
      <c r="C177" s="188"/>
      <c r="D177" s="188"/>
      <c r="E177" s="190"/>
      <c r="F177" s="190"/>
      <c r="G177" s="19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212"/>
      <c r="B178" s="184"/>
      <c r="C178" s="188"/>
      <c r="D178" s="188"/>
      <c r="E178" s="190"/>
      <c r="F178" s="190"/>
      <c r="G178" s="19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212"/>
      <c r="B179" s="184"/>
      <c r="C179" s="188"/>
      <c r="D179" s="188"/>
      <c r="E179" s="190"/>
      <c r="F179" s="190"/>
      <c r="G179" s="19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212"/>
      <c r="B180" s="184"/>
      <c r="C180" s="188"/>
      <c r="D180" s="188"/>
      <c r="E180" s="190"/>
      <c r="F180" s="190"/>
      <c r="G180" s="19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212"/>
      <c r="B181" s="184"/>
      <c r="C181" s="188"/>
      <c r="D181" s="188"/>
      <c r="E181" s="190"/>
      <c r="F181" s="190"/>
      <c r="G181" s="19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212"/>
      <c r="B182" s="184"/>
      <c r="C182" s="188"/>
      <c r="D182" s="188"/>
      <c r="E182" s="190"/>
      <c r="F182" s="190"/>
      <c r="G182" s="19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212"/>
      <c r="B183" s="184"/>
      <c r="C183" s="188"/>
      <c r="D183" s="188"/>
      <c r="E183" s="190"/>
      <c r="F183" s="190"/>
      <c r="G183" s="19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212"/>
      <c r="B184" s="184"/>
      <c r="C184" s="188"/>
      <c r="D184" s="188"/>
      <c r="E184" s="190"/>
      <c r="F184" s="190"/>
      <c r="G184" s="19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212"/>
      <c r="B185" s="184"/>
      <c r="C185" s="188"/>
      <c r="D185" s="188"/>
      <c r="E185" s="190"/>
      <c r="F185" s="190"/>
      <c r="G185" s="19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212"/>
      <c r="B186" s="184"/>
      <c r="C186" s="188"/>
      <c r="D186" s="188"/>
      <c r="E186" s="190"/>
      <c r="F186" s="190"/>
      <c r="G186" s="19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212"/>
      <c r="B187" s="184"/>
      <c r="C187" s="188"/>
      <c r="D187" s="188"/>
      <c r="E187" s="190"/>
      <c r="F187" s="190"/>
      <c r="G187" s="19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212"/>
      <c r="B188" s="184"/>
      <c r="C188" s="188"/>
      <c r="D188" s="188"/>
      <c r="E188" s="190"/>
      <c r="F188" s="190"/>
      <c r="G188" s="19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212"/>
      <c r="B189" s="184"/>
      <c r="C189" s="188"/>
      <c r="D189" s="188"/>
      <c r="E189" s="190"/>
      <c r="F189" s="190"/>
      <c r="G189" s="19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212"/>
      <c r="B190" s="184"/>
      <c r="C190" s="188"/>
      <c r="D190" s="188"/>
      <c r="E190" s="190"/>
      <c r="F190" s="190"/>
      <c r="G190" s="19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212"/>
      <c r="B191" s="184"/>
      <c r="C191" s="188"/>
      <c r="D191" s="188"/>
      <c r="E191" s="190"/>
      <c r="F191" s="190"/>
      <c r="G191" s="19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212"/>
      <c r="B192" s="184"/>
      <c r="C192" s="188"/>
      <c r="D192" s="188"/>
      <c r="E192" s="190"/>
      <c r="F192" s="190"/>
      <c r="G192" s="19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212"/>
      <c r="B193" s="184"/>
      <c r="C193" s="188"/>
      <c r="D193" s="188"/>
      <c r="E193" s="190"/>
      <c r="F193" s="190"/>
      <c r="G193" s="19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212"/>
      <c r="B194" s="184"/>
      <c r="C194" s="188"/>
      <c r="D194" s="188"/>
      <c r="E194" s="190"/>
      <c r="F194" s="190"/>
      <c r="G194" s="19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212"/>
      <c r="B195" s="184"/>
      <c r="C195" s="188"/>
      <c r="D195" s="188"/>
      <c r="E195" s="190"/>
      <c r="F195" s="190"/>
      <c r="G195" s="19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212"/>
      <c r="B196" s="184"/>
      <c r="C196" s="188"/>
      <c r="D196" s="188"/>
      <c r="E196" s="190"/>
      <c r="F196" s="190"/>
      <c r="G196" s="19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212"/>
      <c r="B197" s="184"/>
      <c r="C197" s="188"/>
      <c r="D197" s="188"/>
      <c r="E197" s="190"/>
      <c r="F197" s="190"/>
      <c r="G197" s="19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212"/>
      <c r="B198" s="184"/>
      <c r="C198" s="188"/>
      <c r="D198" s="188"/>
      <c r="E198" s="190"/>
      <c r="F198" s="190"/>
      <c r="G198" s="19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212"/>
      <c r="B199" s="184"/>
      <c r="C199" s="188"/>
      <c r="D199" s="188"/>
      <c r="E199" s="190"/>
      <c r="F199" s="190"/>
      <c r="G199" s="19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212"/>
      <c r="B200" s="184"/>
      <c r="C200" s="188"/>
      <c r="D200" s="188"/>
      <c r="E200" s="190"/>
      <c r="F200" s="190"/>
      <c r="G200" s="19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212"/>
      <c r="B201" s="184"/>
      <c r="C201" s="188"/>
      <c r="D201" s="188"/>
      <c r="E201" s="190"/>
      <c r="F201" s="190"/>
      <c r="G201" s="19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212"/>
      <c r="B202" s="184"/>
      <c r="C202" s="188"/>
      <c r="D202" s="188"/>
      <c r="E202" s="190"/>
      <c r="F202" s="190"/>
      <c r="G202" s="19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212"/>
      <c r="B203" s="184"/>
      <c r="C203" s="188"/>
      <c r="D203" s="188"/>
      <c r="E203" s="190"/>
      <c r="F203" s="190"/>
      <c r="G203" s="19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212"/>
      <c r="B204" s="184"/>
      <c r="C204" s="188"/>
      <c r="D204" s="188"/>
      <c r="E204" s="190"/>
      <c r="F204" s="190"/>
      <c r="G204" s="19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212"/>
      <c r="B205" s="184"/>
      <c r="C205" s="188"/>
      <c r="D205" s="188"/>
      <c r="E205" s="190"/>
      <c r="F205" s="190"/>
      <c r="G205" s="19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212"/>
      <c r="B206" s="184"/>
      <c r="C206" s="188"/>
      <c r="D206" s="188"/>
      <c r="E206" s="190"/>
      <c r="F206" s="190"/>
      <c r="G206" s="19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212"/>
      <c r="B207" s="184"/>
      <c r="C207" s="188"/>
      <c r="D207" s="188"/>
      <c r="E207" s="190"/>
      <c r="F207" s="190"/>
      <c r="G207" s="19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212"/>
      <c r="B208" s="184"/>
      <c r="C208" s="188"/>
      <c r="D208" s="188"/>
      <c r="E208" s="190"/>
      <c r="F208" s="190"/>
      <c r="G208" s="19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212"/>
      <c r="B209" s="184"/>
      <c r="C209" s="188"/>
      <c r="D209" s="188"/>
      <c r="E209" s="190"/>
      <c r="F209" s="190"/>
      <c r="G209" s="19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212"/>
      <c r="B210" s="184"/>
      <c r="C210" s="188"/>
      <c r="D210" s="188"/>
      <c r="E210" s="190"/>
      <c r="F210" s="190"/>
      <c r="G210" s="19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212"/>
      <c r="B211" s="184"/>
      <c r="C211" s="188"/>
      <c r="D211" s="188"/>
      <c r="E211" s="190"/>
      <c r="F211" s="190"/>
      <c r="G211" s="19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212"/>
      <c r="B212" s="184"/>
      <c r="C212" s="188"/>
      <c r="D212" s="188"/>
      <c r="E212" s="190"/>
      <c r="F212" s="190"/>
      <c r="G212" s="19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212"/>
      <c r="B213" s="184"/>
      <c r="C213" s="188"/>
      <c r="D213" s="188"/>
      <c r="E213" s="190"/>
      <c r="F213" s="190"/>
      <c r="G213" s="19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212"/>
      <c r="B214" s="184"/>
      <c r="C214" s="188"/>
      <c r="D214" s="188"/>
      <c r="E214" s="190"/>
      <c r="F214" s="190"/>
      <c r="G214" s="190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212"/>
      <c r="B215" s="184"/>
      <c r="C215" s="188"/>
      <c r="D215" s="188"/>
      <c r="E215" s="190"/>
      <c r="F215" s="190"/>
      <c r="G215" s="19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212"/>
      <c r="B216" s="184"/>
      <c r="C216" s="188"/>
      <c r="D216" s="188"/>
      <c r="E216" s="190"/>
      <c r="F216" s="190"/>
      <c r="G216" s="19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212"/>
      <c r="B217" s="184"/>
      <c r="C217" s="188"/>
      <c r="D217" s="188"/>
      <c r="E217" s="190"/>
      <c r="F217" s="190"/>
      <c r="G217" s="19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212"/>
      <c r="B218" s="184"/>
      <c r="C218" s="188"/>
      <c r="D218" s="188"/>
      <c r="E218" s="190"/>
      <c r="F218" s="190"/>
      <c r="G218" s="19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212"/>
      <c r="B219" s="184"/>
      <c r="C219" s="188"/>
      <c r="D219" s="188"/>
      <c r="E219" s="190"/>
      <c r="F219" s="190"/>
      <c r="G219" s="19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212"/>
      <c r="B220" s="184"/>
      <c r="C220" s="188"/>
      <c r="D220" s="188"/>
      <c r="E220" s="190"/>
      <c r="F220" s="190"/>
      <c r="G220" s="190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212"/>
      <c r="B221" s="184"/>
      <c r="C221" s="188"/>
      <c r="D221" s="188"/>
      <c r="E221" s="190"/>
      <c r="F221" s="190"/>
      <c r="G221" s="19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212"/>
      <c r="B222" s="184"/>
      <c r="C222" s="188"/>
      <c r="D222" s="188"/>
      <c r="E222" s="190"/>
      <c r="F222" s="190"/>
      <c r="G222" s="19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212"/>
      <c r="B223" s="184"/>
      <c r="C223" s="188"/>
      <c r="D223" s="188"/>
      <c r="E223" s="190"/>
      <c r="F223" s="190"/>
      <c r="G223" s="19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212"/>
      <c r="B224" s="184"/>
      <c r="C224" s="188"/>
      <c r="D224" s="188"/>
      <c r="E224" s="190"/>
      <c r="F224" s="190"/>
      <c r="G224" s="19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212"/>
      <c r="B225" s="184"/>
      <c r="C225" s="188"/>
      <c r="D225" s="188"/>
      <c r="E225" s="190"/>
      <c r="F225" s="190"/>
      <c r="G225" s="19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212"/>
      <c r="B226" s="184"/>
      <c r="C226" s="188"/>
      <c r="D226" s="188"/>
      <c r="E226" s="190"/>
      <c r="F226" s="190"/>
      <c r="G226" s="19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212"/>
      <c r="B227" s="184"/>
      <c r="C227" s="188"/>
      <c r="D227" s="188"/>
      <c r="E227" s="190"/>
      <c r="F227" s="190"/>
      <c r="G227" s="19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212"/>
      <c r="B228" s="184"/>
      <c r="C228" s="188"/>
      <c r="D228" s="188"/>
      <c r="E228" s="190"/>
      <c r="F228" s="190"/>
      <c r="G228" s="19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212"/>
      <c r="B229" s="184"/>
      <c r="C229" s="188"/>
      <c r="D229" s="188"/>
      <c r="E229" s="190"/>
      <c r="F229" s="190"/>
      <c r="G229" s="19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212"/>
      <c r="B230" s="184"/>
      <c r="C230" s="188"/>
      <c r="D230" s="188"/>
      <c r="E230" s="190"/>
      <c r="F230" s="190"/>
      <c r="G230" s="19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212"/>
      <c r="B231" s="184"/>
      <c r="C231" s="188"/>
      <c r="D231" s="188"/>
      <c r="E231" s="190"/>
      <c r="F231" s="190"/>
      <c r="G231" s="19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212"/>
      <c r="B232" s="184"/>
      <c r="C232" s="188"/>
      <c r="D232" s="188"/>
      <c r="E232" s="190"/>
      <c r="F232" s="190"/>
      <c r="G232" s="19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212"/>
      <c r="B233" s="184"/>
      <c r="C233" s="188"/>
      <c r="D233" s="188"/>
      <c r="E233" s="190"/>
      <c r="F233" s="190"/>
      <c r="G233" s="19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212"/>
      <c r="B234" s="184"/>
      <c r="C234" s="188"/>
      <c r="D234" s="188"/>
      <c r="E234" s="190"/>
      <c r="F234" s="190"/>
      <c r="G234" s="19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212"/>
      <c r="B235" s="184"/>
      <c r="C235" s="188"/>
      <c r="D235" s="188"/>
      <c r="E235" s="190"/>
      <c r="F235" s="190"/>
      <c r="G235" s="19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212"/>
      <c r="B236" s="184"/>
      <c r="C236" s="188"/>
      <c r="D236" s="188"/>
      <c r="E236" s="190"/>
      <c r="F236" s="190"/>
      <c r="G236" s="19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212"/>
      <c r="B237" s="184"/>
      <c r="C237" s="188"/>
      <c r="D237" s="188"/>
      <c r="E237" s="190"/>
      <c r="F237" s="190"/>
      <c r="G237" s="19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212"/>
      <c r="B238" s="184"/>
      <c r="C238" s="188"/>
      <c r="D238" s="188"/>
      <c r="E238" s="190"/>
      <c r="F238" s="190"/>
      <c r="G238" s="19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212"/>
      <c r="B239" s="184"/>
      <c r="C239" s="188"/>
      <c r="D239" s="188"/>
      <c r="E239" s="190"/>
      <c r="F239" s="190"/>
      <c r="G239" s="19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212"/>
      <c r="B240" s="184"/>
      <c r="C240" s="188"/>
      <c r="D240" s="188"/>
      <c r="E240" s="190"/>
      <c r="F240" s="190"/>
      <c r="G240" s="19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212"/>
      <c r="B241" s="184"/>
      <c r="C241" s="188"/>
      <c r="D241" s="188"/>
      <c r="E241" s="190"/>
      <c r="F241" s="190"/>
      <c r="G241" s="19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212"/>
      <c r="B242" s="184"/>
      <c r="C242" s="188"/>
      <c r="D242" s="188"/>
      <c r="E242" s="190"/>
      <c r="F242" s="190"/>
      <c r="G242" s="19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212"/>
      <c r="B243" s="184"/>
      <c r="C243" s="188"/>
      <c r="D243" s="188"/>
      <c r="E243" s="190"/>
      <c r="F243" s="190"/>
      <c r="G243" s="19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212"/>
      <c r="B244" s="184"/>
      <c r="C244" s="188"/>
      <c r="D244" s="188"/>
      <c r="E244" s="190"/>
      <c r="F244" s="190"/>
      <c r="G244" s="19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212"/>
      <c r="B245" s="184"/>
      <c r="C245" s="188"/>
      <c r="D245" s="188"/>
      <c r="E245" s="190"/>
      <c r="F245" s="190"/>
      <c r="G245" s="19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212"/>
      <c r="B246" s="184"/>
      <c r="C246" s="188"/>
      <c r="D246" s="188"/>
      <c r="E246" s="190"/>
      <c r="F246" s="190"/>
      <c r="G246" s="19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212"/>
      <c r="B247" s="184"/>
      <c r="C247" s="188"/>
      <c r="D247" s="188"/>
      <c r="E247" s="190"/>
      <c r="F247" s="190"/>
      <c r="G247" s="19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212"/>
      <c r="B248" s="184"/>
      <c r="C248" s="188"/>
      <c r="D248" s="188"/>
      <c r="E248" s="190"/>
      <c r="F248" s="190"/>
      <c r="G248" s="19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212"/>
      <c r="B249" s="184"/>
      <c r="C249" s="188"/>
      <c r="D249" s="188"/>
      <c r="E249" s="190"/>
      <c r="F249" s="190"/>
      <c r="G249" s="190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212"/>
      <c r="B250" s="184"/>
      <c r="C250" s="188"/>
      <c r="D250" s="188"/>
      <c r="E250" s="190"/>
      <c r="F250" s="190"/>
      <c r="G250" s="190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212"/>
      <c r="B251" s="184"/>
      <c r="C251" s="188"/>
      <c r="D251" s="188"/>
      <c r="E251" s="190"/>
      <c r="F251" s="190"/>
      <c r="G251" s="19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212"/>
      <c r="B252" s="184"/>
      <c r="C252" s="188"/>
      <c r="D252" s="188"/>
      <c r="E252" s="190"/>
      <c r="F252" s="190"/>
      <c r="G252" s="19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212"/>
      <c r="B253" s="184"/>
      <c r="C253" s="188"/>
      <c r="D253" s="188"/>
      <c r="E253" s="190"/>
      <c r="F253" s="190"/>
      <c r="G253" s="19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212"/>
      <c r="B254" s="184"/>
      <c r="C254" s="188"/>
      <c r="D254" s="188"/>
      <c r="E254" s="190"/>
      <c r="F254" s="190"/>
      <c r="G254" s="19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212"/>
      <c r="B255" s="184"/>
      <c r="C255" s="188"/>
      <c r="D255" s="188"/>
      <c r="E255" s="190"/>
      <c r="F255" s="190"/>
      <c r="G255" s="19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212"/>
      <c r="B256" s="184"/>
      <c r="C256" s="188"/>
      <c r="D256" s="188"/>
      <c r="E256" s="190"/>
      <c r="F256" s="190"/>
      <c r="G256" s="19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212"/>
      <c r="B257" s="184"/>
      <c r="C257" s="188"/>
      <c r="D257" s="188"/>
      <c r="E257" s="190"/>
      <c r="F257" s="190"/>
      <c r="G257" s="19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212"/>
      <c r="B258" s="184"/>
      <c r="C258" s="188"/>
      <c r="D258" s="188"/>
      <c r="E258" s="190"/>
      <c r="F258" s="190"/>
      <c r="G258" s="19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212"/>
      <c r="B259" s="184"/>
      <c r="C259" s="188"/>
      <c r="D259" s="188"/>
      <c r="E259" s="190"/>
      <c r="F259" s="190"/>
      <c r="G259" s="19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212"/>
      <c r="B260" s="184"/>
      <c r="C260" s="188"/>
      <c r="D260" s="188"/>
      <c r="E260" s="190"/>
      <c r="F260" s="190"/>
      <c r="G260" s="19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212"/>
      <c r="B261" s="184"/>
      <c r="C261" s="188"/>
      <c r="D261" s="188"/>
      <c r="E261" s="190"/>
      <c r="F261" s="190"/>
      <c r="G261" s="19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212"/>
      <c r="B262" s="184"/>
      <c r="C262" s="188"/>
      <c r="D262" s="188"/>
      <c r="E262" s="190"/>
      <c r="F262" s="190"/>
      <c r="G262" s="19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212"/>
      <c r="B263" s="184"/>
      <c r="C263" s="188"/>
      <c r="D263" s="188"/>
      <c r="E263" s="190"/>
      <c r="F263" s="190"/>
      <c r="G263" s="19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212"/>
      <c r="B264" s="184"/>
      <c r="C264" s="188"/>
      <c r="D264" s="188"/>
      <c r="E264" s="190"/>
      <c r="F264" s="190"/>
      <c r="G264" s="190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212"/>
      <c r="B265" s="184"/>
      <c r="C265" s="188"/>
      <c r="D265" s="188"/>
      <c r="E265" s="190"/>
      <c r="F265" s="190"/>
      <c r="G265" s="190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212"/>
      <c r="B266" s="184"/>
      <c r="C266" s="188"/>
      <c r="D266" s="188"/>
      <c r="E266" s="190"/>
      <c r="F266" s="190"/>
      <c r="G266" s="190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212"/>
      <c r="B267" s="184"/>
      <c r="C267" s="188"/>
      <c r="D267" s="188"/>
      <c r="E267" s="190"/>
      <c r="F267" s="190"/>
      <c r="G267" s="190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212"/>
      <c r="B268" s="184"/>
      <c r="C268" s="188"/>
      <c r="D268" s="188"/>
      <c r="E268" s="190"/>
      <c r="F268" s="190"/>
      <c r="G268" s="19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212"/>
      <c r="B269" s="184"/>
      <c r="C269" s="188"/>
      <c r="D269" s="188"/>
      <c r="E269" s="190"/>
      <c r="F269" s="190"/>
      <c r="G269" s="190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212"/>
      <c r="B270" s="184"/>
      <c r="C270" s="188"/>
      <c r="D270" s="188"/>
      <c r="E270" s="190"/>
      <c r="F270" s="190"/>
      <c r="G270" s="190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212"/>
      <c r="B271" s="184"/>
      <c r="C271" s="188"/>
      <c r="D271" s="188"/>
      <c r="E271" s="190"/>
      <c r="F271" s="190"/>
      <c r="G271" s="190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212"/>
      <c r="B272" s="184"/>
      <c r="C272" s="188"/>
      <c r="D272" s="188"/>
      <c r="E272" s="190"/>
      <c r="F272" s="190"/>
      <c r="G272" s="190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212"/>
      <c r="B273" s="184"/>
      <c r="C273" s="188"/>
      <c r="D273" s="188"/>
      <c r="E273" s="190"/>
      <c r="F273" s="190"/>
      <c r="G273" s="190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212"/>
      <c r="B274" s="184"/>
      <c r="C274" s="188"/>
      <c r="D274" s="188"/>
      <c r="E274" s="190"/>
      <c r="F274" s="190"/>
      <c r="G274" s="190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212"/>
      <c r="B275" s="184"/>
      <c r="C275" s="188"/>
      <c r="D275" s="188"/>
      <c r="E275" s="190"/>
      <c r="F275" s="190"/>
      <c r="G275" s="190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212"/>
      <c r="B276" s="184"/>
      <c r="C276" s="188"/>
      <c r="D276" s="188"/>
      <c r="E276" s="190"/>
      <c r="F276" s="190"/>
      <c r="G276" s="190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212"/>
      <c r="B277" s="184"/>
      <c r="C277" s="188"/>
      <c r="D277" s="188"/>
      <c r="E277" s="190"/>
      <c r="F277" s="190"/>
      <c r="G277" s="190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212"/>
      <c r="B278" s="184"/>
      <c r="C278" s="188"/>
      <c r="D278" s="188"/>
      <c r="E278" s="190"/>
      <c r="F278" s="190"/>
      <c r="G278" s="190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212"/>
      <c r="B279" s="184"/>
      <c r="C279" s="188"/>
      <c r="D279" s="188"/>
      <c r="E279" s="190"/>
      <c r="F279" s="190"/>
      <c r="G279" s="190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212"/>
      <c r="B280" s="184"/>
      <c r="C280" s="188"/>
      <c r="D280" s="188"/>
      <c r="E280" s="190"/>
      <c r="F280" s="190"/>
      <c r="G280" s="190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212"/>
      <c r="B281" s="184"/>
      <c r="C281" s="188"/>
      <c r="D281" s="188"/>
      <c r="E281" s="190"/>
      <c r="F281" s="190"/>
      <c r="G281" s="190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212"/>
      <c r="B282" s="184"/>
      <c r="C282" s="188"/>
      <c r="D282" s="188"/>
      <c r="E282" s="190"/>
      <c r="F282" s="190"/>
      <c r="G282" s="190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212"/>
      <c r="B283" s="184"/>
      <c r="C283" s="188"/>
      <c r="D283" s="188"/>
      <c r="E283" s="190"/>
      <c r="F283" s="190"/>
      <c r="G283" s="190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212"/>
      <c r="B284" s="184"/>
      <c r="C284" s="188"/>
      <c r="D284" s="188"/>
      <c r="E284" s="190"/>
      <c r="F284" s="190"/>
      <c r="G284" s="190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212"/>
      <c r="B285" s="184"/>
      <c r="C285" s="188"/>
      <c r="D285" s="188"/>
      <c r="E285" s="190"/>
      <c r="F285" s="190"/>
      <c r="G285" s="190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212"/>
      <c r="B286" s="184"/>
      <c r="C286" s="188"/>
      <c r="D286" s="188"/>
      <c r="E286" s="190"/>
      <c r="F286" s="190"/>
      <c r="G286" s="190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212"/>
      <c r="B287" s="184"/>
      <c r="C287" s="188"/>
      <c r="D287" s="188"/>
      <c r="E287" s="190"/>
      <c r="F287" s="190"/>
      <c r="G287" s="190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212"/>
      <c r="B288" s="184"/>
      <c r="C288" s="188"/>
      <c r="D288" s="188"/>
      <c r="E288" s="190"/>
      <c r="F288" s="190"/>
      <c r="G288" s="190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212"/>
      <c r="B289" s="184"/>
      <c r="C289" s="188"/>
      <c r="D289" s="188"/>
      <c r="E289" s="190"/>
      <c r="F289" s="190"/>
      <c r="G289" s="190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212"/>
      <c r="B290" s="184"/>
      <c r="C290" s="188"/>
      <c r="D290" s="188"/>
      <c r="E290" s="190"/>
      <c r="F290" s="190"/>
      <c r="G290" s="190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212"/>
      <c r="B291" s="184"/>
      <c r="C291" s="188"/>
      <c r="D291" s="188"/>
      <c r="E291" s="190"/>
      <c r="F291" s="190"/>
      <c r="G291" s="190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212"/>
      <c r="B292" s="184"/>
      <c r="C292" s="188"/>
      <c r="D292" s="188"/>
      <c r="E292" s="190"/>
      <c r="F292" s="190"/>
      <c r="G292" s="190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212"/>
      <c r="B293" s="184"/>
      <c r="C293" s="188"/>
      <c r="D293" s="188"/>
      <c r="E293" s="190"/>
      <c r="F293" s="190"/>
      <c r="G293" s="190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212"/>
      <c r="B294" s="184"/>
      <c r="C294" s="188"/>
      <c r="D294" s="188"/>
      <c r="E294" s="190"/>
      <c r="F294" s="190"/>
      <c r="G294" s="190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212"/>
      <c r="B295" s="184"/>
      <c r="C295" s="188"/>
      <c r="D295" s="188"/>
      <c r="E295" s="190"/>
      <c r="F295" s="190"/>
      <c r="G295" s="190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212"/>
      <c r="B296" s="184"/>
      <c r="C296" s="188"/>
      <c r="D296" s="188"/>
      <c r="E296" s="190"/>
      <c r="F296" s="190"/>
      <c r="G296" s="190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212"/>
      <c r="B297" s="184"/>
      <c r="C297" s="188"/>
      <c r="D297" s="188"/>
      <c r="E297" s="190"/>
      <c r="F297" s="190"/>
      <c r="G297" s="19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212"/>
      <c r="B298" s="184"/>
      <c r="C298" s="188"/>
      <c r="D298" s="188"/>
      <c r="E298" s="190"/>
      <c r="F298" s="190"/>
      <c r="G298" s="19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212"/>
      <c r="B299" s="184"/>
      <c r="C299" s="188"/>
      <c r="D299" s="188"/>
      <c r="E299" s="190"/>
      <c r="F299" s="190"/>
      <c r="G299" s="19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212"/>
      <c r="B300" s="184"/>
      <c r="C300" s="188"/>
      <c r="D300" s="188"/>
      <c r="E300" s="190"/>
      <c r="F300" s="190"/>
      <c r="G300" s="19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212"/>
      <c r="B301" s="184"/>
      <c r="C301" s="188"/>
      <c r="D301" s="188"/>
      <c r="E301" s="190"/>
      <c r="F301" s="190"/>
      <c r="G301" s="19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212"/>
      <c r="B302" s="184"/>
      <c r="C302" s="188"/>
      <c r="D302" s="188"/>
      <c r="E302" s="190"/>
      <c r="F302" s="190"/>
      <c r="G302" s="19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212"/>
      <c r="B303" s="184"/>
      <c r="C303" s="188"/>
      <c r="D303" s="188"/>
      <c r="E303" s="190"/>
      <c r="F303" s="190"/>
      <c r="G303" s="19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212"/>
      <c r="B304" s="184"/>
      <c r="C304" s="188"/>
      <c r="D304" s="188"/>
      <c r="E304" s="190"/>
      <c r="F304" s="190"/>
      <c r="G304" s="19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212"/>
      <c r="B305" s="184"/>
      <c r="C305" s="188"/>
      <c r="D305" s="188"/>
      <c r="E305" s="190"/>
      <c r="F305" s="190"/>
      <c r="G305" s="19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212"/>
      <c r="B306" s="184"/>
      <c r="C306" s="188"/>
      <c r="D306" s="188"/>
      <c r="E306" s="190"/>
      <c r="F306" s="190"/>
      <c r="G306" s="19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212"/>
      <c r="B307" s="184"/>
      <c r="C307" s="188"/>
      <c r="D307" s="188"/>
      <c r="E307" s="190"/>
      <c r="F307" s="190"/>
      <c r="G307" s="19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212"/>
      <c r="B308" s="184"/>
      <c r="C308" s="188"/>
      <c r="D308" s="188"/>
      <c r="E308" s="190"/>
      <c r="F308" s="190"/>
      <c r="G308" s="19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212"/>
      <c r="B309" s="184"/>
      <c r="C309" s="188"/>
      <c r="D309" s="188"/>
      <c r="E309" s="190"/>
      <c r="F309" s="190"/>
      <c r="G309" s="19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212"/>
      <c r="B310" s="184"/>
      <c r="C310" s="188"/>
      <c r="D310" s="188"/>
      <c r="E310" s="190"/>
      <c r="F310" s="190"/>
      <c r="G310" s="19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212"/>
      <c r="B311" s="184"/>
      <c r="C311" s="188"/>
      <c r="D311" s="188"/>
      <c r="E311" s="190"/>
      <c r="F311" s="190"/>
      <c r="G311" s="19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212"/>
      <c r="B312" s="184"/>
      <c r="C312" s="188"/>
      <c r="D312" s="188"/>
      <c r="E312" s="190"/>
      <c r="F312" s="190"/>
      <c r="G312" s="19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212"/>
      <c r="B313" s="184"/>
      <c r="C313" s="188"/>
      <c r="D313" s="188"/>
      <c r="E313" s="190"/>
      <c r="F313" s="190"/>
      <c r="G313" s="19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212"/>
      <c r="B314" s="184"/>
      <c r="C314" s="188"/>
      <c r="D314" s="188"/>
      <c r="E314" s="190"/>
      <c r="F314" s="190"/>
      <c r="G314" s="19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212"/>
      <c r="B315" s="184"/>
      <c r="C315" s="188"/>
      <c r="D315" s="188"/>
      <c r="E315" s="190"/>
      <c r="F315" s="190"/>
      <c r="G315" s="19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212"/>
      <c r="B316" s="184"/>
      <c r="C316" s="188"/>
      <c r="D316" s="188"/>
      <c r="E316" s="190"/>
      <c r="F316" s="190"/>
      <c r="G316" s="19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212"/>
      <c r="B317" s="184"/>
      <c r="C317" s="188"/>
      <c r="D317" s="188"/>
      <c r="E317" s="190"/>
      <c r="F317" s="190"/>
      <c r="G317" s="19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212"/>
      <c r="B318" s="184"/>
      <c r="C318" s="188"/>
      <c r="D318" s="188"/>
      <c r="E318" s="190"/>
      <c r="F318" s="190"/>
      <c r="G318" s="19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212"/>
      <c r="B319" s="184"/>
      <c r="C319" s="188"/>
      <c r="D319" s="188"/>
      <c r="E319" s="190"/>
      <c r="F319" s="190"/>
      <c r="G319" s="19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212"/>
      <c r="B320" s="184"/>
      <c r="C320" s="188"/>
      <c r="D320" s="188"/>
      <c r="E320" s="190"/>
      <c r="F320" s="190"/>
      <c r="G320" s="19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212"/>
      <c r="B321" s="184"/>
      <c r="C321" s="188"/>
      <c r="D321" s="188"/>
      <c r="E321" s="190"/>
      <c r="F321" s="190"/>
      <c r="G321" s="19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212"/>
      <c r="B322" s="184"/>
      <c r="C322" s="188"/>
      <c r="D322" s="188"/>
      <c r="E322" s="190"/>
      <c r="F322" s="190"/>
      <c r="G322" s="19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212"/>
      <c r="B323" s="184"/>
      <c r="C323" s="188"/>
      <c r="D323" s="188"/>
      <c r="E323" s="190"/>
      <c r="F323" s="190"/>
      <c r="G323" s="19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212"/>
      <c r="B324" s="184"/>
      <c r="C324" s="188"/>
      <c r="D324" s="188"/>
      <c r="E324" s="190"/>
      <c r="F324" s="190"/>
      <c r="G324" s="19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212"/>
      <c r="B325" s="184"/>
      <c r="C325" s="188"/>
      <c r="D325" s="188"/>
      <c r="E325" s="190"/>
      <c r="F325" s="190"/>
      <c r="G325" s="19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212"/>
      <c r="B326" s="184"/>
      <c r="C326" s="188"/>
      <c r="D326" s="188"/>
      <c r="E326" s="190"/>
      <c r="F326" s="190"/>
      <c r="G326" s="19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212"/>
      <c r="B327" s="184"/>
      <c r="C327" s="188"/>
      <c r="D327" s="188"/>
      <c r="E327" s="190"/>
      <c r="F327" s="190"/>
      <c r="G327" s="19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212"/>
      <c r="B328" s="184"/>
      <c r="C328" s="188"/>
      <c r="D328" s="188"/>
      <c r="E328" s="190"/>
      <c r="F328" s="190"/>
      <c r="G328" s="19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212"/>
      <c r="B329" s="184"/>
      <c r="C329" s="188"/>
      <c r="D329" s="188"/>
      <c r="E329" s="190"/>
      <c r="F329" s="190"/>
      <c r="G329" s="19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212"/>
      <c r="B330" s="184"/>
      <c r="C330" s="188"/>
      <c r="D330" s="188"/>
      <c r="E330" s="190"/>
      <c r="F330" s="190"/>
      <c r="G330" s="19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212"/>
      <c r="B331" s="184"/>
      <c r="C331" s="188"/>
      <c r="D331" s="188"/>
      <c r="E331" s="190"/>
      <c r="F331" s="190"/>
      <c r="G331" s="19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212"/>
      <c r="B332" s="184"/>
      <c r="C332" s="188"/>
      <c r="D332" s="188"/>
      <c r="E332" s="190"/>
      <c r="F332" s="190"/>
      <c r="G332" s="19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212"/>
      <c r="B333" s="184"/>
      <c r="C333" s="188"/>
      <c r="D333" s="188"/>
      <c r="E333" s="190"/>
      <c r="F333" s="190"/>
      <c r="G333" s="19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212"/>
      <c r="B334" s="184"/>
      <c r="C334" s="188"/>
      <c r="D334" s="188"/>
      <c r="E334" s="190"/>
      <c r="F334" s="190"/>
      <c r="G334" s="19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212"/>
      <c r="B335" s="184"/>
      <c r="C335" s="188"/>
      <c r="D335" s="188"/>
      <c r="E335" s="190"/>
      <c r="F335" s="190"/>
      <c r="G335" s="19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212"/>
      <c r="B336" s="184"/>
      <c r="C336" s="188"/>
      <c r="D336" s="188"/>
      <c r="E336" s="190"/>
      <c r="F336" s="190"/>
      <c r="G336" s="19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212"/>
      <c r="B337" s="184"/>
      <c r="C337" s="188"/>
      <c r="D337" s="188"/>
      <c r="E337" s="190"/>
      <c r="F337" s="190"/>
      <c r="G337" s="19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212"/>
      <c r="B338" s="184"/>
      <c r="C338" s="188"/>
      <c r="D338" s="188"/>
      <c r="E338" s="190"/>
      <c r="F338" s="190"/>
      <c r="G338" s="19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212"/>
      <c r="B339" s="184"/>
      <c r="C339" s="188"/>
      <c r="D339" s="188"/>
      <c r="E339" s="190"/>
      <c r="F339" s="190"/>
      <c r="G339" s="19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212"/>
      <c r="B340" s="184"/>
      <c r="C340" s="188"/>
      <c r="D340" s="188"/>
      <c r="E340" s="190"/>
      <c r="F340" s="190"/>
      <c r="G340" s="19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212"/>
      <c r="B341" s="184"/>
      <c r="C341" s="188"/>
      <c r="D341" s="188"/>
      <c r="E341" s="190"/>
      <c r="F341" s="190"/>
      <c r="G341" s="19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212"/>
      <c r="B342" s="184"/>
      <c r="C342" s="188"/>
      <c r="D342" s="188"/>
      <c r="E342" s="190"/>
      <c r="F342" s="190"/>
      <c r="G342" s="19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212"/>
      <c r="B343" s="184"/>
      <c r="C343" s="188"/>
      <c r="D343" s="188"/>
      <c r="E343" s="190"/>
      <c r="F343" s="190"/>
      <c r="G343" s="19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212"/>
      <c r="B344" s="184"/>
      <c r="C344" s="188"/>
      <c r="D344" s="188"/>
      <c r="E344" s="190"/>
      <c r="F344" s="190"/>
      <c r="G344" s="19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212"/>
      <c r="B345" s="184"/>
      <c r="C345" s="188"/>
      <c r="D345" s="188"/>
      <c r="E345" s="190"/>
      <c r="F345" s="190"/>
      <c r="G345" s="19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212"/>
      <c r="B346" s="184"/>
      <c r="C346" s="188"/>
      <c r="D346" s="188"/>
      <c r="E346" s="190"/>
      <c r="F346" s="190"/>
      <c r="G346" s="19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212"/>
      <c r="B347" s="184"/>
      <c r="C347" s="188"/>
      <c r="D347" s="188"/>
      <c r="E347" s="190"/>
      <c r="F347" s="190"/>
      <c r="G347" s="19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212"/>
      <c r="B348" s="184"/>
      <c r="C348" s="188"/>
      <c r="D348" s="188"/>
      <c r="E348" s="190"/>
      <c r="F348" s="190"/>
      <c r="G348" s="19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212"/>
      <c r="B349" s="184"/>
      <c r="C349" s="188"/>
      <c r="D349" s="188"/>
      <c r="E349" s="190"/>
      <c r="F349" s="190"/>
      <c r="G349" s="19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212"/>
      <c r="B350" s="184"/>
      <c r="C350" s="188"/>
      <c r="D350" s="188"/>
      <c r="E350" s="190"/>
      <c r="F350" s="190"/>
      <c r="G350" s="19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212"/>
      <c r="B351" s="184"/>
      <c r="C351" s="188"/>
      <c r="D351" s="188"/>
      <c r="E351" s="190"/>
      <c r="F351" s="190"/>
      <c r="G351" s="19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212"/>
      <c r="B352" s="184"/>
      <c r="C352" s="188"/>
      <c r="D352" s="188"/>
      <c r="E352" s="190"/>
      <c r="F352" s="190"/>
      <c r="G352" s="19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212"/>
      <c r="B353" s="184"/>
      <c r="C353" s="188"/>
      <c r="D353" s="188"/>
      <c r="E353" s="190"/>
      <c r="F353" s="190"/>
      <c r="G353" s="19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212"/>
      <c r="B354" s="184"/>
      <c r="C354" s="188"/>
      <c r="D354" s="188"/>
      <c r="E354" s="190"/>
      <c r="F354" s="190"/>
      <c r="G354" s="19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212"/>
      <c r="B355" s="184"/>
      <c r="C355" s="188"/>
      <c r="D355" s="188"/>
      <c r="E355" s="190"/>
      <c r="F355" s="190"/>
      <c r="G355" s="19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212"/>
      <c r="B356" s="184"/>
      <c r="C356" s="188"/>
      <c r="D356" s="188"/>
      <c r="E356" s="190"/>
      <c r="F356" s="190"/>
      <c r="G356" s="19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212"/>
      <c r="B357" s="184"/>
      <c r="C357" s="188"/>
      <c r="D357" s="188"/>
      <c r="E357" s="190"/>
      <c r="F357" s="190"/>
      <c r="G357" s="19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212"/>
      <c r="B358" s="184"/>
      <c r="C358" s="188"/>
      <c r="D358" s="188"/>
      <c r="E358" s="190"/>
      <c r="F358" s="190"/>
      <c r="G358" s="19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212"/>
      <c r="B359" s="184"/>
      <c r="C359" s="188"/>
      <c r="D359" s="188"/>
      <c r="E359" s="190"/>
      <c r="F359" s="190"/>
      <c r="G359" s="19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212"/>
      <c r="B360" s="184"/>
      <c r="C360" s="188"/>
      <c r="D360" s="188"/>
      <c r="E360" s="190"/>
      <c r="F360" s="190"/>
      <c r="G360" s="19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212"/>
      <c r="B361" s="184"/>
      <c r="C361" s="188"/>
      <c r="D361" s="188"/>
      <c r="E361" s="190"/>
      <c r="F361" s="190"/>
      <c r="G361" s="19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212"/>
      <c r="B362" s="184"/>
      <c r="C362" s="188"/>
      <c r="D362" s="188"/>
      <c r="E362" s="190"/>
      <c r="F362" s="190"/>
      <c r="G362" s="19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212"/>
      <c r="B363" s="184"/>
      <c r="C363" s="188"/>
      <c r="D363" s="188"/>
      <c r="E363" s="190"/>
      <c r="F363" s="190"/>
      <c r="G363" s="19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212"/>
      <c r="B364" s="184"/>
      <c r="C364" s="188"/>
      <c r="D364" s="188"/>
      <c r="E364" s="190"/>
      <c r="F364" s="190"/>
      <c r="G364" s="19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212"/>
      <c r="B365" s="184"/>
      <c r="C365" s="188"/>
      <c r="D365" s="188"/>
      <c r="E365" s="190"/>
      <c r="F365" s="190"/>
      <c r="G365" s="19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212"/>
      <c r="B366" s="184"/>
      <c r="C366" s="188"/>
      <c r="D366" s="188"/>
      <c r="E366" s="190"/>
      <c r="F366" s="190"/>
      <c r="G366" s="19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212"/>
      <c r="B367" s="184"/>
      <c r="C367" s="188"/>
      <c r="D367" s="188"/>
      <c r="E367" s="190"/>
      <c r="F367" s="190"/>
      <c r="G367" s="19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212"/>
      <c r="B368" s="184"/>
      <c r="C368" s="188"/>
      <c r="D368" s="188"/>
      <c r="E368" s="190"/>
      <c r="F368" s="190"/>
      <c r="G368" s="19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212"/>
      <c r="B369" s="184"/>
      <c r="C369" s="188"/>
      <c r="D369" s="188"/>
      <c r="E369" s="190"/>
      <c r="F369" s="190"/>
      <c r="G369" s="19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212"/>
      <c r="B370" s="184"/>
      <c r="C370" s="188"/>
      <c r="D370" s="188"/>
      <c r="E370" s="190"/>
      <c r="F370" s="190"/>
      <c r="G370" s="19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212"/>
      <c r="B371" s="184"/>
      <c r="C371" s="188"/>
      <c r="D371" s="188"/>
      <c r="E371" s="190"/>
      <c r="F371" s="190"/>
      <c r="G371" s="19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212"/>
      <c r="B372" s="184"/>
      <c r="C372" s="188"/>
      <c r="D372" s="188"/>
      <c r="E372" s="190"/>
      <c r="F372" s="190"/>
      <c r="G372" s="190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212"/>
      <c r="B373" s="184"/>
      <c r="C373" s="188"/>
      <c r="D373" s="188"/>
      <c r="E373" s="190"/>
      <c r="F373" s="190"/>
      <c r="G373" s="19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212"/>
      <c r="B374" s="184"/>
      <c r="C374" s="188"/>
      <c r="D374" s="188"/>
      <c r="E374" s="190"/>
      <c r="F374" s="190"/>
      <c r="G374" s="19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212"/>
      <c r="B375" s="184"/>
      <c r="C375" s="188"/>
      <c r="D375" s="188"/>
      <c r="E375" s="190"/>
      <c r="F375" s="190"/>
      <c r="G375" s="19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212"/>
      <c r="B376" s="184"/>
      <c r="C376" s="188"/>
      <c r="D376" s="188"/>
      <c r="E376" s="190"/>
      <c r="F376" s="190"/>
      <c r="G376" s="19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212"/>
      <c r="B377" s="184"/>
      <c r="C377" s="188"/>
      <c r="D377" s="188"/>
      <c r="E377" s="190"/>
      <c r="F377" s="190"/>
      <c r="G377" s="19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212"/>
      <c r="B378" s="184"/>
      <c r="C378" s="188"/>
      <c r="D378" s="188"/>
      <c r="E378" s="190"/>
      <c r="F378" s="190"/>
      <c r="G378" s="19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212"/>
      <c r="B379" s="184"/>
      <c r="C379" s="188"/>
      <c r="D379" s="188"/>
      <c r="E379" s="190"/>
      <c r="F379" s="190"/>
      <c r="G379" s="19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212"/>
      <c r="B380" s="184"/>
      <c r="C380" s="188"/>
      <c r="D380" s="188"/>
      <c r="E380" s="190"/>
      <c r="F380" s="190"/>
      <c r="G380" s="19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212"/>
      <c r="B381" s="184"/>
      <c r="C381" s="188"/>
      <c r="D381" s="188"/>
      <c r="E381" s="190"/>
      <c r="F381" s="190"/>
      <c r="G381" s="19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212"/>
      <c r="B382" s="184"/>
      <c r="C382" s="188"/>
      <c r="D382" s="188"/>
      <c r="E382" s="190"/>
      <c r="F382" s="190"/>
      <c r="G382" s="19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212"/>
      <c r="B383" s="184"/>
      <c r="C383" s="188"/>
      <c r="D383" s="188"/>
      <c r="E383" s="190"/>
      <c r="F383" s="190"/>
      <c r="G383" s="19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212"/>
      <c r="B384" s="184"/>
      <c r="C384" s="188"/>
      <c r="D384" s="188"/>
      <c r="E384" s="190"/>
      <c r="F384" s="190"/>
      <c r="G384" s="19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212"/>
      <c r="B385" s="184"/>
      <c r="C385" s="188"/>
      <c r="D385" s="188"/>
      <c r="E385" s="190"/>
      <c r="F385" s="190"/>
      <c r="G385" s="19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212"/>
      <c r="B386" s="184"/>
      <c r="C386" s="188"/>
      <c r="D386" s="188"/>
      <c r="E386" s="190"/>
      <c r="F386" s="190"/>
      <c r="G386" s="19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212"/>
      <c r="B387" s="184"/>
      <c r="C387" s="188"/>
      <c r="D387" s="188"/>
      <c r="E387" s="190"/>
      <c r="F387" s="190"/>
      <c r="G387" s="190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212"/>
      <c r="B388" s="184"/>
      <c r="C388" s="188"/>
      <c r="D388" s="188"/>
      <c r="E388" s="190"/>
      <c r="F388" s="190"/>
      <c r="G388" s="19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212"/>
      <c r="B389" s="184"/>
      <c r="C389" s="188"/>
      <c r="D389" s="188"/>
      <c r="E389" s="190"/>
      <c r="F389" s="190"/>
      <c r="G389" s="19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212"/>
      <c r="B390" s="184"/>
      <c r="C390" s="188"/>
      <c r="D390" s="188"/>
      <c r="E390" s="190"/>
      <c r="F390" s="190"/>
      <c r="G390" s="19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212"/>
      <c r="B391" s="184"/>
      <c r="C391" s="188"/>
      <c r="D391" s="188"/>
      <c r="E391" s="190"/>
      <c r="F391" s="190"/>
      <c r="G391" s="19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212"/>
      <c r="B392" s="184"/>
      <c r="C392" s="188"/>
      <c r="D392" s="188"/>
      <c r="E392" s="190"/>
      <c r="F392" s="190"/>
      <c r="G392" s="190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212"/>
      <c r="B393" s="184"/>
      <c r="C393" s="188"/>
      <c r="D393" s="188"/>
      <c r="E393" s="190"/>
      <c r="F393" s="190"/>
      <c r="G393" s="190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212"/>
      <c r="B394" s="184"/>
      <c r="C394" s="188"/>
      <c r="D394" s="188"/>
      <c r="E394" s="190"/>
      <c r="F394" s="190"/>
      <c r="G394" s="190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212"/>
      <c r="B395" s="184"/>
      <c r="C395" s="188"/>
      <c r="D395" s="188"/>
      <c r="E395" s="190"/>
      <c r="F395" s="190"/>
      <c r="G395" s="190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212"/>
      <c r="B396" s="184"/>
      <c r="C396" s="188"/>
      <c r="D396" s="188"/>
      <c r="E396" s="190"/>
      <c r="F396" s="190"/>
      <c r="G396" s="190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212"/>
      <c r="B397" s="184"/>
      <c r="C397" s="188"/>
      <c r="D397" s="188"/>
      <c r="E397" s="190"/>
      <c r="F397" s="190"/>
      <c r="G397" s="19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212"/>
      <c r="B398" s="184"/>
      <c r="C398" s="188"/>
      <c r="D398" s="188"/>
      <c r="E398" s="190"/>
      <c r="F398" s="190"/>
      <c r="G398" s="190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212"/>
      <c r="B399" s="184"/>
      <c r="C399" s="188"/>
      <c r="D399" s="188"/>
      <c r="E399" s="190"/>
      <c r="F399" s="190"/>
      <c r="G399" s="190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212"/>
      <c r="B400" s="184"/>
      <c r="C400" s="188"/>
      <c r="D400" s="188"/>
      <c r="E400" s="190"/>
      <c r="F400" s="190"/>
      <c r="G400" s="190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212"/>
      <c r="B401" s="184"/>
      <c r="C401" s="188"/>
      <c r="D401" s="188"/>
      <c r="E401" s="190"/>
      <c r="F401" s="190"/>
      <c r="G401" s="190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212"/>
      <c r="B402" s="184"/>
      <c r="C402" s="188"/>
      <c r="D402" s="188"/>
      <c r="E402" s="190"/>
      <c r="F402" s="190"/>
      <c r="G402" s="190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212"/>
      <c r="B403" s="184"/>
      <c r="C403" s="188"/>
      <c r="D403" s="188"/>
      <c r="E403" s="190"/>
      <c r="F403" s="190"/>
      <c r="G403" s="190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212"/>
      <c r="B404" s="184"/>
      <c r="C404" s="188"/>
      <c r="D404" s="188"/>
      <c r="E404" s="190"/>
      <c r="F404" s="190"/>
      <c r="G404" s="190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212"/>
      <c r="B405" s="184"/>
      <c r="C405" s="188"/>
      <c r="D405" s="188"/>
      <c r="E405" s="190"/>
      <c r="F405" s="190"/>
      <c r="G405" s="190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212"/>
      <c r="B406" s="184"/>
      <c r="C406" s="188"/>
      <c r="D406" s="188"/>
      <c r="E406" s="190"/>
      <c r="F406" s="190"/>
      <c r="G406" s="190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212"/>
      <c r="B407" s="184"/>
      <c r="C407" s="188"/>
      <c r="D407" s="188"/>
      <c r="E407" s="190"/>
      <c r="F407" s="190"/>
      <c r="G407" s="190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212"/>
      <c r="B408" s="184"/>
      <c r="C408" s="188"/>
      <c r="D408" s="188"/>
      <c r="E408" s="190"/>
      <c r="F408" s="190"/>
      <c r="G408" s="190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212"/>
      <c r="B409" s="184"/>
      <c r="C409" s="188"/>
      <c r="D409" s="188"/>
      <c r="E409" s="190"/>
      <c r="F409" s="190"/>
      <c r="G409" s="190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212"/>
      <c r="B410" s="184"/>
      <c r="C410" s="188"/>
      <c r="D410" s="188"/>
      <c r="E410" s="190"/>
      <c r="F410" s="190"/>
      <c r="G410" s="190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212"/>
      <c r="B411" s="184"/>
      <c r="C411" s="188"/>
      <c r="D411" s="188"/>
      <c r="E411" s="190"/>
      <c r="F411" s="190"/>
      <c r="G411" s="190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212"/>
      <c r="B412" s="184"/>
      <c r="C412" s="188"/>
      <c r="D412" s="188"/>
      <c r="E412" s="190"/>
      <c r="F412" s="190"/>
      <c r="G412" s="190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212"/>
      <c r="B413" s="184"/>
      <c r="C413" s="188"/>
      <c r="D413" s="188"/>
      <c r="E413" s="190"/>
      <c r="F413" s="190"/>
      <c r="G413" s="190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212"/>
      <c r="B414" s="184"/>
      <c r="C414" s="188"/>
      <c r="D414" s="188"/>
      <c r="E414" s="190"/>
      <c r="F414" s="190"/>
      <c r="G414" s="190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212"/>
      <c r="B415" s="184"/>
      <c r="C415" s="188"/>
      <c r="D415" s="188"/>
      <c r="E415" s="190"/>
      <c r="F415" s="190"/>
      <c r="G415" s="190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212"/>
      <c r="B416" s="184"/>
      <c r="C416" s="188"/>
      <c r="D416" s="188"/>
      <c r="E416" s="190"/>
      <c r="F416" s="190"/>
      <c r="G416" s="190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212"/>
      <c r="B417" s="184"/>
      <c r="C417" s="188"/>
      <c r="D417" s="188"/>
      <c r="E417" s="190"/>
      <c r="F417" s="190"/>
      <c r="G417" s="190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212"/>
      <c r="B418" s="184"/>
      <c r="C418" s="188"/>
      <c r="D418" s="188"/>
      <c r="E418" s="190"/>
      <c r="F418" s="190"/>
      <c r="G418" s="190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212"/>
      <c r="B419" s="184"/>
      <c r="C419" s="188"/>
      <c r="D419" s="188"/>
      <c r="E419" s="190"/>
      <c r="F419" s="190"/>
      <c r="G419" s="190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212"/>
      <c r="B420" s="184"/>
      <c r="C420" s="188"/>
      <c r="D420" s="188"/>
      <c r="E420" s="190"/>
      <c r="F420" s="190"/>
      <c r="G420" s="190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212"/>
      <c r="B421" s="184"/>
      <c r="C421" s="188"/>
      <c r="D421" s="188"/>
      <c r="E421" s="190"/>
      <c r="F421" s="190"/>
      <c r="G421" s="190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212"/>
      <c r="B422" s="184"/>
      <c r="C422" s="188"/>
      <c r="D422" s="188"/>
      <c r="E422" s="190"/>
      <c r="F422" s="190"/>
      <c r="G422" s="19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212"/>
      <c r="B423" s="184"/>
      <c r="C423" s="188"/>
      <c r="D423" s="188"/>
      <c r="E423" s="190"/>
      <c r="F423" s="190"/>
      <c r="G423" s="19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212"/>
      <c r="B424" s="184"/>
      <c r="C424" s="188"/>
      <c r="D424" s="188"/>
      <c r="E424" s="190"/>
      <c r="F424" s="190"/>
      <c r="G424" s="19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212"/>
      <c r="B425" s="184"/>
      <c r="C425" s="188"/>
      <c r="D425" s="188"/>
      <c r="E425" s="190"/>
      <c r="F425" s="190"/>
      <c r="G425" s="19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212"/>
      <c r="B426" s="184"/>
      <c r="C426" s="188"/>
      <c r="D426" s="188"/>
      <c r="E426" s="190"/>
      <c r="F426" s="190"/>
      <c r="G426" s="19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212"/>
      <c r="B427" s="184"/>
      <c r="C427" s="188"/>
      <c r="D427" s="188"/>
      <c r="E427" s="190"/>
      <c r="F427" s="190"/>
      <c r="G427" s="19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212"/>
      <c r="B428" s="184"/>
      <c r="C428" s="188"/>
      <c r="D428" s="188"/>
      <c r="E428" s="190"/>
      <c r="F428" s="190"/>
      <c r="G428" s="19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212"/>
      <c r="B429" s="184"/>
      <c r="C429" s="188"/>
      <c r="D429" s="188"/>
      <c r="E429" s="190"/>
      <c r="F429" s="190"/>
      <c r="G429" s="19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212"/>
      <c r="B430" s="184"/>
      <c r="C430" s="188"/>
      <c r="D430" s="188"/>
      <c r="E430" s="190"/>
      <c r="F430" s="190"/>
      <c r="G430" s="19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212"/>
      <c r="B431" s="184"/>
      <c r="C431" s="188"/>
      <c r="D431" s="188"/>
      <c r="E431" s="190"/>
      <c r="F431" s="190"/>
      <c r="G431" s="19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212"/>
      <c r="B432" s="184"/>
      <c r="C432" s="188"/>
      <c r="D432" s="188"/>
      <c r="E432" s="190"/>
      <c r="F432" s="190"/>
      <c r="G432" s="19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212"/>
      <c r="B433" s="184"/>
      <c r="C433" s="188"/>
      <c r="D433" s="188"/>
      <c r="E433" s="190"/>
      <c r="F433" s="190"/>
      <c r="G433" s="19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212"/>
      <c r="B434" s="184"/>
      <c r="C434" s="188"/>
      <c r="D434" s="188"/>
      <c r="E434" s="190"/>
      <c r="F434" s="190"/>
      <c r="G434" s="19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212"/>
      <c r="B435" s="184"/>
      <c r="C435" s="188"/>
      <c r="D435" s="188"/>
      <c r="E435" s="190"/>
      <c r="F435" s="190"/>
      <c r="G435" s="19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212"/>
      <c r="B436" s="184"/>
      <c r="C436" s="188"/>
      <c r="D436" s="188"/>
      <c r="E436" s="190"/>
      <c r="F436" s="190"/>
      <c r="G436" s="19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212"/>
      <c r="B437" s="184"/>
      <c r="C437" s="188"/>
      <c r="D437" s="188"/>
      <c r="E437" s="190"/>
      <c r="F437" s="190"/>
      <c r="G437" s="19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212"/>
      <c r="B438" s="184"/>
      <c r="C438" s="188"/>
      <c r="D438" s="188"/>
      <c r="E438" s="190"/>
      <c r="F438" s="190"/>
      <c r="G438" s="19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212"/>
      <c r="B439" s="184"/>
      <c r="C439" s="188"/>
      <c r="D439" s="188"/>
      <c r="E439" s="190"/>
      <c r="F439" s="190"/>
      <c r="G439" s="19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212"/>
      <c r="B440" s="184"/>
      <c r="C440" s="188"/>
      <c r="D440" s="188"/>
      <c r="E440" s="190"/>
      <c r="F440" s="190"/>
      <c r="G440" s="19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212"/>
      <c r="B441" s="184"/>
      <c r="C441" s="188"/>
      <c r="D441" s="188"/>
      <c r="E441" s="190"/>
      <c r="F441" s="190"/>
      <c r="G441" s="19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212"/>
      <c r="B442" s="184"/>
      <c r="C442" s="188"/>
      <c r="D442" s="188"/>
      <c r="E442" s="190"/>
      <c r="F442" s="190"/>
      <c r="G442" s="19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212"/>
      <c r="B443" s="184"/>
      <c r="C443" s="188"/>
      <c r="D443" s="188"/>
      <c r="E443" s="190"/>
      <c r="F443" s="190"/>
      <c r="G443" s="19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212"/>
      <c r="B444" s="184"/>
      <c r="C444" s="188"/>
      <c r="D444" s="188"/>
      <c r="E444" s="190"/>
      <c r="F444" s="190"/>
      <c r="G444" s="19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212"/>
      <c r="B445" s="184"/>
      <c r="C445" s="188"/>
      <c r="D445" s="188"/>
      <c r="E445" s="190"/>
      <c r="F445" s="190"/>
      <c r="G445" s="19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212"/>
      <c r="B446" s="184"/>
      <c r="C446" s="188"/>
      <c r="D446" s="188"/>
      <c r="E446" s="190"/>
      <c r="F446" s="190"/>
      <c r="G446" s="19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212"/>
      <c r="B447" s="184"/>
      <c r="C447" s="188"/>
      <c r="D447" s="188"/>
      <c r="E447" s="190"/>
      <c r="F447" s="190"/>
      <c r="G447" s="19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212"/>
      <c r="B448" s="184"/>
      <c r="C448" s="188"/>
      <c r="D448" s="188"/>
      <c r="E448" s="190"/>
      <c r="F448" s="190"/>
      <c r="G448" s="19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212"/>
      <c r="B449" s="184"/>
      <c r="C449" s="188"/>
      <c r="D449" s="188"/>
      <c r="E449" s="190"/>
      <c r="F449" s="190"/>
      <c r="G449" s="19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212"/>
      <c r="B450" s="184"/>
      <c r="C450" s="188"/>
      <c r="D450" s="188"/>
      <c r="E450" s="190"/>
      <c r="F450" s="190"/>
      <c r="G450" s="19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212"/>
      <c r="B451" s="184"/>
      <c r="C451" s="188"/>
      <c r="D451" s="188"/>
      <c r="E451" s="190"/>
      <c r="F451" s="190"/>
      <c r="G451" s="19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212"/>
      <c r="B452" s="184"/>
      <c r="C452" s="188"/>
      <c r="D452" s="188"/>
      <c r="E452" s="190"/>
      <c r="F452" s="190"/>
      <c r="G452" s="19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212"/>
      <c r="B453" s="184"/>
      <c r="C453" s="188"/>
      <c r="D453" s="188"/>
      <c r="E453" s="190"/>
      <c r="F453" s="190"/>
      <c r="G453" s="19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212"/>
      <c r="B454" s="184"/>
      <c r="C454" s="188"/>
      <c r="D454" s="188"/>
      <c r="E454" s="190"/>
      <c r="F454" s="190"/>
      <c r="G454" s="19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212"/>
      <c r="B455" s="184"/>
      <c r="C455" s="188"/>
      <c r="D455" s="188"/>
      <c r="E455" s="190"/>
      <c r="F455" s="190"/>
      <c r="G455" s="19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212"/>
      <c r="B456" s="184"/>
      <c r="C456" s="188"/>
      <c r="D456" s="188"/>
      <c r="E456" s="190"/>
      <c r="F456" s="190"/>
      <c r="G456" s="19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212"/>
      <c r="B457" s="184"/>
      <c r="C457" s="188"/>
      <c r="D457" s="188"/>
      <c r="E457" s="190"/>
      <c r="F457" s="190"/>
      <c r="G457" s="19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212"/>
      <c r="B458" s="184"/>
      <c r="C458" s="188"/>
      <c r="D458" s="188"/>
      <c r="E458" s="190"/>
      <c r="F458" s="190"/>
      <c r="G458" s="19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212"/>
      <c r="B459" s="184"/>
      <c r="C459" s="188"/>
      <c r="D459" s="188"/>
      <c r="E459" s="190"/>
      <c r="F459" s="190"/>
      <c r="G459" s="19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212"/>
      <c r="B460" s="184"/>
      <c r="C460" s="188"/>
      <c r="D460" s="188"/>
      <c r="E460" s="190"/>
      <c r="F460" s="190"/>
      <c r="G460" s="19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212"/>
      <c r="B461" s="184"/>
      <c r="C461" s="188"/>
      <c r="D461" s="188"/>
      <c r="E461" s="190"/>
      <c r="F461" s="190"/>
      <c r="G461" s="19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212"/>
      <c r="B462" s="184"/>
      <c r="C462" s="188"/>
      <c r="D462" s="188"/>
      <c r="E462" s="190"/>
      <c r="F462" s="190"/>
      <c r="G462" s="19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212"/>
      <c r="B463" s="184"/>
      <c r="C463" s="188"/>
      <c r="D463" s="188"/>
      <c r="E463" s="190"/>
      <c r="F463" s="190"/>
      <c r="G463" s="19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212"/>
      <c r="B464" s="184"/>
      <c r="C464" s="188"/>
      <c r="D464" s="188"/>
      <c r="E464" s="190"/>
      <c r="F464" s="190"/>
      <c r="G464" s="19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212"/>
      <c r="B465" s="184"/>
      <c r="C465" s="188"/>
      <c r="D465" s="188"/>
      <c r="E465" s="190"/>
      <c r="F465" s="190"/>
      <c r="G465" s="19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212"/>
      <c r="B466" s="184"/>
      <c r="C466" s="188"/>
      <c r="D466" s="188"/>
      <c r="E466" s="190"/>
      <c r="F466" s="190"/>
      <c r="G466" s="19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212"/>
      <c r="B467" s="184"/>
      <c r="C467" s="188"/>
      <c r="D467" s="188"/>
      <c r="E467" s="190"/>
      <c r="F467" s="190"/>
      <c r="G467" s="19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212"/>
      <c r="B468" s="184"/>
      <c r="C468" s="188"/>
      <c r="D468" s="188"/>
      <c r="E468" s="190"/>
      <c r="F468" s="190"/>
      <c r="G468" s="19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212"/>
      <c r="B469" s="184"/>
      <c r="C469" s="188"/>
      <c r="D469" s="188"/>
      <c r="E469" s="190"/>
      <c r="F469" s="190"/>
      <c r="G469" s="19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212"/>
      <c r="B470" s="184"/>
      <c r="C470" s="188"/>
      <c r="D470" s="188"/>
      <c r="E470" s="190"/>
      <c r="F470" s="190"/>
      <c r="G470" s="19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212"/>
      <c r="B471" s="184"/>
      <c r="C471" s="188"/>
      <c r="D471" s="188"/>
      <c r="E471" s="190"/>
      <c r="F471" s="190"/>
      <c r="G471" s="19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212"/>
      <c r="B472" s="184"/>
      <c r="C472" s="188"/>
      <c r="D472" s="188"/>
      <c r="E472" s="190"/>
      <c r="F472" s="190"/>
      <c r="G472" s="19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212"/>
      <c r="B473" s="184"/>
      <c r="C473" s="188"/>
      <c r="D473" s="188"/>
      <c r="E473" s="190"/>
      <c r="F473" s="190"/>
      <c r="G473" s="19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212"/>
      <c r="B474" s="184"/>
      <c r="C474" s="188"/>
      <c r="D474" s="188"/>
      <c r="E474" s="190"/>
      <c r="F474" s="190"/>
      <c r="G474" s="19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212"/>
      <c r="B475" s="184"/>
      <c r="C475" s="188"/>
      <c r="D475" s="188"/>
      <c r="E475" s="190"/>
      <c r="F475" s="190"/>
      <c r="G475" s="19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212"/>
      <c r="B476" s="184"/>
      <c r="C476" s="188"/>
      <c r="D476" s="188"/>
      <c r="E476" s="190"/>
      <c r="F476" s="190"/>
      <c r="G476" s="19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212"/>
      <c r="B477" s="184"/>
      <c r="C477" s="188"/>
      <c r="D477" s="188"/>
      <c r="E477" s="190"/>
      <c r="F477" s="190"/>
      <c r="G477" s="19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212"/>
      <c r="B478" s="184"/>
      <c r="C478" s="188"/>
      <c r="D478" s="188"/>
      <c r="E478" s="190"/>
      <c r="F478" s="190"/>
      <c r="G478" s="19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212"/>
      <c r="B479" s="184"/>
      <c r="C479" s="188"/>
      <c r="D479" s="188"/>
      <c r="E479" s="190"/>
      <c r="F479" s="190"/>
      <c r="G479" s="19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212"/>
      <c r="B480" s="184"/>
      <c r="C480" s="188"/>
      <c r="D480" s="188"/>
      <c r="E480" s="190"/>
      <c r="F480" s="190"/>
      <c r="G480" s="19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212"/>
      <c r="B481" s="184"/>
      <c r="C481" s="188"/>
      <c r="D481" s="188"/>
      <c r="E481" s="190"/>
      <c r="F481" s="190"/>
      <c r="G481" s="19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212"/>
      <c r="B482" s="184"/>
      <c r="C482" s="188"/>
      <c r="D482" s="188"/>
      <c r="E482" s="190"/>
      <c r="F482" s="190"/>
      <c r="G482" s="19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212"/>
      <c r="B483" s="184"/>
      <c r="C483" s="188"/>
      <c r="D483" s="188"/>
      <c r="E483" s="190"/>
      <c r="F483" s="190"/>
      <c r="G483" s="19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212"/>
      <c r="B484" s="184"/>
      <c r="C484" s="188"/>
      <c r="D484" s="188"/>
      <c r="E484" s="190"/>
      <c r="F484" s="190"/>
      <c r="G484" s="19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212"/>
      <c r="B485" s="184"/>
      <c r="C485" s="188"/>
      <c r="D485" s="188"/>
      <c r="E485" s="190"/>
      <c r="F485" s="190"/>
      <c r="G485" s="19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212"/>
      <c r="B486" s="184"/>
      <c r="C486" s="188"/>
      <c r="D486" s="188"/>
      <c r="E486" s="190"/>
      <c r="F486" s="190"/>
      <c r="G486" s="19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212"/>
      <c r="B487" s="184"/>
      <c r="C487" s="188"/>
      <c r="D487" s="188"/>
      <c r="E487" s="190"/>
      <c r="F487" s="190"/>
      <c r="G487" s="19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212"/>
      <c r="B488" s="184"/>
      <c r="C488" s="188"/>
      <c r="D488" s="188"/>
      <c r="E488" s="190"/>
      <c r="F488" s="190"/>
      <c r="G488" s="19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212"/>
      <c r="B489" s="184"/>
      <c r="C489" s="188"/>
      <c r="D489" s="188"/>
      <c r="E489" s="190"/>
      <c r="F489" s="190"/>
      <c r="G489" s="19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212"/>
      <c r="B490" s="184"/>
      <c r="C490" s="188"/>
      <c r="D490" s="188"/>
      <c r="E490" s="190"/>
      <c r="F490" s="190"/>
      <c r="G490" s="19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212"/>
      <c r="B491" s="184"/>
      <c r="C491" s="188"/>
      <c r="D491" s="188"/>
      <c r="E491" s="190"/>
      <c r="F491" s="190"/>
      <c r="G491" s="19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212"/>
      <c r="B492" s="184"/>
      <c r="C492" s="188"/>
      <c r="D492" s="188"/>
      <c r="E492" s="190"/>
      <c r="F492" s="190"/>
      <c r="G492" s="19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212"/>
      <c r="B493" s="184"/>
      <c r="C493" s="188"/>
      <c r="D493" s="188"/>
      <c r="E493" s="190"/>
      <c r="F493" s="190"/>
      <c r="G493" s="19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212"/>
      <c r="B494" s="184"/>
      <c r="C494" s="188"/>
      <c r="D494" s="188"/>
      <c r="E494" s="190"/>
      <c r="F494" s="190"/>
      <c r="G494" s="19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212"/>
      <c r="B495" s="184"/>
      <c r="C495" s="188"/>
      <c r="D495" s="188"/>
      <c r="E495" s="190"/>
      <c r="F495" s="190"/>
      <c r="G495" s="19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212"/>
      <c r="B496" s="184"/>
      <c r="C496" s="188"/>
      <c r="D496" s="188"/>
      <c r="E496" s="190"/>
      <c r="F496" s="190"/>
      <c r="G496" s="19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212"/>
      <c r="B497" s="184"/>
      <c r="C497" s="188"/>
      <c r="D497" s="188"/>
      <c r="E497" s="190"/>
      <c r="F497" s="190"/>
      <c r="G497" s="19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212"/>
      <c r="B498" s="184"/>
      <c r="C498" s="188"/>
      <c r="D498" s="188"/>
      <c r="E498" s="190"/>
      <c r="F498" s="190"/>
      <c r="G498" s="19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212"/>
      <c r="B499" s="184"/>
      <c r="C499" s="188"/>
      <c r="D499" s="188"/>
      <c r="E499" s="190"/>
      <c r="F499" s="190"/>
      <c r="G499" s="19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212"/>
      <c r="B500" s="184"/>
      <c r="C500" s="188"/>
      <c r="D500" s="188"/>
      <c r="E500" s="190"/>
      <c r="F500" s="190"/>
      <c r="G500" s="19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212"/>
      <c r="B501" s="184"/>
      <c r="C501" s="188"/>
      <c r="D501" s="188"/>
      <c r="E501" s="190"/>
      <c r="F501" s="190"/>
      <c r="G501" s="19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212"/>
      <c r="B502" s="184"/>
      <c r="C502" s="188"/>
      <c r="D502" s="188"/>
      <c r="E502" s="190"/>
      <c r="F502" s="190"/>
      <c r="G502" s="19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212"/>
      <c r="B503" s="184"/>
      <c r="C503" s="188"/>
      <c r="D503" s="188"/>
      <c r="E503" s="190"/>
      <c r="F503" s="190"/>
      <c r="G503" s="19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212"/>
      <c r="B504" s="184"/>
      <c r="C504" s="188"/>
      <c r="D504" s="188"/>
      <c r="E504" s="190"/>
      <c r="F504" s="190"/>
      <c r="G504" s="19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212"/>
      <c r="B505" s="184"/>
      <c r="C505" s="188"/>
      <c r="D505" s="188"/>
      <c r="E505" s="190"/>
      <c r="F505" s="190"/>
      <c r="G505" s="19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212"/>
      <c r="B506" s="184"/>
      <c r="C506" s="188"/>
      <c r="D506" s="188"/>
      <c r="E506" s="190"/>
      <c r="F506" s="190"/>
      <c r="G506" s="19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212"/>
      <c r="B507" s="184"/>
      <c r="C507" s="188"/>
      <c r="D507" s="188"/>
      <c r="E507" s="190"/>
      <c r="F507" s="190"/>
      <c r="G507" s="19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212"/>
      <c r="B508" s="184"/>
      <c r="C508" s="188"/>
      <c r="D508" s="188"/>
      <c r="E508" s="190"/>
      <c r="F508" s="190"/>
      <c r="G508" s="19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212"/>
      <c r="B509" s="184"/>
      <c r="C509" s="188"/>
      <c r="D509" s="188"/>
      <c r="E509" s="190"/>
      <c r="F509" s="190"/>
      <c r="G509" s="19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212"/>
      <c r="B510" s="184"/>
      <c r="C510" s="188"/>
      <c r="D510" s="188"/>
      <c r="E510" s="190"/>
      <c r="F510" s="190"/>
      <c r="G510" s="19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212"/>
      <c r="B511" s="184"/>
      <c r="C511" s="188"/>
      <c r="D511" s="188"/>
      <c r="E511" s="190"/>
      <c r="F511" s="190"/>
      <c r="G511" s="19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212"/>
      <c r="B512" s="184"/>
      <c r="C512" s="188"/>
      <c r="D512" s="188"/>
      <c r="E512" s="190"/>
      <c r="F512" s="190"/>
      <c r="G512" s="19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212"/>
      <c r="B513" s="184"/>
      <c r="C513" s="188"/>
      <c r="D513" s="188"/>
      <c r="E513" s="190"/>
      <c r="F513" s="190"/>
      <c r="G513" s="19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212"/>
      <c r="B514" s="184"/>
      <c r="C514" s="188"/>
      <c r="D514" s="188"/>
      <c r="E514" s="190"/>
      <c r="F514" s="190"/>
      <c r="G514" s="19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212"/>
      <c r="B515" s="184"/>
      <c r="C515" s="188"/>
      <c r="D515" s="188"/>
      <c r="E515" s="190"/>
      <c r="F515" s="190"/>
      <c r="G515" s="19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212"/>
      <c r="B516" s="184"/>
      <c r="C516" s="188"/>
      <c r="D516" s="188"/>
      <c r="E516" s="190"/>
      <c r="F516" s="190"/>
      <c r="G516" s="19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212"/>
      <c r="B517" s="184"/>
      <c r="C517" s="188"/>
      <c r="D517" s="188"/>
      <c r="E517" s="190"/>
      <c r="F517" s="190"/>
      <c r="G517" s="19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212"/>
      <c r="B518" s="184"/>
      <c r="C518" s="188"/>
      <c r="D518" s="188"/>
      <c r="E518" s="190"/>
      <c r="F518" s="190"/>
      <c r="G518" s="19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212"/>
      <c r="B519" s="184"/>
      <c r="C519" s="188"/>
      <c r="D519" s="188"/>
      <c r="E519" s="190"/>
      <c r="F519" s="190"/>
      <c r="G519" s="19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212"/>
      <c r="B520" s="184"/>
      <c r="C520" s="188"/>
      <c r="D520" s="188"/>
      <c r="E520" s="190"/>
      <c r="F520" s="190"/>
      <c r="G520" s="19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212"/>
      <c r="B521" s="184"/>
      <c r="C521" s="188"/>
      <c r="D521" s="188"/>
      <c r="E521" s="190"/>
      <c r="F521" s="190"/>
      <c r="G521" s="19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212"/>
      <c r="B522" s="184"/>
      <c r="C522" s="188"/>
      <c r="D522" s="188"/>
      <c r="E522" s="190"/>
      <c r="F522" s="190"/>
      <c r="G522" s="19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212"/>
      <c r="B523" s="184"/>
      <c r="C523" s="188"/>
      <c r="D523" s="188"/>
      <c r="E523" s="190"/>
      <c r="F523" s="190"/>
      <c r="G523" s="19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212"/>
      <c r="B524" s="184"/>
      <c r="C524" s="188"/>
      <c r="D524" s="188"/>
      <c r="E524" s="190"/>
      <c r="F524" s="190"/>
      <c r="G524" s="19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212"/>
      <c r="B525" s="184"/>
      <c r="C525" s="188"/>
      <c r="D525" s="188"/>
      <c r="E525" s="190"/>
      <c r="F525" s="190"/>
      <c r="G525" s="19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212"/>
      <c r="B526" s="184"/>
      <c r="C526" s="188"/>
      <c r="D526" s="188"/>
      <c r="E526" s="190"/>
      <c r="F526" s="190"/>
      <c r="G526" s="19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212"/>
      <c r="B527" s="184"/>
      <c r="C527" s="188"/>
      <c r="D527" s="188"/>
      <c r="E527" s="190"/>
      <c r="F527" s="190"/>
      <c r="G527" s="19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212"/>
      <c r="B528" s="184"/>
      <c r="C528" s="188"/>
      <c r="D528" s="188"/>
      <c r="E528" s="190"/>
      <c r="F528" s="190"/>
      <c r="G528" s="19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212"/>
      <c r="B529" s="184"/>
      <c r="C529" s="188"/>
      <c r="D529" s="188"/>
      <c r="E529" s="190"/>
      <c r="F529" s="190"/>
      <c r="G529" s="19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212"/>
      <c r="B530" s="184"/>
      <c r="C530" s="188"/>
      <c r="D530" s="188"/>
      <c r="E530" s="190"/>
      <c r="F530" s="190"/>
      <c r="G530" s="19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212"/>
      <c r="B531" s="184"/>
      <c r="C531" s="188"/>
      <c r="D531" s="188"/>
      <c r="E531" s="190"/>
      <c r="F531" s="190"/>
      <c r="G531" s="19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212"/>
      <c r="B532" s="184"/>
      <c r="C532" s="188"/>
      <c r="D532" s="188"/>
      <c r="E532" s="190"/>
      <c r="F532" s="190"/>
      <c r="G532" s="19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212"/>
      <c r="B533" s="184"/>
      <c r="C533" s="188"/>
      <c r="D533" s="188"/>
      <c r="E533" s="190"/>
      <c r="F533" s="190"/>
      <c r="G533" s="19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212"/>
      <c r="B534" s="184"/>
      <c r="C534" s="188"/>
      <c r="D534" s="188"/>
      <c r="E534" s="190"/>
      <c r="F534" s="190"/>
      <c r="G534" s="19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212"/>
      <c r="B535" s="184"/>
      <c r="C535" s="188"/>
      <c r="D535" s="188"/>
      <c r="E535" s="190"/>
      <c r="F535" s="190"/>
      <c r="G535" s="19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212"/>
      <c r="B536" s="184"/>
      <c r="C536" s="188"/>
      <c r="D536" s="188"/>
      <c r="E536" s="190"/>
      <c r="F536" s="190"/>
      <c r="G536" s="19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212"/>
      <c r="B537" s="184"/>
      <c r="C537" s="188"/>
      <c r="D537" s="188"/>
      <c r="E537" s="190"/>
      <c r="F537" s="190"/>
      <c r="G537" s="19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212"/>
      <c r="B538" s="184"/>
      <c r="C538" s="188"/>
      <c r="D538" s="188"/>
      <c r="E538" s="190"/>
      <c r="F538" s="190"/>
      <c r="G538" s="19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212"/>
      <c r="B539" s="184"/>
      <c r="C539" s="188"/>
      <c r="D539" s="188"/>
      <c r="E539" s="190"/>
      <c r="F539" s="190"/>
      <c r="G539" s="19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212"/>
      <c r="B540" s="184"/>
      <c r="C540" s="188"/>
      <c r="D540" s="188"/>
      <c r="E540" s="190"/>
      <c r="F540" s="190"/>
      <c r="G540" s="19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212"/>
      <c r="B541" s="184"/>
      <c r="C541" s="188"/>
      <c r="D541" s="188"/>
      <c r="E541" s="190"/>
      <c r="F541" s="190"/>
      <c r="G541" s="19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212"/>
      <c r="B542" s="184"/>
      <c r="C542" s="188"/>
      <c r="D542" s="188"/>
      <c r="E542" s="190"/>
      <c r="F542" s="190"/>
      <c r="G542" s="19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212"/>
      <c r="B543" s="184"/>
      <c r="C543" s="188"/>
      <c r="D543" s="188"/>
      <c r="E543" s="190"/>
      <c r="F543" s="190"/>
      <c r="G543" s="19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212"/>
      <c r="B544" s="184"/>
      <c r="C544" s="188"/>
      <c r="D544" s="188"/>
      <c r="E544" s="190"/>
      <c r="F544" s="190"/>
      <c r="G544" s="19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212"/>
      <c r="B545" s="184"/>
      <c r="C545" s="188"/>
      <c r="D545" s="188"/>
      <c r="E545" s="190"/>
      <c r="F545" s="190"/>
      <c r="G545" s="19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212"/>
      <c r="B546" s="184"/>
      <c r="C546" s="188"/>
      <c r="D546" s="188"/>
      <c r="E546" s="190"/>
      <c r="F546" s="190"/>
      <c r="G546" s="19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212"/>
      <c r="B547" s="184"/>
      <c r="C547" s="188"/>
      <c r="D547" s="188"/>
      <c r="E547" s="190"/>
      <c r="F547" s="190"/>
      <c r="G547" s="19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212"/>
      <c r="B548" s="184"/>
      <c r="C548" s="188"/>
      <c r="D548" s="188"/>
      <c r="E548" s="190"/>
      <c r="F548" s="190"/>
      <c r="G548" s="19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212"/>
      <c r="B549" s="184"/>
      <c r="C549" s="188"/>
      <c r="D549" s="188"/>
      <c r="E549" s="190"/>
      <c r="F549" s="190"/>
      <c r="G549" s="19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212"/>
      <c r="B550" s="184"/>
      <c r="C550" s="188"/>
      <c r="D550" s="188"/>
      <c r="E550" s="190"/>
      <c r="F550" s="190"/>
      <c r="G550" s="19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212"/>
      <c r="B551" s="184"/>
      <c r="C551" s="188"/>
      <c r="D551" s="188"/>
      <c r="E551" s="190"/>
      <c r="F551" s="190"/>
      <c r="G551" s="19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212"/>
      <c r="B552" s="184"/>
      <c r="C552" s="188"/>
      <c r="D552" s="188"/>
      <c r="E552" s="190"/>
      <c r="F552" s="190"/>
      <c r="G552" s="19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212"/>
      <c r="B553" s="184"/>
      <c r="C553" s="188"/>
      <c r="D553" s="188"/>
      <c r="E553" s="190"/>
      <c r="F553" s="190"/>
      <c r="G553" s="19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212"/>
      <c r="B554" s="184"/>
      <c r="C554" s="188"/>
      <c r="D554" s="188"/>
      <c r="E554" s="190"/>
      <c r="F554" s="190"/>
      <c r="G554" s="19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212"/>
      <c r="B555" s="184"/>
      <c r="C555" s="188"/>
      <c r="D555" s="188"/>
      <c r="E555" s="190"/>
      <c r="F555" s="190"/>
      <c r="G555" s="19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212"/>
      <c r="B556" s="184"/>
      <c r="C556" s="188"/>
      <c r="D556" s="188"/>
      <c r="E556" s="190"/>
      <c r="F556" s="190"/>
      <c r="G556" s="19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212"/>
      <c r="B557" s="184"/>
      <c r="C557" s="188"/>
      <c r="D557" s="188"/>
      <c r="E557" s="190"/>
      <c r="F557" s="190"/>
      <c r="G557" s="19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212"/>
      <c r="B558" s="184"/>
      <c r="C558" s="188"/>
      <c r="D558" s="188"/>
      <c r="E558" s="190"/>
      <c r="F558" s="190"/>
      <c r="G558" s="19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212"/>
      <c r="B559" s="184"/>
      <c r="C559" s="188"/>
      <c r="D559" s="188"/>
      <c r="E559" s="190"/>
      <c r="F559" s="190"/>
      <c r="G559" s="19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212"/>
      <c r="B560" s="184"/>
      <c r="C560" s="188"/>
      <c r="D560" s="188"/>
      <c r="E560" s="190"/>
      <c r="F560" s="190"/>
      <c r="G560" s="19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212"/>
      <c r="B561" s="184"/>
      <c r="C561" s="188"/>
      <c r="D561" s="188"/>
      <c r="E561" s="190"/>
      <c r="F561" s="190"/>
      <c r="G561" s="19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212"/>
      <c r="B562" s="184"/>
      <c r="C562" s="188"/>
      <c r="D562" s="188"/>
      <c r="E562" s="190"/>
      <c r="F562" s="190"/>
      <c r="G562" s="19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212"/>
      <c r="B563" s="184"/>
      <c r="C563" s="188"/>
      <c r="D563" s="188"/>
      <c r="E563" s="190"/>
      <c r="F563" s="190"/>
      <c r="G563" s="19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212"/>
      <c r="B564" s="184"/>
      <c r="C564" s="188"/>
      <c r="D564" s="188"/>
      <c r="E564" s="190"/>
      <c r="F564" s="190"/>
      <c r="G564" s="19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212"/>
      <c r="B565" s="184"/>
      <c r="C565" s="188"/>
      <c r="D565" s="188"/>
      <c r="E565" s="190"/>
      <c r="F565" s="190"/>
      <c r="G565" s="19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212"/>
      <c r="B566" s="184"/>
      <c r="C566" s="188"/>
      <c r="D566" s="188"/>
      <c r="E566" s="190"/>
      <c r="F566" s="190"/>
      <c r="G566" s="19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212"/>
      <c r="B567" s="184"/>
      <c r="C567" s="188"/>
      <c r="D567" s="188"/>
      <c r="E567" s="190"/>
      <c r="F567" s="190"/>
      <c r="G567" s="19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212"/>
      <c r="B568" s="184"/>
      <c r="C568" s="188"/>
      <c r="D568" s="188"/>
      <c r="E568" s="190"/>
      <c r="F568" s="190"/>
      <c r="G568" s="19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212"/>
      <c r="B569" s="184"/>
      <c r="C569" s="188"/>
      <c r="D569" s="188"/>
      <c r="E569" s="190"/>
      <c r="F569" s="190"/>
      <c r="G569" s="19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212"/>
      <c r="B570" s="184"/>
      <c r="C570" s="188"/>
      <c r="D570" s="188"/>
      <c r="E570" s="190"/>
      <c r="F570" s="190"/>
      <c r="G570" s="19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212"/>
      <c r="B571" s="184"/>
      <c r="C571" s="188"/>
      <c r="D571" s="188"/>
      <c r="E571" s="190"/>
      <c r="F571" s="190"/>
      <c r="G571" s="19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212"/>
      <c r="B572" s="184"/>
      <c r="C572" s="188"/>
      <c r="D572" s="188"/>
      <c r="E572" s="190"/>
      <c r="F572" s="190"/>
      <c r="G572" s="19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212"/>
      <c r="B573" s="184"/>
      <c r="C573" s="188"/>
      <c r="D573" s="188"/>
      <c r="E573" s="190"/>
      <c r="F573" s="190"/>
      <c r="G573" s="19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212"/>
      <c r="B574" s="184"/>
      <c r="C574" s="188"/>
      <c r="D574" s="188"/>
      <c r="E574" s="190"/>
      <c r="F574" s="190"/>
      <c r="G574" s="19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212"/>
      <c r="B575" s="184"/>
      <c r="C575" s="188"/>
      <c r="D575" s="188"/>
      <c r="E575" s="190"/>
      <c r="F575" s="190"/>
      <c r="G575" s="19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212"/>
      <c r="B576" s="184"/>
      <c r="C576" s="188"/>
      <c r="D576" s="188"/>
      <c r="E576" s="190"/>
      <c r="F576" s="190"/>
      <c r="G576" s="19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212"/>
      <c r="B577" s="184"/>
      <c r="C577" s="188"/>
      <c r="D577" s="188"/>
      <c r="E577" s="190"/>
      <c r="F577" s="190"/>
      <c r="G577" s="19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212"/>
      <c r="B578" s="184"/>
      <c r="C578" s="188"/>
      <c r="D578" s="188"/>
      <c r="E578" s="190"/>
      <c r="F578" s="190"/>
      <c r="G578" s="19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212"/>
      <c r="B579" s="184"/>
      <c r="C579" s="188"/>
      <c r="D579" s="188"/>
      <c r="E579" s="190"/>
      <c r="F579" s="190"/>
      <c r="G579" s="19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212"/>
      <c r="B580" s="184"/>
      <c r="C580" s="188"/>
      <c r="D580" s="188"/>
      <c r="E580" s="190"/>
      <c r="F580" s="190"/>
      <c r="G580" s="19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212"/>
      <c r="B581" s="184"/>
      <c r="C581" s="188"/>
      <c r="D581" s="188"/>
      <c r="E581" s="190"/>
      <c r="F581" s="190"/>
      <c r="G581" s="19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212"/>
      <c r="B582" s="184"/>
      <c r="C582" s="188"/>
      <c r="D582" s="188"/>
      <c r="E582" s="190"/>
      <c r="F582" s="190"/>
      <c r="G582" s="19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212"/>
      <c r="B583" s="184"/>
      <c r="C583" s="188"/>
      <c r="D583" s="188"/>
      <c r="E583" s="190"/>
      <c r="F583" s="190"/>
      <c r="G583" s="19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212"/>
      <c r="B584" s="184"/>
      <c r="C584" s="188"/>
      <c r="D584" s="188"/>
      <c r="E584" s="190"/>
      <c r="F584" s="190"/>
      <c r="G584" s="19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212"/>
      <c r="B585" s="184"/>
      <c r="C585" s="188"/>
      <c r="D585" s="188"/>
      <c r="E585" s="190"/>
      <c r="F585" s="190"/>
      <c r="G585" s="19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212"/>
      <c r="B586" s="184"/>
      <c r="C586" s="188"/>
      <c r="D586" s="188"/>
      <c r="E586" s="190"/>
      <c r="F586" s="190"/>
      <c r="G586" s="19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212"/>
      <c r="B587" s="184"/>
      <c r="C587" s="188"/>
      <c r="D587" s="188"/>
      <c r="E587" s="190"/>
      <c r="F587" s="190"/>
      <c r="G587" s="19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212"/>
      <c r="B588" s="184"/>
      <c r="C588" s="188"/>
      <c r="D588" s="188"/>
      <c r="E588" s="190"/>
      <c r="F588" s="190"/>
      <c r="G588" s="19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212"/>
      <c r="B589" s="184"/>
      <c r="C589" s="188"/>
      <c r="D589" s="188"/>
      <c r="E589" s="190"/>
      <c r="F589" s="190"/>
      <c r="G589" s="19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212"/>
      <c r="B590" s="184"/>
      <c r="C590" s="188"/>
      <c r="D590" s="188"/>
      <c r="E590" s="190"/>
      <c r="F590" s="190"/>
      <c r="G590" s="19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212"/>
      <c r="B591" s="184"/>
      <c r="C591" s="188"/>
      <c r="D591" s="188"/>
      <c r="E591" s="190"/>
      <c r="F591" s="190"/>
      <c r="G591" s="19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212"/>
      <c r="B592" s="184"/>
      <c r="C592" s="188"/>
      <c r="D592" s="188"/>
      <c r="E592" s="190"/>
      <c r="F592" s="190"/>
      <c r="G592" s="19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212"/>
      <c r="B593" s="184"/>
      <c r="C593" s="188"/>
      <c r="D593" s="188"/>
      <c r="E593" s="190"/>
      <c r="F593" s="190"/>
      <c r="G593" s="19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212"/>
      <c r="B594" s="184"/>
      <c r="C594" s="188"/>
      <c r="D594" s="188"/>
      <c r="E594" s="190"/>
      <c r="F594" s="190"/>
      <c r="G594" s="19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212"/>
      <c r="B595" s="184"/>
      <c r="C595" s="188"/>
      <c r="D595" s="188"/>
      <c r="E595" s="190"/>
      <c r="F595" s="190"/>
      <c r="G595" s="19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212"/>
      <c r="B596" s="184"/>
      <c r="C596" s="188"/>
      <c r="D596" s="188"/>
      <c r="E596" s="190"/>
      <c r="F596" s="190"/>
      <c r="G596" s="19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212"/>
      <c r="B597" s="184"/>
      <c r="C597" s="188"/>
      <c r="D597" s="188"/>
      <c r="E597" s="190"/>
      <c r="F597" s="190"/>
      <c r="G597" s="19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212"/>
      <c r="B598" s="184"/>
      <c r="C598" s="188"/>
      <c r="D598" s="188"/>
      <c r="E598" s="190"/>
      <c r="F598" s="190"/>
      <c r="G598" s="19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212"/>
      <c r="B599" s="184"/>
      <c r="C599" s="188"/>
      <c r="D599" s="188"/>
      <c r="E599" s="190"/>
      <c r="F599" s="190"/>
      <c r="G599" s="19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212"/>
      <c r="B600" s="184"/>
      <c r="C600" s="188"/>
      <c r="D600" s="188"/>
      <c r="E600" s="190"/>
      <c r="F600" s="190"/>
      <c r="G600" s="19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212"/>
      <c r="B601" s="184"/>
      <c r="C601" s="188"/>
      <c r="D601" s="188"/>
      <c r="E601" s="190"/>
      <c r="F601" s="190"/>
      <c r="G601" s="19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212"/>
      <c r="B602" s="184"/>
      <c r="C602" s="188"/>
      <c r="D602" s="188"/>
      <c r="E602" s="190"/>
      <c r="F602" s="190"/>
      <c r="G602" s="19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212"/>
      <c r="B603" s="184"/>
      <c r="C603" s="188"/>
      <c r="D603" s="188"/>
      <c r="E603" s="190"/>
      <c r="F603" s="190"/>
      <c r="G603" s="19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212"/>
      <c r="B604" s="184"/>
      <c r="C604" s="188"/>
      <c r="D604" s="188"/>
      <c r="E604" s="190"/>
      <c r="F604" s="190"/>
      <c r="G604" s="19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212"/>
      <c r="B605" s="184"/>
      <c r="C605" s="188"/>
      <c r="D605" s="188"/>
      <c r="E605" s="190"/>
      <c r="F605" s="190"/>
      <c r="G605" s="19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212"/>
      <c r="B606" s="184"/>
      <c r="C606" s="188"/>
      <c r="D606" s="188"/>
      <c r="E606" s="190"/>
      <c r="F606" s="190"/>
      <c r="G606" s="19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212"/>
      <c r="B607" s="184"/>
      <c r="C607" s="188"/>
      <c r="D607" s="188"/>
      <c r="E607" s="190"/>
      <c r="F607" s="190"/>
      <c r="G607" s="19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212"/>
      <c r="B608" s="184"/>
      <c r="C608" s="188"/>
      <c r="D608" s="188"/>
      <c r="E608" s="190"/>
      <c r="F608" s="190"/>
      <c r="G608" s="19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212"/>
      <c r="B609" s="184"/>
      <c r="C609" s="188"/>
      <c r="D609" s="188"/>
      <c r="E609" s="190"/>
      <c r="F609" s="190"/>
      <c r="G609" s="19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212"/>
      <c r="B610" s="184"/>
      <c r="C610" s="188"/>
      <c r="D610" s="188"/>
      <c r="E610" s="190"/>
      <c r="F610" s="190"/>
      <c r="G610" s="19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212"/>
      <c r="B611" s="184"/>
      <c r="C611" s="188"/>
      <c r="D611" s="188"/>
      <c r="E611" s="190"/>
      <c r="F611" s="190"/>
      <c r="G611" s="19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212"/>
      <c r="B612" s="184"/>
      <c r="C612" s="188"/>
      <c r="D612" s="188"/>
      <c r="E612" s="190"/>
      <c r="F612" s="190"/>
      <c r="G612" s="19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212"/>
      <c r="B613" s="184"/>
      <c r="C613" s="188"/>
      <c r="D613" s="188"/>
      <c r="E613" s="190"/>
      <c r="F613" s="190"/>
      <c r="G613" s="19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212"/>
      <c r="B614" s="184"/>
      <c r="C614" s="188"/>
      <c r="D614" s="188"/>
      <c r="E614" s="190"/>
      <c r="F614" s="190"/>
      <c r="G614" s="19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212"/>
      <c r="B615" s="184"/>
      <c r="C615" s="188"/>
      <c r="D615" s="188"/>
      <c r="E615" s="190"/>
      <c r="F615" s="190"/>
      <c r="G615" s="19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212"/>
      <c r="B616" s="184"/>
      <c r="C616" s="188"/>
      <c r="D616" s="188"/>
      <c r="E616" s="190"/>
      <c r="F616" s="190"/>
      <c r="G616" s="19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212"/>
      <c r="B617" s="184"/>
      <c r="C617" s="188"/>
      <c r="D617" s="188"/>
      <c r="E617" s="190"/>
      <c r="F617" s="190"/>
      <c r="G617" s="19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212"/>
      <c r="B618" s="184"/>
      <c r="C618" s="188"/>
      <c r="D618" s="188"/>
      <c r="E618" s="190"/>
      <c r="F618" s="190"/>
      <c r="G618" s="19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212"/>
      <c r="B619" s="184"/>
      <c r="C619" s="188"/>
      <c r="D619" s="188"/>
      <c r="E619" s="190"/>
      <c r="F619" s="190"/>
      <c r="G619" s="19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212"/>
      <c r="B620" s="184"/>
      <c r="C620" s="188"/>
      <c r="D620" s="188"/>
      <c r="E620" s="190"/>
      <c r="F620" s="190"/>
      <c r="G620" s="19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212"/>
      <c r="B621" s="184"/>
      <c r="C621" s="188"/>
      <c r="D621" s="188"/>
      <c r="E621" s="190"/>
      <c r="F621" s="190"/>
      <c r="G621" s="19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212"/>
      <c r="B622" s="184"/>
      <c r="C622" s="188"/>
      <c r="D622" s="188"/>
      <c r="E622" s="190"/>
      <c r="F622" s="190"/>
      <c r="G622" s="19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212"/>
      <c r="B623" s="184"/>
      <c r="C623" s="188"/>
      <c r="D623" s="188"/>
      <c r="E623" s="190"/>
      <c r="F623" s="190"/>
      <c r="G623" s="19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212"/>
      <c r="B624" s="184"/>
      <c r="C624" s="188"/>
      <c r="D624" s="188"/>
      <c r="E624" s="190"/>
      <c r="F624" s="190"/>
      <c r="G624" s="19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212"/>
      <c r="B625" s="184"/>
      <c r="C625" s="188"/>
      <c r="D625" s="188"/>
      <c r="E625" s="190"/>
      <c r="F625" s="190"/>
      <c r="G625" s="19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212"/>
      <c r="B626" s="184"/>
      <c r="C626" s="188"/>
      <c r="D626" s="188"/>
      <c r="E626" s="190"/>
      <c r="F626" s="190"/>
      <c r="G626" s="19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212"/>
      <c r="B627" s="184"/>
      <c r="C627" s="188"/>
      <c r="D627" s="188"/>
      <c r="E627" s="190"/>
      <c r="F627" s="190"/>
      <c r="G627" s="19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212"/>
      <c r="B628" s="184"/>
      <c r="C628" s="188"/>
      <c r="D628" s="188"/>
      <c r="E628" s="190"/>
      <c r="F628" s="190"/>
      <c r="G628" s="19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212"/>
      <c r="B629" s="184"/>
      <c r="C629" s="188"/>
      <c r="D629" s="188"/>
      <c r="E629" s="190"/>
      <c r="F629" s="190"/>
      <c r="G629" s="19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212"/>
      <c r="B630" s="184"/>
      <c r="C630" s="188"/>
      <c r="D630" s="188"/>
      <c r="E630" s="190"/>
      <c r="F630" s="190"/>
      <c r="G630" s="19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212"/>
      <c r="B631" s="184"/>
      <c r="C631" s="188"/>
      <c r="D631" s="188"/>
      <c r="E631" s="190"/>
      <c r="F631" s="190"/>
      <c r="G631" s="19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212"/>
      <c r="B632" s="184"/>
      <c r="C632" s="188"/>
      <c r="D632" s="188"/>
      <c r="E632" s="190"/>
      <c r="F632" s="190"/>
      <c r="G632" s="19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212"/>
      <c r="B633" s="184"/>
      <c r="C633" s="188"/>
      <c r="D633" s="188"/>
      <c r="E633" s="190"/>
      <c r="F633" s="190"/>
      <c r="G633" s="19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212"/>
      <c r="B634" s="184"/>
      <c r="C634" s="188"/>
      <c r="D634" s="188"/>
      <c r="E634" s="190"/>
      <c r="F634" s="190"/>
      <c r="G634" s="19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212"/>
      <c r="B635" s="184"/>
      <c r="C635" s="188"/>
      <c r="D635" s="188"/>
      <c r="E635" s="190"/>
      <c r="F635" s="190"/>
      <c r="G635" s="19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212"/>
      <c r="B636" s="184"/>
      <c r="C636" s="188"/>
      <c r="D636" s="188"/>
      <c r="E636" s="190"/>
      <c r="F636" s="190"/>
      <c r="G636" s="19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212"/>
      <c r="B637" s="184"/>
      <c r="C637" s="188"/>
      <c r="D637" s="188"/>
      <c r="E637" s="190"/>
      <c r="F637" s="190"/>
      <c r="G637" s="19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212"/>
      <c r="B638" s="184"/>
      <c r="C638" s="188"/>
      <c r="D638" s="188"/>
      <c r="E638" s="190"/>
      <c r="F638" s="190"/>
      <c r="G638" s="19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212"/>
      <c r="B639" s="184"/>
      <c r="C639" s="188"/>
      <c r="D639" s="188"/>
      <c r="E639" s="190"/>
      <c r="F639" s="190"/>
      <c r="G639" s="19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212"/>
      <c r="B640" s="184"/>
      <c r="C640" s="188"/>
      <c r="D640" s="188"/>
      <c r="E640" s="190"/>
      <c r="F640" s="190"/>
      <c r="G640" s="19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212"/>
      <c r="B641" s="184"/>
      <c r="C641" s="188"/>
      <c r="D641" s="188"/>
      <c r="E641" s="190"/>
      <c r="F641" s="190"/>
      <c r="G641" s="19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212"/>
      <c r="B642" s="184"/>
      <c r="C642" s="188"/>
      <c r="D642" s="188"/>
      <c r="E642" s="190"/>
      <c r="F642" s="190"/>
      <c r="G642" s="19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212"/>
      <c r="B643" s="184"/>
      <c r="C643" s="188"/>
      <c r="D643" s="188"/>
      <c r="E643" s="190"/>
      <c r="F643" s="190"/>
      <c r="G643" s="19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212"/>
      <c r="B644" s="184"/>
      <c r="C644" s="188"/>
      <c r="D644" s="188"/>
      <c r="E644" s="190"/>
      <c r="F644" s="190"/>
      <c r="G644" s="19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212"/>
      <c r="B645" s="184"/>
      <c r="C645" s="188"/>
      <c r="D645" s="188"/>
      <c r="E645" s="190"/>
      <c r="F645" s="190"/>
      <c r="G645" s="19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212"/>
      <c r="B646" s="184"/>
      <c r="C646" s="188"/>
      <c r="D646" s="188"/>
      <c r="E646" s="190"/>
      <c r="F646" s="190"/>
      <c r="G646" s="19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212"/>
      <c r="B647" s="184"/>
      <c r="C647" s="188"/>
      <c r="D647" s="188"/>
      <c r="E647" s="190"/>
      <c r="F647" s="190"/>
      <c r="G647" s="19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212"/>
      <c r="B648" s="184"/>
      <c r="C648" s="188"/>
      <c r="D648" s="188"/>
      <c r="E648" s="190"/>
      <c r="F648" s="190"/>
      <c r="G648" s="19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212"/>
      <c r="B649" s="184"/>
      <c r="C649" s="188"/>
      <c r="D649" s="188"/>
      <c r="E649" s="190"/>
      <c r="F649" s="190"/>
      <c r="G649" s="19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212"/>
      <c r="B650" s="184"/>
      <c r="C650" s="188"/>
      <c r="D650" s="188"/>
      <c r="E650" s="190"/>
      <c r="F650" s="190"/>
      <c r="G650" s="19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212"/>
      <c r="B651" s="184"/>
      <c r="C651" s="188"/>
      <c r="D651" s="188"/>
      <c r="E651" s="190"/>
      <c r="F651" s="190"/>
      <c r="G651" s="19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212"/>
      <c r="B652" s="184"/>
      <c r="C652" s="188"/>
      <c r="D652" s="188"/>
      <c r="E652" s="190"/>
      <c r="F652" s="190"/>
      <c r="G652" s="19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212"/>
      <c r="B653" s="184"/>
      <c r="C653" s="188"/>
      <c r="D653" s="188"/>
      <c r="E653" s="190"/>
      <c r="F653" s="190"/>
      <c r="G653" s="19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212"/>
      <c r="B654" s="184"/>
      <c r="C654" s="188"/>
      <c r="D654" s="188"/>
      <c r="E654" s="190"/>
      <c r="F654" s="190"/>
      <c r="G654" s="19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212"/>
      <c r="B655" s="184"/>
      <c r="C655" s="188"/>
      <c r="D655" s="188"/>
      <c r="E655" s="190"/>
      <c r="F655" s="190"/>
      <c r="G655" s="19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212"/>
      <c r="B656" s="184"/>
      <c r="C656" s="188"/>
      <c r="D656" s="188"/>
      <c r="E656" s="190"/>
      <c r="F656" s="190"/>
      <c r="G656" s="19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212"/>
      <c r="B657" s="184"/>
      <c r="C657" s="188"/>
      <c r="D657" s="188"/>
      <c r="E657" s="190"/>
      <c r="F657" s="190"/>
      <c r="G657" s="19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212"/>
      <c r="B658" s="184"/>
      <c r="C658" s="188"/>
      <c r="D658" s="188"/>
      <c r="E658" s="190"/>
      <c r="F658" s="190"/>
      <c r="G658" s="19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212"/>
      <c r="B659" s="184"/>
      <c r="C659" s="188"/>
      <c r="D659" s="188"/>
      <c r="E659" s="190"/>
      <c r="F659" s="190"/>
      <c r="G659" s="19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212"/>
      <c r="B660" s="184"/>
      <c r="C660" s="188"/>
      <c r="D660" s="188"/>
      <c r="E660" s="190"/>
      <c r="F660" s="190"/>
      <c r="G660" s="19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212"/>
      <c r="B661" s="184"/>
      <c r="C661" s="188"/>
      <c r="D661" s="188"/>
      <c r="E661" s="190"/>
      <c r="F661" s="190"/>
      <c r="G661" s="19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212"/>
      <c r="B662" s="184"/>
      <c r="C662" s="188"/>
      <c r="D662" s="188"/>
      <c r="E662" s="190"/>
      <c r="F662" s="190"/>
      <c r="G662" s="19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212"/>
      <c r="B663" s="184"/>
      <c r="C663" s="188"/>
      <c r="D663" s="188"/>
      <c r="E663" s="190"/>
      <c r="F663" s="190"/>
      <c r="G663" s="19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212"/>
      <c r="B664" s="184"/>
      <c r="C664" s="188"/>
      <c r="D664" s="188"/>
      <c r="E664" s="190"/>
      <c r="F664" s="190"/>
      <c r="G664" s="19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212"/>
      <c r="B665" s="184"/>
      <c r="C665" s="188"/>
      <c r="D665" s="188"/>
      <c r="E665" s="190"/>
      <c r="F665" s="190"/>
      <c r="G665" s="19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212"/>
      <c r="B666" s="184"/>
      <c r="C666" s="188"/>
      <c r="D666" s="188"/>
      <c r="E666" s="190"/>
      <c r="F666" s="190"/>
      <c r="G666" s="19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212"/>
      <c r="B667" s="184"/>
      <c r="C667" s="188"/>
      <c r="D667" s="188"/>
      <c r="E667" s="190"/>
      <c r="F667" s="190"/>
      <c r="G667" s="19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212"/>
      <c r="B668" s="184"/>
      <c r="C668" s="188"/>
      <c r="D668" s="188"/>
      <c r="E668" s="190"/>
      <c r="F668" s="190"/>
      <c r="G668" s="19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212"/>
      <c r="B669" s="184"/>
      <c r="C669" s="188"/>
      <c r="D669" s="188"/>
      <c r="E669" s="190"/>
      <c r="F669" s="190"/>
      <c r="G669" s="19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212"/>
      <c r="B670" s="184"/>
      <c r="C670" s="188"/>
      <c r="D670" s="188"/>
      <c r="E670" s="190"/>
      <c r="F670" s="190"/>
      <c r="G670" s="19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212"/>
      <c r="B671" s="184"/>
      <c r="C671" s="188"/>
      <c r="D671" s="188"/>
      <c r="E671" s="190"/>
      <c r="F671" s="190"/>
      <c r="G671" s="19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212"/>
      <c r="B672" s="184"/>
      <c r="C672" s="188"/>
      <c r="D672" s="188"/>
      <c r="E672" s="190"/>
      <c r="F672" s="190"/>
      <c r="G672" s="19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212"/>
      <c r="B673" s="184"/>
      <c r="C673" s="188"/>
      <c r="D673" s="188"/>
      <c r="E673" s="190"/>
      <c r="F673" s="190"/>
      <c r="G673" s="19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212"/>
      <c r="B674" s="184"/>
      <c r="C674" s="188"/>
      <c r="D674" s="188"/>
      <c r="E674" s="190"/>
      <c r="F674" s="190"/>
      <c r="G674" s="19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212"/>
      <c r="B675" s="184"/>
      <c r="C675" s="188"/>
      <c r="D675" s="188"/>
      <c r="E675" s="190"/>
      <c r="F675" s="190"/>
      <c r="G675" s="19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212"/>
      <c r="B676" s="184"/>
      <c r="C676" s="188"/>
      <c r="D676" s="188"/>
      <c r="E676" s="190"/>
      <c r="F676" s="190"/>
      <c r="G676" s="19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212"/>
      <c r="B677" s="184"/>
      <c r="C677" s="188"/>
      <c r="D677" s="188"/>
      <c r="E677" s="190"/>
      <c r="F677" s="190"/>
      <c r="G677" s="19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212"/>
      <c r="B678" s="184"/>
      <c r="C678" s="188"/>
      <c r="D678" s="188"/>
      <c r="E678" s="190"/>
      <c r="F678" s="190"/>
      <c r="G678" s="19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212"/>
      <c r="B679" s="184"/>
      <c r="C679" s="188"/>
      <c r="D679" s="188"/>
      <c r="E679" s="190"/>
      <c r="F679" s="190"/>
      <c r="G679" s="19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212"/>
      <c r="B680" s="184"/>
      <c r="C680" s="188"/>
      <c r="D680" s="188"/>
      <c r="E680" s="190"/>
      <c r="F680" s="190"/>
      <c r="G680" s="19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212"/>
      <c r="B681" s="184"/>
      <c r="C681" s="188"/>
      <c r="D681" s="188"/>
      <c r="E681" s="190"/>
      <c r="F681" s="190"/>
      <c r="G681" s="19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212"/>
      <c r="B682" s="184"/>
      <c r="C682" s="188"/>
      <c r="D682" s="188"/>
      <c r="E682" s="190"/>
      <c r="F682" s="190"/>
      <c r="G682" s="19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212"/>
      <c r="B683" s="184"/>
      <c r="C683" s="188"/>
      <c r="D683" s="188"/>
      <c r="E683" s="190"/>
      <c r="F683" s="190"/>
      <c r="G683" s="19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212"/>
      <c r="B684" s="184"/>
      <c r="C684" s="188"/>
      <c r="D684" s="188"/>
      <c r="E684" s="190"/>
      <c r="F684" s="190"/>
      <c r="G684" s="19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212"/>
      <c r="B685" s="184"/>
      <c r="C685" s="188"/>
      <c r="D685" s="188"/>
      <c r="E685" s="190"/>
      <c r="F685" s="190"/>
      <c r="G685" s="19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212"/>
      <c r="B686" s="184"/>
      <c r="C686" s="188"/>
      <c r="D686" s="188"/>
      <c r="E686" s="190"/>
      <c r="F686" s="190"/>
      <c r="G686" s="19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212"/>
      <c r="B687" s="184"/>
      <c r="C687" s="188"/>
      <c r="D687" s="188"/>
      <c r="E687" s="190"/>
      <c r="F687" s="190"/>
      <c r="G687" s="19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212"/>
      <c r="B688" s="184"/>
      <c r="C688" s="188"/>
      <c r="D688" s="188"/>
      <c r="E688" s="190"/>
      <c r="F688" s="190"/>
      <c r="G688" s="19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212"/>
      <c r="B689" s="184"/>
      <c r="C689" s="188"/>
      <c r="D689" s="188"/>
      <c r="E689" s="190"/>
      <c r="F689" s="190"/>
      <c r="G689" s="19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212"/>
      <c r="B690" s="184"/>
      <c r="C690" s="188"/>
      <c r="D690" s="188"/>
      <c r="E690" s="190"/>
      <c r="F690" s="190"/>
      <c r="G690" s="19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212"/>
      <c r="B691" s="184"/>
      <c r="C691" s="188"/>
      <c r="D691" s="188"/>
      <c r="E691" s="190"/>
      <c r="F691" s="190"/>
      <c r="G691" s="19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212"/>
      <c r="B692" s="184"/>
      <c r="C692" s="188"/>
      <c r="D692" s="188"/>
      <c r="E692" s="190"/>
      <c r="F692" s="190"/>
      <c r="G692" s="19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212"/>
      <c r="B693" s="184"/>
      <c r="C693" s="188"/>
      <c r="D693" s="188"/>
      <c r="E693" s="190"/>
      <c r="F693" s="190"/>
      <c r="G693" s="19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212"/>
      <c r="B694" s="184"/>
      <c r="C694" s="188"/>
      <c r="D694" s="188"/>
      <c r="E694" s="190"/>
      <c r="F694" s="190"/>
      <c r="G694" s="19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212"/>
      <c r="B695" s="184"/>
      <c r="C695" s="188"/>
      <c r="D695" s="188"/>
      <c r="E695" s="190"/>
      <c r="F695" s="190"/>
      <c r="G695" s="19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212"/>
      <c r="B696" s="184"/>
      <c r="C696" s="188"/>
      <c r="D696" s="188"/>
      <c r="E696" s="190"/>
      <c r="F696" s="190"/>
      <c r="G696" s="19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212"/>
      <c r="B697" s="184"/>
      <c r="C697" s="188"/>
      <c r="D697" s="188"/>
      <c r="E697" s="190"/>
      <c r="F697" s="190"/>
      <c r="G697" s="19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212"/>
      <c r="B698" s="184"/>
      <c r="C698" s="188"/>
      <c r="D698" s="188"/>
      <c r="E698" s="190"/>
      <c r="F698" s="190"/>
      <c r="G698" s="19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212"/>
      <c r="B699" s="184"/>
      <c r="C699" s="188"/>
      <c r="D699" s="188"/>
      <c r="E699" s="190"/>
      <c r="F699" s="190"/>
      <c r="G699" s="19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212"/>
      <c r="B700" s="184"/>
      <c r="C700" s="188"/>
      <c r="D700" s="188"/>
      <c r="E700" s="190"/>
      <c r="F700" s="190"/>
      <c r="G700" s="19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212"/>
      <c r="B701" s="184"/>
      <c r="C701" s="188"/>
      <c r="D701" s="188"/>
      <c r="E701" s="190"/>
      <c r="F701" s="190"/>
      <c r="G701" s="19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212"/>
      <c r="B702" s="184"/>
      <c r="C702" s="188"/>
      <c r="D702" s="188"/>
      <c r="E702" s="190"/>
      <c r="F702" s="190"/>
      <c r="G702" s="19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212"/>
      <c r="B703" s="184"/>
      <c r="C703" s="188"/>
      <c r="D703" s="188"/>
      <c r="E703" s="190"/>
      <c r="F703" s="190"/>
      <c r="G703" s="19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212"/>
      <c r="B704" s="184"/>
      <c r="C704" s="188"/>
      <c r="D704" s="188"/>
      <c r="E704" s="190"/>
      <c r="F704" s="190"/>
      <c r="G704" s="19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212"/>
      <c r="B705" s="184"/>
      <c r="C705" s="188"/>
      <c r="D705" s="188"/>
      <c r="E705" s="190"/>
      <c r="F705" s="190"/>
      <c r="G705" s="19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212"/>
      <c r="B706" s="184"/>
      <c r="C706" s="188"/>
      <c r="D706" s="188"/>
      <c r="E706" s="190"/>
      <c r="F706" s="190"/>
      <c r="G706" s="19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212"/>
      <c r="B707" s="184"/>
      <c r="C707" s="188"/>
      <c r="D707" s="188"/>
      <c r="E707" s="190"/>
      <c r="F707" s="190"/>
      <c r="G707" s="19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212"/>
      <c r="B708" s="184"/>
      <c r="C708" s="188"/>
      <c r="D708" s="188"/>
      <c r="E708" s="190"/>
      <c r="F708" s="190"/>
      <c r="G708" s="19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212"/>
      <c r="B709" s="184"/>
      <c r="C709" s="188"/>
      <c r="D709" s="188"/>
      <c r="E709" s="190"/>
      <c r="F709" s="190"/>
      <c r="G709" s="19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212"/>
      <c r="B710" s="184"/>
      <c r="C710" s="188"/>
      <c r="D710" s="188"/>
      <c r="E710" s="190"/>
      <c r="F710" s="190"/>
      <c r="G710" s="19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212"/>
      <c r="B711" s="184"/>
      <c r="C711" s="188"/>
      <c r="D711" s="188"/>
      <c r="E711" s="190"/>
      <c r="F711" s="190"/>
      <c r="G711" s="19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212"/>
      <c r="B712" s="184"/>
      <c r="C712" s="188"/>
      <c r="D712" s="188"/>
      <c r="E712" s="190"/>
      <c r="F712" s="190"/>
      <c r="G712" s="19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212"/>
      <c r="B713" s="184"/>
      <c r="C713" s="188"/>
      <c r="D713" s="188"/>
      <c r="E713" s="190"/>
      <c r="F713" s="190"/>
      <c r="G713" s="19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212"/>
      <c r="B714" s="184"/>
      <c r="C714" s="188"/>
      <c r="D714" s="188"/>
      <c r="E714" s="190"/>
      <c r="F714" s="190"/>
      <c r="G714" s="19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212"/>
      <c r="B715" s="184"/>
      <c r="C715" s="188"/>
      <c r="D715" s="188"/>
      <c r="E715" s="190"/>
      <c r="F715" s="190"/>
      <c r="G715" s="19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212"/>
      <c r="B716" s="184"/>
      <c r="C716" s="188"/>
      <c r="D716" s="188"/>
      <c r="E716" s="190"/>
      <c r="F716" s="190"/>
      <c r="G716" s="19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212"/>
      <c r="B717" s="184"/>
      <c r="C717" s="188"/>
      <c r="D717" s="188"/>
      <c r="E717" s="190"/>
      <c r="F717" s="190"/>
      <c r="G717" s="19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212"/>
      <c r="B718" s="184"/>
      <c r="C718" s="188"/>
      <c r="D718" s="188"/>
      <c r="E718" s="190"/>
      <c r="F718" s="190"/>
      <c r="G718" s="19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212"/>
      <c r="B719" s="184"/>
      <c r="C719" s="188"/>
      <c r="D719" s="188"/>
      <c r="E719" s="190"/>
      <c r="F719" s="190"/>
      <c r="G719" s="19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212"/>
      <c r="B720" s="184"/>
      <c r="C720" s="188"/>
      <c r="D720" s="188"/>
      <c r="E720" s="190"/>
      <c r="F720" s="190"/>
      <c r="G720" s="19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212"/>
      <c r="B721" s="184"/>
      <c r="C721" s="188"/>
      <c r="D721" s="188"/>
      <c r="E721" s="190"/>
      <c r="F721" s="190"/>
      <c r="G721" s="19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212"/>
      <c r="B722" s="184"/>
      <c r="C722" s="188"/>
      <c r="D722" s="188"/>
      <c r="E722" s="190"/>
      <c r="F722" s="190"/>
      <c r="G722" s="19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212"/>
      <c r="B723" s="184"/>
      <c r="C723" s="188"/>
      <c r="D723" s="188"/>
      <c r="E723" s="190"/>
      <c r="F723" s="190"/>
      <c r="G723" s="19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212"/>
      <c r="B724" s="184"/>
      <c r="C724" s="188"/>
      <c r="D724" s="188"/>
      <c r="E724" s="190"/>
      <c r="F724" s="190"/>
      <c r="G724" s="19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212"/>
      <c r="B725" s="184"/>
      <c r="C725" s="188"/>
      <c r="D725" s="188"/>
      <c r="E725" s="190"/>
      <c r="F725" s="190"/>
      <c r="G725" s="19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212"/>
      <c r="B726" s="184"/>
      <c r="C726" s="188"/>
      <c r="D726" s="188"/>
      <c r="E726" s="190"/>
      <c r="F726" s="190"/>
      <c r="G726" s="19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212"/>
      <c r="B727" s="184"/>
      <c r="C727" s="188"/>
      <c r="D727" s="188"/>
      <c r="E727" s="190"/>
      <c r="F727" s="190"/>
      <c r="G727" s="19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212"/>
      <c r="B728" s="184"/>
      <c r="C728" s="188"/>
      <c r="D728" s="188"/>
      <c r="E728" s="190"/>
      <c r="F728" s="190"/>
      <c r="G728" s="19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212"/>
      <c r="B729" s="184"/>
      <c r="C729" s="188"/>
      <c r="D729" s="188"/>
      <c r="E729" s="190"/>
      <c r="F729" s="190"/>
      <c r="G729" s="19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212"/>
      <c r="B730" s="184"/>
      <c r="C730" s="188"/>
      <c r="D730" s="188"/>
      <c r="E730" s="190"/>
      <c r="F730" s="190"/>
      <c r="G730" s="19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212"/>
      <c r="B731" s="184"/>
      <c r="C731" s="188"/>
      <c r="D731" s="188"/>
      <c r="E731" s="190"/>
      <c r="F731" s="190"/>
      <c r="G731" s="19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212"/>
      <c r="B732" s="184"/>
      <c r="C732" s="188"/>
      <c r="D732" s="188"/>
      <c r="E732" s="190"/>
      <c r="F732" s="190"/>
      <c r="G732" s="19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212"/>
      <c r="B733" s="184"/>
      <c r="C733" s="188"/>
      <c r="D733" s="188"/>
      <c r="E733" s="190"/>
      <c r="F733" s="190"/>
      <c r="G733" s="19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212"/>
      <c r="B734" s="184"/>
      <c r="C734" s="188"/>
      <c r="D734" s="188"/>
      <c r="E734" s="190"/>
      <c r="F734" s="190"/>
      <c r="G734" s="19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212"/>
      <c r="B735" s="184"/>
      <c r="C735" s="188"/>
      <c r="D735" s="188"/>
      <c r="E735" s="190"/>
      <c r="F735" s="190"/>
      <c r="G735" s="19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212"/>
      <c r="B736" s="184"/>
      <c r="C736" s="188"/>
      <c r="D736" s="188"/>
      <c r="E736" s="190"/>
      <c r="F736" s="190"/>
      <c r="G736" s="19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212"/>
      <c r="B737" s="184"/>
      <c r="C737" s="188"/>
      <c r="D737" s="188"/>
      <c r="E737" s="190"/>
      <c r="F737" s="190"/>
      <c r="G737" s="19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212"/>
      <c r="B738" s="184"/>
      <c r="C738" s="188"/>
      <c r="D738" s="188"/>
      <c r="E738" s="190"/>
      <c r="F738" s="190"/>
      <c r="G738" s="19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212"/>
      <c r="B739" s="184"/>
      <c r="C739" s="188"/>
      <c r="D739" s="188"/>
      <c r="E739" s="190"/>
      <c r="F739" s="190"/>
      <c r="G739" s="19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212"/>
      <c r="B740" s="184"/>
      <c r="C740" s="188"/>
      <c r="D740" s="188"/>
      <c r="E740" s="190"/>
      <c r="F740" s="190"/>
      <c r="G740" s="19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212"/>
      <c r="B741" s="184"/>
      <c r="C741" s="188"/>
      <c r="D741" s="188"/>
      <c r="E741" s="190"/>
      <c r="F741" s="190"/>
      <c r="G741" s="19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212"/>
      <c r="B742" s="184"/>
      <c r="C742" s="188"/>
      <c r="D742" s="188"/>
      <c r="E742" s="190"/>
      <c r="F742" s="190"/>
      <c r="G742" s="19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212"/>
      <c r="B743" s="184"/>
      <c r="C743" s="188"/>
      <c r="D743" s="188"/>
      <c r="E743" s="190"/>
      <c r="F743" s="190"/>
      <c r="G743" s="19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212"/>
      <c r="B744" s="184"/>
      <c r="C744" s="188"/>
      <c r="D744" s="188"/>
      <c r="E744" s="190"/>
      <c r="F744" s="190"/>
      <c r="G744" s="19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212"/>
      <c r="B745" s="184"/>
      <c r="C745" s="188"/>
      <c r="D745" s="188"/>
      <c r="E745" s="190"/>
      <c r="F745" s="190"/>
      <c r="G745" s="19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212"/>
      <c r="B746" s="184"/>
      <c r="C746" s="188"/>
      <c r="D746" s="188"/>
      <c r="E746" s="190"/>
      <c r="F746" s="190"/>
      <c r="G746" s="19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212"/>
      <c r="B747" s="184"/>
      <c r="C747" s="188"/>
      <c r="D747" s="188"/>
      <c r="E747" s="190"/>
      <c r="F747" s="190"/>
      <c r="G747" s="19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212"/>
      <c r="B748" s="184"/>
      <c r="C748" s="188"/>
      <c r="D748" s="188"/>
      <c r="E748" s="190"/>
      <c r="F748" s="190"/>
      <c r="G748" s="19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212"/>
      <c r="B749" s="184"/>
      <c r="C749" s="188"/>
      <c r="D749" s="188"/>
      <c r="E749" s="190"/>
      <c r="F749" s="190"/>
      <c r="G749" s="19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212"/>
      <c r="B750" s="184"/>
      <c r="C750" s="188"/>
      <c r="D750" s="188"/>
      <c r="E750" s="190"/>
      <c r="F750" s="190"/>
      <c r="G750" s="19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212"/>
      <c r="B751" s="184"/>
      <c r="C751" s="188"/>
      <c r="D751" s="188"/>
      <c r="E751" s="190"/>
      <c r="F751" s="190"/>
      <c r="G751" s="19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212"/>
      <c r="B752" s="184"/>
      <c r="C752" s="188"/>
      <c r="D752" s="188"/>
      <c r="E752" s="190"/>
      <c r="F752" s="190"/>
      <c r="G752" s="19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212"/>
      <c r="B753" s="184"/>
      <c r="C753" s="188"/>
      <c r="D753" s="188"/>
      <c r="E753" s="190"/>
      <c r="F753" s="190"/>
      <c r="G753" s="19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212"/>
      <c r="B754" s="184"/>
      <c r="C754" s="188"/>
      <c r="D754" s="188"/>
      <c r="E754" s="190"/>
      <c r="F754" s="190"/>
      <c r="G754" s="19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212"/>
      <c r="B755" s="184"/>
      <c r="C755" s="188"/>
      <c r="D755" s="188"/>
      <c r="E755" s="190"/>
      <c r="F755" s="190"/>
      <c r="G755" s="19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212"/>
      <c r="B756" s="184"/>
      <c r="C756" s="188"/>
      <c r="D756" s="188"/>
      <c r="E756" s="190"/>
      <c r="F756" s="190"/>
      <c r="G756" s="19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212"/>
      <c r="B757" s="184"/>
      <c r="C757" s="188"/>
      <c r="D757" s="188"/>
      <c r="E757" s="190"/>
      <c r="F757" s="190"/>
      <c r="G757" s="19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212"/>
      <c r="B758" s="184"/>
      <c r="C758" s="188"/>
      <c r="D758" s="188"/>
      <c r="E758" s="190"/>
      <c r="F758" s="190"/>
      <c r="G758" s="19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212"/>
      <c r="B759" s="184"/>
      <c r="C759" s="188"/>
      <c r="D759" s="188"/>
      <c r="E759" s="190"/>
      <c r="F759" s="190"/>
      <c r="G759" s="19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212"/>
      <c r="B760" s="184"/>
      <c r="C760" s="188"/>
      <c r="D760" s="188"/>
      <c r="E760" s="190"/>
      <c r="F760" s="190"/>
      <c r="G760" s="19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212"/>
      <c r="B761" s="184"/>
      <c r="C761" s="188"/>
      <c r="D761" s="188"/>
      <c r="E761" s="190"/>
      <c r="F761" s="190"/>
      <c r="G761" s="19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212"/>
      <c r="B762" s="184"/>
      <c r="C762" s="188"/>
      <c r="D762" s="188"/>
      <c r="E762" s="190"/>
      <c r="F762" s="190"/>
      <c r="G762" s="19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212"/>
      <c r="B763" s="184"/>
      <c r="C763" s="188"/>
      <c r="D763" s="188"/>
      <c r="E763" s="190"/>
      <c r="F763" s="190"/>
      <c r="G763" s="19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212"/>
      <c r="B764" s="184"/>
      <c r="C764" s="188"/>
      <c r="D764" s="188"/>
      <c r="E764" s="190"/>
      <c r="F764" s="190"/>
      <c r="G764" s="19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212"/>
      <c r="B765" s="184"/>
      <c r="C765" s="188"/>
      <c r="D765" s="188"/>
      <c r="E765" s="190"/>
      <c r="F765" s="190"/>
      <c r="G765" s="19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212"/>
      <c r="B766" s="184"/>
      <c r="C766" s="188"/>
      <c r="D766" s="188"/>
      <c r="E766" s="190"/>
      <c r="F766" s="190"/>
      <c r="G766" s="19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212"/>
      <c r="B767" s="184"/>
      <c r="C767" s="188"/>
      <c r="D767" s="188"/>
      <c r="E767" s="190"/>
      <c r="F767" s="190"/>
      <c r="G767" s="19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212"/>
      <c r="B768" s="184"/>
      <c r="C768" s="188"/>
      <c r="D768" s="188"/>
      <c r="E768" s="190"/>
      <c r="F768" s="190"/>
      <c r="G768" s="19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212"/>
      <c r="B769" s="184"/>
      <c r="C769" s="188"/>
      <c r="D769" s="188"/>
      <c r="E769" s="190"/>
      <c r="F769" s="190"/>
      <c r="G769" s="19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212"/>
      <c r="B770" s="184"/>
      <c r="C770" s="188"/>
      <c r="D770" s="188"/>
      <c r="E770" s="190"/>
      <c r="F770" s="190"/>
      <c r="G770" s="19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212"/>
      <c r="B771" s="184"/>
      <c r="C771" s="188"/>
      <c r="D771" s="188"/>
      <c r="E771" s="190"/>
      <c r="F771" s="190"/>
      <c r="G771" s="19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212"/>
      <c r="B772" s="184"/>
      <c r="C772" s="188"/>
      <c r="D772" s="188"/>
      <c r="E772" s="190"/>
      <c r="F772" s="190"/>
      <c r="G772" s="19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212"/>
      <c r="B773" s="184"/>
      <c r="C773" s="188"/>
      <c r="D773" s="188"/>
      <c r="E773" s="190"/>
      <c r="F773" s="190"/>
      <c r="G773" s="19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212"/>
      <c r="B774" s="184"/>
      <c r="C774" s="188"/>
      <c r="D774" s="188"/>
      <c r="E774" s="190"/>
      <c r="F774" s="190"/>
      <c r="G774" s="19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212"/>
      <c r="B775" s="184"/>
      <c r="C775" s="188"/>
      <c r="D775" s="188"/>
      <c r="E775" s="190"/>
      <c r="F775" s="190"/>
      <c r="G775" s="19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212"/>
      <c r="B776" s="184"/>
      <c r="C776" s="188"/>
      <c r="D776" s="188"/>
      <c r="E776" s="190"/>
      <c r="F776" s="190"/>
      <c r="G776" s="19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212"/>
      <c r="B777" s="184"/>
      <c r="C777" s="188"/>
      <c r="D777" s="188"/>
      <c r="E777" s="190"/>
      <c r="F777" s="190"/>
      <c r="G777" s="19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212"/>
      <c r="B778" s="184"/>
      <c r="C778" s="188"/>
      <c r="D778" s="188"/>
      <c r="E778" s="190"/>
      <c r="F778" s="190"/>
      <c r="G778" s="19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212"/>
      <c r="B779" s="184"/>
      <c r="C779" s="188"/>
      <c r="D779" s="188"/>
      <c r="E779" s="190"/>
      <c r="F779" s="190"/>
      <c r="G779" s="19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212"/>
      <c r="B780" s="184"/>
      <c r="C780" s="188"/>
      <c r="D780" s="188"/>
      <c r="E780" s="190"/>
      <c r="F780" s="190"/>
      <c r="G780" s="19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212"/>
      <c r="B781" s="184"/>
      <c r="C781" s="188"/>
      <c r="D781" s="188"/>
      <c r="E781" s="190"/>
      <c r="F781" s="190"/>
      <c r="G781" s="19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212"/>
      <c r="B782" s="184"/>
      <c r="C782" s="188"/>
      <c r="D782" s="188"/>
      <c r="E782" s="190"/>
      <c r="F782" s="190"/>
      <c r="G782" s="19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212"/>
      <c r="B783" s="184"/>
      <c r="C783" s="188"/>
      <c r="D783" s="188"/>
      <c r="E783" s="190"/>
      <c r="F783" s="190"/>
      <c r="G783" s="19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212"/>
      <c r="B784" s="184"/>
      <c r="C784" s="188"/>
      <c r="D784" s="188"/>
      <c r="E784" s="190"/>
      <c r="F784" s="190"/>
      <c r="G784" s="19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212"/>
      <c r="B785" s="184"/>
      <c r="C785" s="188"/>
      <c r="D785" s="188"/>
      <c r="E785" s="190"/>
      <c r="F785" s="190"/>
      <c r="G785" s="19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212"/>
      <c r="B786" s="184"/>
      <c r="C786" s="188"/>
      <c r="D786" s="188"/>
      <c r="E786" s="190"/>
      <c r="F786" s="190"/>
      <c r="G786" s="19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212"/>
      <c r="B787" s="184"/>
      <c r="C787" s="188"/>
      <c r="D787" s="188"/>
      <c r="E787" s="190"/>
      <c r="F787" s="190"/>
      <c r="G787" s="19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212"/>
      <c r="B788" s="184"/>
      <c r="C788" s="188"/>
      <c r="D788" s="188"/>
      <c r="E788" s="190"/>
      <c r="F788" s="190"/>
      <c r="G788" s="19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212"/>
      <c r="B789" s="184"/>
      <c r="C789" s="188"/>
      <c r="D789" s="188"/>
      <c r="E789" s="190"/>
      <c r="F789" s="190"/>
      <c r="G789" s="19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212"/>
      <c r="B790" s="184"/>
      <c r="C790" s="188"/>
      <c r="D790" s="188"/>
      <c r="E790" s="190"/>
      <c r="F790" s="190"/>
      <c r="G790" s="19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212"/>
      <c r="B791" s="184"/>
      <c r="C791" s="188"/>
      <c r="D791" s="188"/>
      <c r="E791" s="190"/>
      <c r="F791" s="190"/>
      <c r="G791" s="19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212"/>
      <c r="B792" s="184"/>
      <c r="C792" s="188"/>
      <c r="D792" s="188"/>
      <c r="E792" s="190"/>
      <c r="F792" s="190"/>
      <c r="G792" s="19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212"/>
      <c r="B793" s="184"/>
      <c r="C793" s="188"/>
      <c r="D793" s="188"/>
      <c r="E793" s="190"/>
      <c r="F793" s="190"/>
      <c r="G793" s="19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212"/>
      <c r="B794" s="184"/>
      <c r="C794" s="188"/>
      <c r="D794" s="188"/>
      <c r="E794" s="190"/>
      <c r="F794" s="190"/>
      <c r="G794" s="19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212"/>
      <c r="B795" s="184"/>
      <c r="C795" s="188"/>
      <c r="D795" s="188"/>
      <c r="E795" s="190"/>
      <c r="F795" s="190"/>
      <c r="G795" s="19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212"/>
      <c r="B796" s="184"/>
      <c r="C796" s="188"/>
      <c r="D796" s="188"/>
      <c r="E796" s="190"/>
      <c r="F796" s="190"/>
      <c r="G796" s="19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212"/>
      <c r="B797" s="184"/>
      <c r="C797" s="188"/>
      <c r="D797" s="188"/>
      <c r="E797" s="190"/>
      <c r="F797" s="190"/>
      <c r="G797" s="19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212"/>
      <c r="B798" s="184"/>
      <c r="C798" s="188"/>
      <c r="D798" s="188"/>
      <c r="E798" s="190"/>
      <c r="F798" s="190"/>
      <c r="G798" s="19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212"/>
      <c r="B799" s="184"/>
      <c r="C799" s="188"/>
      <c r="D799" s="188"/>
      <c r="E799" s="190"/>
      <c r="F799" s="190"/>
      <c r="G799" s="19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212"/>
      <c r="B800" s="184"/>
      <c r="C800" s="188"/>
      <c r="D800" s="188"/>
      <c r="E800" s="190"/>
      <c r="F800" s="190"/>
      <c r="G800" s="19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212"/>
      <c r="B801" s="184"/>
      <c r="C801" s="188"/>
      <c r="D801" s="188"/>
      <c r="E801" s="190"/>
      <c r="F801" s="190"/>
      <c r="G801" s="19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212"/>
      <c r="B802" s="184"/>
      <c r="C802" s="188"/>
      <c r="D802" s="188"/>
      <c r="E802" s="190"/>
      <c r="F802" s="190"/>
      <c r="G802" s="19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212"/>
      <c r="B803" s="184"/>
      <c r="C803" s="188"/>
      <c r="D803" s="188"/>
      <c r="E803" s="190"/>
      <c r="F803" s="190"/>
      <c r="G803" s="19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212"/>
      <c r="B804" s="184"/>
      <c r="C804" s="188"/>
      <c r="D804" s="188"/>
      <c r="E804" s="190"/>
      <c r="F804" s="190"/>
      <c r="G804" s="19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212"/>
      <c r="B805" s="184"/>
      <c r="C805" s="188"/>
      <c r="D805" s="188"/>
      <c r="E805" s="190"/>
      <c r="F805" s="190"/>
      <c r="G805" s="19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212"/>
      <c r="B806" s="184"/>
      <c r="C806" s="188"/>
      <c r="D806" s="188"/>
      <c r="E806" s="190"/>
      <c r="F806" s="190"/>
      <c r="G806" s="19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212"/>
      <c r="B807" s="184"/>
      <c r="C807" s="188"/>
      <c r="D807" s="188"/>
      <c r="E807" s="190"/>
      <c r="F807" s="190"/>
      <c r="G807" s="19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212"/>
      <c r="B808" s="184"/>
      <c r="C808" s="188"/>
      <c r="D808" s="188"/>
      <c r="E808" s="190"/>
      <c r="F808" s="190"/>
      <c r="G808" s="19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212"/>
      <c r="B809" s="184"/>
      <c r="C809" s="188"/>
      <c r="D809" s="188"/>
      <c r="E809" s="190"/>
      <c r="F809" s="190"/>
      <c r="G809" s="19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212"/>
      <c r="B810" s="184"/>
      <c r="C810" s="188"/>
      <c r="D810" s="188"/>
      <c r="E810" s="190"/>
      <c r="F810" s="190"/>
      <c r="G810" s="19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212"/>
      <c r="B811" s="184"/>
      <c r="C811" s="188"/>
      <c r="D811" s="188"/>
      <c r="E811" s="190"/>
      <c r="F811" s="190"/>
      <c r="G811" s="19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212"/>
      <c r="B812" s="184"/>
      <c r="C812" s="188"/>
      <c r="D812" s="188"/>
      <c r="E812" s="190"/>
      <c r="F812" s="190"/>
      <c r="G812" s="19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212"/>
      <c r="B813" s="184"/>
      <c r="C813" s="188"/>
      <c r="D813" s="188"/>
      <c r="E813" s="190"/>
      <c r="F813" s="190"/>
      <c r="G813" s="19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212"/>
      <c r="B814" s="184"/>
      <c r="C814" s="188"/>
      <c r="D814" s="188"/>
      <c r="E814" s="190"/>
      <c r="F814" s="190"/>
      <c r="G814" s="19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212"/>
      <c r="B815" s="184"/>
      <c r="C815" s="188"/>
      <c r="D815" s="188"/>
      <c r="E815" s="190"/>
      <c r="F815" s="190"/>
      <c r="G815" s="19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212"/>
      <c r="B816" s="184"/>
      <c r="C816" s="188"/>
      <c r="D816" s="188"/>
      <c r="E816" s="190"/>
      <c r="F816" s="190"/>
      <c r="G816" s="19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212"/>
      <c r="B817" s="184"/>
      <c r="C817" s="188"/>
      <c r="D817" s="188"/>
      <c r="E817" s="190"/>
      <c r="F817" s="190"/>
      <c r="G817" s="19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212"/>
      <c r="B818" s="184"/>
      <c r="C818" s="188"/>
      <c r="D818" s="188"/>
      <c r="E818" s="190"/>
      <c r="F818" s="190"/>
      <c r="G818" s="19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212"/>
      <c r="B819" s="184"/>
      <c r="C819" s="188"/>
      <c r="D819" s="188"/>
      <c r="E819" s="190"/>
      <c r="F819" s="190"/>
      <c r="G819" s="19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212"/>
      <c r="B820" s="184"/>
      <c r="C820" s="188"/>
      <c r="D820" s="188"/>
      <c r="E820" s="190"/>
      <c r="F820" s="190"/>
      <c r="G820" s="19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212"/>
      <c r="B821" s="184"/>
      <c r="C821" s="188"/>
      <c r="D821" s="188"/>
      <c r="E821" s="190"/>
      <c r="F821" s="190"/>
      <c r="G821" s="19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212"/>
      <c r="B822" s="184"/>
      <c r="C822" s="188"/>
      <c r="D822" s="188"/>
      <c r="E822" s="190"/>
      <c r="F822" s="190"/>
      <c r="G822" s="19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212"/>
      <c r="B823" s="184"/>
      <c r="C823" s="188"/>
      <c r="D823" s="188"/>
      <c r="E823" s="190"/>
      <c r="F823" s="190"/>
      <c r="G823" s="19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212"/>
      <c r="B824" s="184"/>
      <c r="C824" s="188"/>
      <c r="D824" s="188"/>
      <c r="E824" s="190"/>
      <c r="F824" s="190"/>
      <c r="G824" s="19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212"/>
      <c r="B825" s="184"/>
      <c r="C825" s="188"/>
      <c r="D825" s="188"/>
      <c r="E825" s="190"/>
      <c r="F825" s="190"/>
      <c r="G825" s="19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212"/>
      <c r="B826" s="184"/>
      <c r="C826" s="188"/>
      <c r="D826" s="188"/>
      <c r="E826" s="190"/>
      <c r="F826" s="190"/>
      <c r="G826" s="19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212"/>
      <c r="B827" s="184"/>
      <c r="C827" s="188"/>
      <c r="D827" s="188"/>
      <c r="E827" s="190"/>
      <c r="F827" s="190"/>
      <c r="G827" s="19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212"/>
      <c r="B828" s="184"/>
      <c r="C828" s="188"/>
      <c r="D828" s="188"/>
      <c r="E828" s="190"/>
      <c r="F828" s="190"/>
      <c r="G828" s="19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212"/>
      <c r="B829" s="184"/>
      <c r="C829" s="188"/>
      <c r="D829" s="188"/>
      <c r="E829" s="190"/>
      <c r="F829" s="190"/>
      <c r="G829" s="19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212"/>
      <c r="B830" s="184"/>
      <c r="C830" s="188"/>
      <c r="D830" s="188"/>
      <c r="E830" s="190"/>
      <c r="F830" s="190"/>
      <c r="G830" s="19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212"/>
      <c r="B831" s="184"/>
      <c r="C831" s="188"/>
      <c r="D831" s="188"/>
      <c r="E831" s="190"/>
      <c r="F831" s="190"/>
      <c r="G831" s="19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212"/>
      <c r="B832" s="184"/>
      <c r="C832" s="188"/>
      <c r="D832" s="188"/>
      <c r="E832" s="190"/>
      <c r="F832" s="190"/>
      <c r="G832" s="19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212"/>
      <c r="B833" s="184"/>
      <c r="C833" s="188"/>
      <c r="D833" s="188"/>
      <c r="E833" s="190"/>
      <c r="F833" s="190"/>
      <c r="G833" s="19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212"/>
      <c r="B834" s="184"/>
      <c r="C834" s="188"/>
      <c r="D834" s="188"/>
      <c r="E834" s="190"/>
      <c r="F834" s="190"/>
      <c r="G834" s="19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212"/>
      <c r="B835" s="184"/>
      <c r="C835" s="188"/>
      <c r="D835" s="188"/>
      <c r="E835" s="190"/>
      <c r="F835" s="190"/>
      <c r="G835" s="19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212"/>
      <c r="B836" s="184"/>
      <c r="C836" s="188"/>
      <c r="D836" s="188"/>
      <c r="E836" s="190"/>
      <c r="F836" s="190"/>
      <c r="G836" s="19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212"/>
      <c r="B837" s="184"/>
      <c r="C837" s="188"/>
      <c r="D837" s="188"/>
      <c r="E837" s="190"/>
      <c r="F837" s="190"/>
      <c r="G837" s="19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212"/>
      <c r="B838" s="184"/>
      <c r="C838" s="188"/>
      <c r="D838" s="188"/>
      <c r="E838" s="190"/>
      <c r="F838" s="190"/>
      <c r="G838" s="19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212"/>
      <c r="B839" s="184"/>
      <c r="C839" s="188"/>
      <c r="D839" s="188"/>
      <c r="E839" s="190"/>
      <c r="F839" s="190"/>
      <c r="G839" s="19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212"/>
      <c r="B840" s="184"/>
      <c r="C840" s="188"/>
      <c r="D840" s="188"/>
      <c r="E840" s="190"/>
      <c r="F840" s="190"/>
      <c r="G840" s="19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212"/>
      <c r="B841" s="184"/>
      <c r="C841" s="188"/>
      <c r="D841" s="188"/>
      <c r="E841" s="190"/>
      <c r="F841" s="190"/>
      <c r="G841" s="19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212"/>
      <c r="B842" s="184"/>
      <c r="C842" s="188"/>
      <c r="D842" s="188"/>
      <c r="E842" s="190"/>
      <c r="F842" s="190"/>
      <c r="G842" s="19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212"/>
      <c r="B843" s="184"/>
      <c r="C843" s="188"/>
      <c r="D843" s="188"/>
      <c r="E843" s="190"/>
      <c r="F843" s="190"/>
      <c r="G843" s="19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212"/>
      <c r="B844" s="184"/>
      <c r="C844" s="188"/>
      <c r="D844" s="188"/>
      <c r="E844" s="190"/>
      <c r="F844" s="190"/>
      <c r="G844" s="19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212"/>
      <c r="B845" s="184"/>
      <c r="C845" s="188"/>
      <c r="D845" s="188"/>
      <c r="E845" s="190"/>
      <c r="F845" s="190"/>
      <c r="G845" s="19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212"/>
      <c r="B846" s="184"/>
      <c r="C846" s="188"/>
      <c r="D846" s="188"/>
      <c r="E846" s="190"/>
      <c r="F846" s="190"/>
      <c r="G846" s="19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212"/>
      <c r="B847" s="184"/>
      <c r="C847" s="188"/>
      <c r="D847" s="188"/>
      <c r="E847" s="190"/>
      <c r="F847" s="190"/>
      <c r="G847" s="19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212"/>
      <c r="B848" s="184"/>
      <c r="C848" s="188"/>
      <c r="D848" s="188"/>
      <c r="E848" s="190"/>
      <c r="F848" s="190"/>
      <c r="G848" s="19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212"/>
      <c r="B849" s="184"/>
      <c r="C849" s="188"/>
      <c r="D849" s="188"/>
      <c r="E849" s="190"/>
      <c r="F849" s="190"/>
      <c r="G849" s="19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212"/>
      <c r="B850" s="184"/>
      <c r="C850" s="188"/>
      <c r="D850" s="188"/>
      <c r="E850" s="190"/>
      <c r="F850" s="190"/>
      <c r="G850" s="19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212"/>
      <c r="B851" s="184"/>
      <c r="C851" s="188"/>
      <c r="D851" s="188"/>
      <c r="E851" s="190"/>
      <c r="F851" s="190"/>
      <c r="G851" s="19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212"/>
      <c r="B852" s="184"/>
      <c r="C852" s="188"/>
      <c r="D852" s="188"/>
      <c r="E852" s="190"/>
      <c r="F852" s="190"/>
      <c r="G852" s="19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212"/>
      <c r="B853" s="184"/>
      <c r="C853" s="188"/>
      <c r="D853" s="188"/>
      <c r="E853" s="190"/>
      <c r="F853" s="190"/>
      <c r="G853" s="19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212"/>
      <c r="B854" s="184"/>
      <c r="C854" s="188"/>
      <c r="D854" s="188"/>
      <c r="E854" s="190"/>
      <c r="F854" s="190"/>
      <c r="G854" s="19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212"/>
      <c r="B855" s="184"/>
      <c r="C855" s="188"/>
      <c r="D855" s="188"/>
      <c r="E855" s="190"/>
      <c r="F855" s="190"/>
      <c r="G855" s="19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212"/>
      <c r="B856" s="184"/>
      <c r="C856" s="188"/>
      <c r="D856" s="188"/>
      <c r="E856" s="190"/>
      <c r="F856" s="190"/>
      <c r="G856" s="19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212"/>
      <c r="B857" s="184"/>
      <c r="C857" s="188"/>
      <c r="D857" s="188"/>
      <c r="E857" s="190"/>
      <c r="F857" s="190"/>
      <c r="G857" s="19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212"/>
      <c r="B858" s="184"/>
      <c r="C858" s="188"/>
      <c r="D858" s="188"/>
      <c r="E858" s="190"/>
      <c r="F858" s="190"/>
      <c r="G858" s="19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212"/>
      <c r="B859" s="184"/>
      <c r="C859" s="188"/>
      <c r="D859" s="188"/>
      <c r="E859" s="190"/>
      <c r="F859" s="190"/>
      <c r="G859" s="19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212"/>
      <c r="B860" s="184"/>
      <c r="C860" s="188"/>
      <c r="D860" s="188"/>
      <c r="E860" s="190"/>
      <c r="F860" s="190"/>
      <c r="G860" s="19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212"/>
      <c r="B861" s="184"/>
      <c r="C861" s="188"/>
      <c r="D861" s="188"/>
      <c r="E861" s="190"/>
      <c r="F861" s="190"/>
      <c r="G861" s="19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212"/>
      <c r="B862" s="184"/>
      <c r="C862" s="188"/>
      <c r="D862" s="188"/>
      <c r="E862" s="190"/>
      <c r="F862" s="190"/>
      <c r="G862" s="19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212"/>
      <c r="B863" s="184"/>
      <c r="C863" s="188"/>
      <c r="D863" s="188"/>
      <c r="E863" s="190"/>
      <c r="F863" s="190"/>
      <c r="G863" s="19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212"/>
      <c r="B864" s="184"/>
      <c r="C864" s="188"/>
      <c r="D864" s="188"/>
      <c r="E864" s="190"/>
      <c r="F864" s="190"/>
      <c r="G864" s="19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212"/>
      <c r="B865" s="184"/>
      <c r="C865" s="188"/>
      <c r="D865" s="188"/>
      <c r="E865" s="190"/>
      <c r="F865" s="190"/>
      <c r="G865" s="19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212"/>
      <c r="B866" s="184"/>
      <c r="C866" s="188"/>
      <c r="D866" s="188"/>
      <c r="E866" s="190"/>
      <c r="F866" s="190"/>
      <c r="G866" s="19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212"/>
      <c r="B867" s="184"/>
      <c r="C867" s="188"/>
      <c r="D867" s="188"/>
      <c r="E867" s="190"/>
      <c r="F867" s="190"/>
      <c r="G867" s="19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212"/>
      <c r="B868" s="184"/>
      <c r="C868" s="188"/>
      <c r="D868" s="188"/>
      <c r="E868" s="190"/>
      <c r="F868" s="190"/>
      <c r="G868" s="19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212"/>
      <c r="B869" s="184"/>
      <c r="C869" s="188"/>
      <c r="D869" s="188"/>
      <c r="E869" s="190"/>
      <c r="F869" s="190"/>
      <c r="G869" s="19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212"/>
      <c r="B870" s="184"/>
      <c r="C870" s="188"/>
      <c r="D870" s="188"/>
      <c r="E870" s="190"/>
      <c r="F870" s="190"/>
      <c r="G870" s="19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212"/>
      <c r="B871" s="184"/>
      <c r="C871" s="188"/>
      <c r="D871" s="188"/>
      <c r="E871" s="190"/>
      <c r="F871" s="190"/>
      <c r="G871" s="19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212"/>
      <c r="B872" s="184"/>
      <c r="C872" s="188"/>
      <c r="D872" s="188"/>
      <c r="E872" s="190"/>
      <c r="F872" s="190"/>
      <c r="G872" s="19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212"/>
      <c r="B873" s="184"/>
      <c r="C873" s="188"/>
      <c r="D873" s="188"/>
      <c r="E873" s="190"/>
      <c r="F873" s="190"/>
      <c r="G873" s="19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212"/>
      <c r="B874" s="184"/>
      <c r="C874" s="188"/>
      <c r="D874" s="188"/>
      <c r="E874" s="190"/>
      <c r="F874" s="190"/>
      <c r="G874" s="19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212"/>
      <c r="B875" s="184"/>
      <c r="C875" s="188"/>
      <c r="D875" s="188"/>
      <c r="E875" s="190"/>
      <c r="F875" s="190"/>
      <c r="G875" s="19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212"/>
      <c r="B876" s="184"/>
      <c r="C876" s="188"/>
      <c r="D876" s="188"/>
      <c r="E876" s="190"/>
      <c r="F876" s="190"/>
      <c r="G876" s="19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212"/>
      <c r="B877" s="184"/>
      <c r="C877" s="188"/>
      <c r="D877" s="188"/>
      <c r="E877" s="190"/>
      <c r="F877" s="190"/>
      <c r="G877" s="19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212"/>
      <c r="B878" s="184"/>
      <c r="C878" s="188"/>
      <c r="D878" s="188"/>
      <c r="E878" s="190"/>
      <c r="F878" s="190"/>
      <c r="G878" s="19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212"/>
      <c r="B879" s="184"/>
      <c r="C879" s="188"/>
      <c r="D879" s="188"/>
      <c r="E879" s="190"/>
      <c r="F879" s="190"/>
      <c r="G879" s="19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212"/>
      <c r="B880" s="184"/>
      <c r="C880" s="188"/>
      <c r="D880" s="188"/>
      <c r="E880" s="190"/>
      <c r="F880" s="190"/>
      <c r="G880" s="19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212"/>
      <c r="B881" s="184"/>
      <c r="C881" s="188"/>
      <c r="D881" s="188"/>
      <c r="E881" s="190"/>
      <c r="F881" s="190"/>
      <c r="G881" s="19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212"/>
      <c r="B882" s="184"/>
      <c r="C882" s="188"/>
      <c r="D882" s="188"/>
      <c r="E882" s="190"/>
      <c r="F882" s="190"/>
      <c r="G882" s="19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212"/>
      <c r="B883" s="184"/>
      <c r="C883" s="188"/>
      <c r="D883" s="188"/>
      <c r="E883" s="190"/>
      <c r="F883" s="190"/>
      <c r="G883" s="19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212"/>
      <c r="B884" s="184"/>
      <c r="C884" s="188"/>
      <c r="D884" s="188"/>
      <c r="E884" s="190"/>
      <c r="F884" s="190"/>
      <c r="G884" s="19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212"/>
      <c r="B885" s="184"/>
      <c r="C885" s="188"/>
      <c r="D885" s="188"/>
      <c r="E885" s="190"/>
      <c r="F885" s="190"/>
      <c r="G885" s="19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212"/>
      <c r="B886" s="184"/>
      <c r="C886" s="188"/>
      <c r="D886" s="188"/>
      <c r="E886" s="190"/>
      <c r="F886" s="190"/>
      <c r="G886" s="19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212"/>
      <c r="B887" s="184"/>
      <c r="C887" s="188"/>
      <c r="D887" s="188"/>
      <c r="E887" s="190"/>
      <c r="F887" s="190"/>
      <c r="G887" s="19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212"/>
      <c r="B888" s="184"/>
      <c r="C888" s="188"/>
      <c r="D888" s="188"/>
      <c r="E888" s="190"/>
      <c r="F888" s="190"/>
      <c r="G888" s="19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212"/>
      <c r="B889" s="184"/>
      <c r="C889" s="188"/>
      <c r="D889" s="188"/>
      <c r="E889" s="190"/>
      <c r="F889" s="190"/>
      <c r="G889" s="19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212"/>
      <c r="B890" s="184"/>
      <c r="C890" s="188"/>
      <c r="D890" s="188"/>
      <c r="E890" s="190"/>
      <c r="F890" s="190"/>
      <c r="G890" s="19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212"/>
      <c r="B891" s="184"/>
      <c r="C891" s="188"/>
      <c r="D891" s="188"/>
      <c r="E891" s="190"/>
      <c r="F891" s="190"/>
      <c r="G891" s="19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212"/>
      <c r="B892" s="184"/>
      <c r="C892" s="188"/>
      <c r="D892" s="188"/>
      <c r="E892" s="190"/>
      <c r="F892" s="190"/>
      <c r="G892" s="19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212"/>
      <c r="B893" s="184"/>
      <c r="C893" s="188"/>
      <c r="D893" s="188"/>
      <c r="E893" s="190"/>
      <c r="F893" s="190"/>
      <c r="G893" s="19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212"/>
      <c r="B894" s="184"/>
      <c r="C894" s="188"/>
      <c r="D894" s="188"/>
      <c r="E894" s="190"/>
      <c r="F894" s="190"/>
      <c r="G894" s="19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212"/>
      <c r="B895" s="184"/>
      <c r="C895" s="188"/>
      <c r="D895" s="188"/>
      <c r="E895" s="190"/>
      <c r="F895" s="190"/>
      <c r="G895" s="19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212"/>
      <c r="B896" s="184"/>
      <c r="C896" s="188"/>
      <c r="D896" s="188"/>
      <c r="E896" s="190"/>
      <c r="F896" s="190"/>
      <c r="G896" s="19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212"/>
      <c r="B897" s="184"/>
      <c r="C897" s="188"/>
      <c r="D897" s="188"/>
      <c r="E897" s="190"/>
      <c r="F897" s="190"/>
      <c r="G897" s="19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212"/>
      <c r="B898" s="184"/>
      <c r="C898" s="188"/>
      <c r="D898" s="188"/>
      <c r="E898" s="190"/>
      <c r="F898" s="190"/>
      <c r="G898" s="19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212"/>
      <c r="B899" s="184"/>
      <c r="C899" s="188"/>
      <c r="D899" s="188"/>
      <c r="E899" s="190"/>
      <c r="F899" s="190"/>
      <c r="G899" s="19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212"/>
      <c r="B900" s="184"/>
      <c r="C900" s="188"/>
      <c r="D900" s="188"/>
      <c r="E900" s="190"/>
      <c r="F900" s="190"/>
      <c r="G900" s="19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212"/>
      <c r="B901" s="184"/>
      <c r="C901" s="188"/>
      <c r="D901" s="188"/>
      <c r="E901" s="190"/>
      <c r="F901" s="190"/>
      <c r="G901" s="19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212"/>
      <c r="B902" s="184"/>
      <c r="C902" s="188"/>
      <c r="D902" s="188"/>
      <c r="E902" s="190"/>
      <c r="F902" s="190"/>
      <c r="G902" s="19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212"/>
      <c r="B903" s="184"/>
      <c r="C903" s="188"/>
      <c r="D903" s="188"/>
      <c r="E903" s="190"/>
      <c r="F903" s="190"/>
      <c r="G903" s="19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212"/>
      <c r="B904" s="184"/>
      <c r="C904" s="188"/>
      <c r="D904" s="188"/>
      <c r="E904" s="190"/>
      <c r="F904" s="190"/>
      <c r="G904" s="19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212"/>
      <c r="B905" s="184"/>
      <c r="C905" s="188"/>
      <c r="D905" s="188"/>
      <c r="E905" s="190"/>
      <c r="F905" s="190"/>
      <c r="G905" s="19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212"/>
      <c r="B906" s="184"/>
      <c r="C906" s="188"/>
      <c r="D906" s="188"/>
      <c r="E906" s="190"/>
      <c r="F906" s="190"/>
      <c r="G906" s="19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212"/>
      <c r="B907" s="184"/>
      <c r="C907" s="188"/>
      <c r="D907" s="188"/>
      <c r="E907" s="190"/>
      <c r="F907" s="190"/>
      <c r="G907" s="19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212"/>
      <c r="B908" s="184"/>
      <c r="C908" s="188"/>
      <c r="D908" s="188"/>
      <c r="E908" s="190"/>
      <c r="F908" s="190"/>
      <c r="G908" s="19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212"/>
      <c r="B909" s="184"/>
      <c r="C909" s="188"/>
      <c r="D909" s="188"/>
      <c r="E909" s="190"/>
      <c r="F909" s="190"/>
      <c r="G909" s="19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212"/>
      <c r="B910" s="184"/>
      <c r="C910" s="188"/>
      <c r="D910" s="188"/>
      <c r="E910" s="190"/>
      <c r="F910" s="190"/>
      <c r="G910" s="19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212"/>
      <c r="B911" s="184"/>
      <c r="C911" s="188"/>
      <c r="D911" s="188"/>
      <c r="E911" s="190"/>
      <c r="F911" s="190"/>
      <c r="G911" s="19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212"/>
      <c r="B912" s="184"/>
      <c r="C912" s="188"/>
      <c r="D912" s="188"/>
      <c r="E912" s="190"/>
      <c r="F912" s="190"/>
      <c r="G912" s="19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212"/>
      <c r="B913" s="184"/>
      <c r="C913" s="188"/>
      <c r="D913" s="188"/>
      <c r="E913" s="190"/>
      <c r="F913" s="190"/>
      <c r="G913" s="19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212"/>
      <c r="B914" s="184"/>
      <c r="C914" s="188"/>
      <c r="D914" s="188"/>
      <c r="E914" s="190"/>
      <c r="F914" s="190"/>
      <c r="G914" s="19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212"/>
      <c r="B915" s="184"/>
      <c r="C915" s="188"/>
      <c r="D915" s="188"/>
      <c r="E915" s="190"/>
      <c r="F915" s="190"/>
      <c r="G915" s="19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212"/>
      <c r="B916" s="184"/>
      <c r="C916" s="188"/>
      <c r="D916" s="188"/>
      <c r="E916" s="190"/>
      <c r="F916" s="190"/>
      <c r="G916" s="19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212"/>
      <c r="B917" s="184"/>
      <c r="C917" s="188"/>
      <c r="D917" s="188"/>
      <c r="E917" s="190"/>
      <c r="F917" s="190"/>
      <c r="G917" s="19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212"/>
      <c r="B918" s="184"/>
      <c r="C918" s="188"/>
      <c r="D918" s="188"/>
      <c r="E918" s="190"/>
      <c r="F918" s="190"/>
      <c r="G918" s="19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212"/>
      <c r="B919" s="184"/>
      <c r="C919" s="188"/>
      <c r="D919" s="188"/>
      <c r="E919" s="190"/>
      <c r="F919" s="190"/>
      <c r="G919" s="19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212"/>
      <c r="B920" s="184"/>
      <c r="C920" s="188"/>
      <c r="D920" s="188"/>
      <c r="E920" s="190"/>
      <c r="F920" s="190"/>
      <c r="G920" s="19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212"/>
      <c r="B921" s="184"/>
      <c r="C921" s="188"/>
      <c r="D921" s="188"/>
      <c r="E921" s="190"/>
      <c r="F921" s="190"/>
      <c r="G921" s="19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212"/>
      <c r="B922" s="184"/>
      <c r="C922" s="188"/>
      <c r="D922" s="188"/>
      <c r="E922" s="190"/>
      <c r="F922" s="190"/>
      <c r="G922" s="19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212"/>
      <c r="B923" s="184"/>
      <c r="C923" s="188"/>
      <c r="D923" s="188"/>
      <c r="E923" s="190"/>
      <c r="F923" s="190"/>
      <c r="G923" s="19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212"/>
      <c r="B924" s="184"/>
      <c r="C924" s="188"/>
      <c r="D924" s="188"/>
      <c r="E924" s="190"/>
      <c r="F924" s="190"/>
      <c r="G924" s="19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212"/>
      <c r="B925" s="184"/>
      <c r="C925" s="188"/>
      <c r="D925" s="188"/>
      <c r="E925" s="190"/>
      <c r="F925" s="190"/>
      <c r="G925" s="19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212"/>
      <c r="B926" s="184"/>
      <c r="C926" s="188"/>
      <c r="D926" s="188"/>
      <c r="E926" s="190"/>
      <c r="F926" s="190"/>
      <c r="G926" s="19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212"/>
      <c r="B927" s="184"/>
      <c r="C927" s="188"/>
      <c r="D927" s="188"/>
      <c r="E927" s="190"/>
      <c r="F927" s="190"/>
      <c r="G927" s="19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212"/>
      <c r="B928" s="184"/>
      <c r="C928" s="188"/>
      <c r="D928" s="188"/>
      <c r="E928" s="190"/>
      <c r="F928" s="190"/>
      <c r="G928" s="19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212"/>
      <c r="B929" s="184"/>
      <c r="C929" s="188"/>
      <c r="D929" s="188"/>
      <c r="E929" s="190"/>
      <c r="F929" s="190"/>
      <c r="G929" s="19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212"/>
      <c r="B930" s="184"/>
      <c r="C930" s="188"/>
      <c r="D930" s="188"/>
      <c r="E930" s="190"/>
      <c r="F930" s="190"/>
      <c r="G930" s="19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212"/>
      <c r="B931" s="184"/>
      <c r="C931" s="188"/>
      <c r="D931" s="188"/>
      <c r="E931" s="190"/>
      <c r="F931" s="190"/>
      <c r="G931" s="19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212"/>
      <c r="B932" s="184"/>
      <c r="C932" s="188"/>
      <c r="D932" s="188"/>
      <c r="E932" s="190"/>
      <c r="F932" s="190"/>
      <c r="G932" s="19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212"/>
      <c r="B933" s="184"/>
      <c r="C933" s="188"/>
      <c r="D933" s="188"/>
      <c r="E933" s="190"/>
      <c r="F933" s="190"/>
      <c r="G933" s="19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212"/>
      <c r="B934" s="184"/>
      <c r="C934" s="188"/>
      <c r="D934" s="188"/>
      <c r="E934" s="190"/>
      <c r="F934" s="190"/>
      <c r="G934" s="19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212"/>
      <c r="B935" s="184"/>
      <c r="C935" s="188"/>
      <c r="D935" s="188"/>
      <c r="E935" s="190"/>
      <c r="F935" s="190"/>
      <c r="G935" s="19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212"/>
      <c r="B936" s="184"/>
      <c r="C936" s="188"/>
      <c r="D936" s="188"/>
      <c r="E936" s="190"/>
      <c r="F936" s="190"/>
      <c r="G936" s="19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212"/>
      <c r="B937" s="184"/>
      <c r="C937" s="188"/>
      <c r="D937" s="188"/>
      <c r="E937" s="190"/>
      <c r="F937" s="190"/>
      <c r="G937" s="19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212"/>
      <c r="B938" s="184"/>
      <c r="C938" s="188"/>
      <c r="D938" s="188"/>
      <c r="E938" s="190"/>
      <c r="F938" s="190"/>
      <c r="G938" s="19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212"/>
      <c r="B939" s="184"/>
      <c r="C939" s="188"/>
      <c r="D939" s="188"/>
      <c r="E939" s="190"/>
      <c r="F939" s="190"/>
      <c r="G939" s="19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212"/>
      <c r="B940" s="184"/>
      <c r="C940" s="188"/>
      <c r="D940" s="188"/>
      <c r="E940" s="190"/>
      <c r="F940" s="190"/>
      <c r="G940" s="19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>
      <c r="A941" s="212"/>
      <c r="B941" s="184"/>
      <c r="C941" s="188"/>
      <c r="D941" s="188"/>
      <c r="E941" s="190"/>
      <c r="F941" s="190"/>
      <c r="G941" s="19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>
      <c r="A942" s="212"/>
      <c r="B942" s="184"/>
      <c r="C942" s="188"/>
      <c r="D942" s="188"/>
      <c r="E942" s="190"/>
      <c r="F942" s="190"/>
      <c r="G942" s="19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>
      <c r="A943" s="212"/>
      <c r="B943" s="184"/>
      <c r="C943" s="188"/>
      <c r="D943" s="188"/>
      <c r="E943" s="190"/>
      <c r="F943" s="190"/>
      <c r="G943" s="19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>
      <c r="A944" s="212"/>
      <c r="B944" s="184"/>
      <c r="C944" s="188"/>
      <c r="D944" s="188"/>
      <c r="E944" s="190"/>
      <c r="F944" s="190"/>
      <c r="G944" s="19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212"/>
      <c r="B945" s="184"/>
      <c r="C945" s="188"/>
      <c r="D945" s="188"/>
      <c r="E945" s="190"/>
      <c r="F945" s="190"/>
      <c r="G945" s="19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>
      <c r="A946" s="212"/>
      <c r="B946" s="184"/>
      <c r="C946" s="188"/>
      <c r="D946" s="188"/>
      <c r="E946" s="190"/>
      <c r="F946" s="190"/>
      <c r="G946" s="19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>
      <c r="A947" s="212"/>
      <c r="B947" s="184"/>
      <c r="C947" s="188"/>
      <c r="D947" s="188"/>
      <c r="E947" s="190"/>
      <c r="F947" s="190"/>
      <c r="G947" s="19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>
      <c r="A948" s="212"/>
      <c r="B948" s="184"/>
      <c r="C948" s="188"/>
      <c r="D948" s="188"/>
      <c r="E948" s="190"/>
      <c r="F948" s="190"/>
      <c r="G948" s="19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>
      <c r="A949" s="212"/>
      <c r="B949" s="184"/>
      <c r="C949" s="188"/>
      <c r="D949" s="188"/>
      <c r="E949" s="190"/>
      <c r="F949" s="190"/>
      <c r="G949" s="19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>
      <c r="A950" s="212"/>
      <c r="B950" s="184"/>
      <c r="C950" s="188"/>
      <c r="D950" s="188"/>
      <c r="E950" s="190"/>
      <c r="F950" s="190"/>
      <c r="G950" s="19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212"/>
      <c r="B951" s="184"/>
      <c r="C951" s="188"/>
      <c r="D951" s="188"/>
      <c r="E951" s="190"/>
      <c r="F951" s="190"/>
      <c r="G951" s="19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>
      <c r="A952" s="212"/>
      <c r="B952" s="184"/>
      <c r="C952" s="188"/>
      <c r="D952" s="188"/>
      <c r="E952" s="190"/>
      <c r="F952" s="190"/>
      <c r="G952" s="19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>
      <c r="A953" s="212"/>
      <c r="B953" s="184"/>
      <c r="C953" s="188"/>
      <c r="D953" s="188"/>
      <c r="E953" s="190"/>
      <c r="F953" s="190"/>
      <c r="G953" s="19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>
      <c r="A954" s="212"/>
      <c r="B954" s="184"/>
      <c r="C954" s="188"/>
      <c r="D954" s="188"/>
      <c r="E954" s="190"/>
      <c r="F954" s="190"/>
      <c r="G954" s="19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>
      <c r="A955" s="212"/>
      <c r="B955" s="184"/>
      <c r="C955" s="188"/>
      <c r="D955" s="188"/>
      <c r="E955" s="190"/>
      <c r="F955" s="190"/>
      <c r="G955" s="19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>
      <c r="A956" s="212"/>
      <c r="B956" s="184"/>
      <c r="C956" s="188"/>
      <c r="D956" s="188"/>
      <c r="E956" s="190"/>
      <c r="F956" s="190"/>
      <c r="G956" s="19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212"/>
      <c r="B957" s="184"/>
      <c r="C957" s="188"/>
      <c r="D957" s="188"/>
      <c r="E957" s="190"/>
      <c r="F957" s="190"/>
      <c r="G957" s="19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>
      <c r="A958" s="212"/>
      <c r="B958" s="184"/>
      <c r="C958" s="188"/>
      <c r="D958" s="188"/>
      <c r="E958" s="190"/>
      <c r="F958" s="190"/>
      <c r="G958" s="19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>
      <c r="A959" s="212"/>
      <c r="B959" s="184"/>
      <c r="C959" s="188"/>
      <c r="D959" s="188"/>
      <c r="E959" s="190"/>
      <c r="F959" s="190"/>
      <c r="G959" s="19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>
      <c r="A960" s="212"/>
      <c r="B960" s="184"/>
      <c r="C960" s="188"/>
      <c r="D960" s="188"/>
      <c r="E960" s="190"/>
      <c r="F960" s="190"/>
      <c r="G960" s="19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>
      <c r="A961" s="212"/>
      <c r="B961" s="184"/>
      <c r="C961" s="188"/>
      <c r="D961" s="188"/>
      <c r="E961" s="190"/>
      <c r="F961" s="190"/>
      <c r="G961" s="19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>
      <c r="A962" s="212"/>
      <c r="B962" s="184"/>
      <c r="C962" s="188"/>
      <c r="D962" s="188"/>
      <c r="E962" s="190"/>
      <c r="F962" s="190"/>
      <c r="G962" s="19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212"/>
      <c r="B963" s="184"/>
      <c r="C963" s="188"/>
      <c r="D963" s="188"/>
      <c r="E963" s="190"/>
      <c r="F963" s="190"/>
      <c r="G963" s="19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>
      <c r="A964" s="212"/>
      <c r="B964" s="184"/>
      <c r="C964" s="188"/>
      <c r="D964" s="188"/>
      <c r="E964" s="190"/>
      <c r="F964" s="190"/>
      <c r="G964" s="19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>
      <c r="A965" s="212"/>
      <c r="B965" s="184"/>
      <c r="C965" s="188"/>
      <c r="D965" s="188"/>
      <c r="E965" s="190"/>
      <c r="F965" s="190"/>
      <c r="G965" s="19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>
      <c r="A966" s="212"/>
      <c r="B966" s="184"/>
      <c r="C966" s="188"/>
      <c r="D966" s="188"/>
      <c r="E966" s="190"/>
      <c r="F966" s="190"/>
      <c r="G966" s="19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>
      <c r="A967" s="212"/>
      <c r="B967" s="184"/>
      <c r="C967" s="188"/>
      <c r="D967" s="188"/>
      <c r="E967" s="190"/>
      <c r="F967" s="190"/>
      <c r="G967" s="19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>
      <c r="A968" s="212"/>
      <c r="B968" s="184"/>
      <c r="C968" s="188"/>
      <c r="D968" s="188"/>
      <c r="E968" s="190"/>
      <c r="F968" s="190"/>
      <c r="G968" s="19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212"/>
      <c r="B969" s="184"/>
      <c r="C969" s="188"/>
      <c r="D969" s="188"/>
      <c r="E969" s="190"/>
      <c r="F969" s="190"/>
      <c r="G969" s="19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>
      <c r="A970" s="212"/>
      <c r="B970" s="184"/>
      <c r="C970" s="188"/>
      <c r="D970" s="188"/>
      <c r="E970" s="190"/>
      <c r="F970" s="190"/>
      <c r="G970" s="19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>
      <c r="A971" s="212"/>
      <c r="B971" s="184"/>
      <c r="C971" s="188"/>
      <c r="D971" s="188"/>
      <c r="E971" s="190"/>
      <c r="F971" s="190"/>
      <c r="G971" s="19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>
      <c r="A972" s="212"/>
      <c r="B972" s="184"/>
      <c r="C972" s="188"/>
      <c r="D972" s="188"/>
      <c r="E972" s="190"/>
      <c r="F972" s="190"/>
      <c r="G972" s="19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>
      <c r="A973" s="212"/>
      <c r="B973" s="184"/>
      <c r="C973" s="188"/>
      <c r="D973" s="188"/>
      <c r="E973" s="190"/>
      <c r="F973" s="190"/>
      <c r="G973" s="19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>
      <c r="A974" s="212"/>
      <c r="B974" s="184"/>
      <c r="C974" s="188"/>
      <c r="D974" s="188"/>
      <c r="E974" s="190"/>
      <c r="F974" s="190"/>
      <c r="G974" s="19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212"/>
      <c r="B975" s="184"/>
      <c r="C975" s="188"/>
      <c r="D975" s="188"/>
      <c r="E975" s="190"/>
      <c r="F975" s="190"/>
      <c r="G975" s="19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>
      <c r="A976" s="212"/>
      <c r="B976" s="184"/>
      <c r="C976" s="188"/>
      <c r="D976" s="188"/>
      <c r="E976" s="190"/>
      <c r="F976" s="190"/>
      <c r="G976" s="19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>
      <c r="A977" s="212"/>
      <c r="B977" s="184"/>
      <c r="C977" s="188"/>
      <c r="D977" s="188"/>
      <c r="E977" s="190"/>
      <c r="F977" s="190"/>
      <c r="G977" s="19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>
      <c r="A978" s="212"/>
      <c r="B978" s="184"/>
      <c r="C978" s="188"/>
      <c r="D978" s="188"/>
      <c r="E978" s="190"/>
      <c r="F978" s="190"/>
      <c r="G978" s="19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</sheetData>
  <autoFilter ref="$A$1:$D$5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2" max="2" width="18.71"/>
    <col customWidth="1" min="3" max="3" width="21.29"/>
    <col customWidth="1" min="4" max="4" width="19.29"/>
    <col customWidth="1" min="6" max="6" width="17.57"/>
    <col customWidth="1" min="8" max="8" width="16.29"/>
    <col customWidth="1" min="9" max="9" width="14.14"/>
    <col customWidth="1" min="12" max="12" width="15.71"/>
    <col customWidth="1" min="13" max="13" width="17.29"/>
  </cols>
  <sheetData>
    <row r="1">
      <c r="A1" s="1"/>
      <c r="B1" s="3" t="s">
        <v>250</v>
      </c>
      <c r="C1" s="6" t="str">
        <f>HYPERLINK("https://github.com/Laboratoria/GDL003-social-network","Repositorio")</f>
        <v>Repositorio</v>
      </c>
      <c r="D1" s="16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3"/>
      <c r="C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7"/>
      <c r="B3" s="29" t="s">
        <v>30</v>
      </c>
      <c r="G3" s="27"/>
      <c r="H3" s="31" t="s">
        <v>254</v>
      </c>
      <c r="M3" s="17"/>
      <c r="N3" s="29" t="s">
        <v>256</v>
      </c>
      <c r="S3" s="17"/>
      <c r="T3" s="29" t="s">
        <v>257</v>
      </c>
      <c r="W3" s="21"/>
      <c r="X3" s="21"/>
    </row>
    <row r="4">
      <c r="A4" s="1"/>
      <c r="B4" s="20">
        <v>43661.0</v>
      </c>
      <c r="C4" s="20">
        <v>43662.0</v>
      </c>
      <c r="D4" s="20">
        <v>43663.0</v>
      </c>
      <c r="E4" s="20">
        <v>43664.0</v>
      </c>
      <c r="F4" s="20">
        <v>43665.0</v>
      </c>
      <c r="G4" s="1"/>
      <c r="H4" s="20">
        <v>43668.0</v>
      </c>
      <c r="I4" s="20">
        <v>43669.0</v>
      </c>
      <c r="J4" s="20">
        <v>43670.0</v>
      </c>
      <c r="K4" s="20">
        <v>43671.0</v>
      </c>
      <c r="L4" s="20">
        <v>43672.0</v>
      </c>
      <c r="M4" s="1"/>
      <c r="N4" s="20">
        <v>43675.0</v>
      </c>
      <c r="O4" s="20">
        <v>43676.0</v>
      </c>
      <c r="P4" s="20">
        <v>43677.0</v>
      </c>
      <c r="Q4" s="20">
        <v>43678.0</v>
      </c>
      <c r="R4" s="20">
        <v>43679.0</v>
      </c>
      <c r="S4" s="20"/>
      <c r="T4" s="20">
        <v>43682.0</v>
      </c>
      <c r="U4" s="20">
        <v>43683.0</v>
      </c>
      <c r="V4" s="20">
        <v>43684.0</v>
      </c>
      <c r="W4" s="20"/>
      <c r="X4" s="20"/>
    </row>
    <row r="5" ht="21.0" customHeight="1">
      <c r="A5" s="18" t="s">
        <v>11</v>
      </c>
      <c r="B5" s="47" t="s">
        <v>49</v>
      </c>
      <c r="C5" s="47" t="s">
        <v>49</v>
      </c>
      <c r="D5" s="47" t="s">
        <v>49</v>
      </c>
      <c r="E5" s="47" t="s">
        <v>49</v>
      </c>
      <c r="F5" s="47" t="s">
        <v>49</v>
      </c>
      <c r="G5" s="49"/>
      <c r="H5" s="47" t="s">
        <v>49</v>
      </c>
      <c r="I5" s="47" t="s">
        <v>49</v>
      </c>
      <c r="J5" s="47" t="s">
        <v>49</v>
      </c>
      <c r="K5" s="47" t="s">
        <v>49</v>
      </c>
      <c r="L5" s="47" t="s">
        <v>49</v>
      </c>
      <c r="M5" s="18"/>
      <c r="N5" s="47" t="s">
        <v>49</v>
      </c>
      <c r="O5" s="47" t="s">
        <v>49</v>
      </c>
      <c r="P5" s="47" t="s">
        <v>49</v>
      </c>
      <c r="Q5" s="47" t="s">
        <v>49</v>
      </c>
      <c r="R5" s="47" t="s">
        <v>49</v>
      </c>
      <c r="S5" s="1"/>
      <c r="T5" s="47" t="s">
        <v>49</v>
      </c>
      <c r="U5" s="47" t="s">
        <v>49</v>
      </c>
      <c r="V5" s="47" t="s">
        <v>49</v>
      </c>
      <c r="W5" s="18"/>
      <c r="X5" s="18"/>
    </row>
    <row r="6" ht="25.5" customHeight="1">
      <c r="A6" s="18" t="s">
        <v>29</v>
      </c>
      <c r="B6" s="59" t="s">
        <v>203</v>
      </c>
      <c r="C6" s="56" t="s">
        <v>34</v>
      </c>
      <c r="D6" s="51" t="s">
        <v>260</v>
      </c>
      <c r="E6" s="56" t="s">
        <v>34</v>
      </c>
      <c r="F6" s="56"/>
      <c r="H6" s="56" t="s">
        <v>94</v>
      </c>
      <c r="I6" s="56" t="s">
        <v>34</v>
      </c>
      <c r="J6" s="56" t="s">
        <v>34</v>
      </c>
      <c r="K6" s="56" t="s">
        <v>34</v>
      </c>
      <c r="L6" s="51" t="s">
        <v>261</v>
      </c>
      <c r="N6" s="56" t="s">
        <v>94</v>
      </c>
      <c r="O6" s="56" t="s">
        <v>34</v>
      </c>
      <c r="P6" s="56" t="s">
        <v>34</v>
      </c>
      <c r="Q6" s="51" t="s">
        <v>262</v>
      </c>
      <c r="R6" s="18" t="s">
        <v>263</v>
      </c>
      <c r="T6" s="197" t="s">
        <v>265</v>
      </c>
      <c r="U6" s="197" t="s">
        <v>265</v>
      </c>
      <c r="V6" s="197" t="s">
        <v>265</v>
      </c>
      <c r="W6" s="18"/>
      <c r="X6" s="18"/>
    </row>
    <row r="7">
      <c r="A7" s="18" t="s">
        <v>64</v>
      </c>
      <c r="B7" s="15" t="s">
        <v>270</v>
      </c>
      <c r="W7" s="18"/>
      <c r="X7" s="18"/>
    </row>
    <row r="8">
      <c r="A8" s="18" t="s">
        <v>71</v>
      </c>
      <c r="R8" s="40" t="s">
        <v>271</v>
      </c>
      <c r="W8" s="18"/>
      <c r="X8" s="18"/>
    </row>
    <row r="9">
      <c r="A9" s="18" t="s">
        <v>72</v>
      </c>
      <c r="B9" s="199" t="s">
        <v>272</v>
      </c>
      <c r="W9" s="18"/>
      <c r="X9" s="18"/>
    </row>
    <row r="10">
      <c r="A10" s="18" t="s">
        <v>74</v>
      </c>
      <c r="G10" s="63"/>
      <c r="H10" s="56" t="s">
        <v>34</v>
      </c>
      <c r="M10" s="18"/>
      <c r="N10" s="56" t="s">
        <v>34</v>
      </c>
      <c r="W10" s="18"/>
      <c r="X10" s="18"/>
    </row>
    <row r="11">
      <c r="A11" s="18" t="s">
        <v>81</v>
      </c>
      <c r="B11" s="56" t="s">
        <v>94</v>
      </c>
      <c r="G11" s="63"/>
      <c r="M11" s="18"/>
      <c r="W11" s="18"/>
      <c r="X11" s="18"/>
    </row>
    <row r="12" ht="39.0" customHeight="1">
      <c r="A12" s="18" t="s">
        <v>82</v>
      </c>
      <c r="M12" s="18"/>
      <c r="W12" s="18"/>
      <c r="X12" s="18"/>
    </row>
    <row r="13" ht="28.5" customHeight="1">
      <c r="A13" s="18" t="s">
        <v>84</v>
      </c>
      <c r="M13" s="18"/>
      <c r="W13" s="18"/>
      <c r="X13" s="18"/>
    </row>
    <row r="14" ht="39.75" customHeight="1">
      <c r="A14" s="18" t="s">
        <v>86</v>
      </c>
      <c r="W14" s="18"/>
      <c r="X14" s="18"/>
    </row>
    <row r="15" ht="32.25" customHeight="1">
      <c r="A15" s="18" t="s">
        <v>90</v>
      </c>
      <c r="B15" s="56" t="s">
        <v>34</v>
      </c>
      <c r="D15" s="56" t="s">
        <v>34</v>
      </c>
      <c r="M15" s="18"/>
      <c r="W15" s="18"/>
      <c r="X15" s="18"/>
    </row>
    <row r="16" ht="35.25" customHeight="1">
      <c r="A16" s="18" t="s">
        <v>91</v>
      </c>
      <c r="F16" s="133" t="s">
        <v>48</v>
      </c>
      <c r="L16" s="133" t="s">
        <v>48</v>
      </c>
      <c r="M16" s="18"/>
      <c r="Q16" s="56" t="s">
        <v>34</v>
      </c>
      <c r="R16" s="48" t="s">
        <v>48</v>
      </c>
      <c r="W16" s="18"/>
      <c r="X16" s="18"/>
    </row>
    <row r="17" ht="21.75" customHeight="1">
      <c r="A17" s="18" t="s">
        <v>92</v>
      </c>
      <c r="M17" s="18"/>
      <c r="W17" s="18"/>
      <c r="X17" s="18"/>
    </row>
    <row r="18">
      <c r="A18" s="18" t="s">
        <v>100</v>
      </c>
      <c r="F18" s="18" t="s">
        <v>97</v>
      </c>
      <c r="L18" s="18" t="s">
        <v>97</v>
      </c>
      <c r="M18" s="18"/>
      <c r="R18" s="18" t="s">
        <v>209</v>
      </c>
      <c r="W18" s="18"/>
      <c r="X18" s="18"/>
    </row>
    <row r="19">
      <c r="A19" s="18" t="s">
        <v>102</v>
      </c>
      <c r="M19" s="18"/>
      <c r="W19" s="18"/>
      <c r="X19" s="18"/>
    </row>
    <row r="20" ht="25.5" customHeight="1">
      <c r="A20" s="18" t="s">
        <v>104</v>
      </c>
      <c r="M20" s="18"/>
      <c r="W20" s="18"/>
      <c r="X20" s="18"/>
    </row>
    <row r="21" ht="21.0" customHeight="1">
      <c r="A21" s="18" t="s">
        <v>108</v>
      </c>
      <c r="F21" s="18" t="s">
        <v>110</v>
      </c>
      <c r="L21" s="18" t="s">
        <v>110</v>
      </c>
      <c r="M21" s="18"/>
      <c r="R21" s="18" t="s">
        <v>213</v>
      </c>
      <c r="S21" s="1"/>
      <c r="W21" s="18"/>
      <c r="X21" s="18"/>
    </row>
    <row r="22" ht="31.5" customHeight="1">
      <c r="A22" s="18" t="s">
        <v>112</v>
      </c>
      <c r="M22" s="18"/>
      <c r="S22" s="1"/>
      <c r="W22" s="18"/>
      <c r="X22" s="18"/>
    </row>
    <row r="23">
      <c r="A23" s="18" t="s">
        <v>118</v>
      </c>
      <c r="F23" s="48" t="s">
        <v>215</v>
      </c>
      <c r="L23" s="48" t="s">
        <v>215</v>
      </c>
      <c r="M23" s="18"/>
      <c r="R23" s="48" t="s">
        <v>215</v>
      </c>
      <c r="S23" s="1"/>
      <c r="W23" s="18"/>
      <c r="X23" s="18"/>
    </row>
    <row r="24" ht="24.75" customHeight="1">
      <c r="A24" s="18" t="s">
        <v>124</v>
      </c>
      <c r="B24" s="48" t="s">
        <v>215</v>
      </c>
      <c r="C24" s="48" t="s">
        <v>215</v>
      </c>
      <c r="D24" s="48" t="s">
        <v>215</v>
      </c>
      <c r="E24" s="48" t="s">
        <v>215</v>
      </c>
      <c r="F24" s="18"/>
      <c r="H24" s="48" t="s">
        <v>215</v>
      </c>
      <c r="I24" s="48" t="s">
        <v>215</v>
      </c>
      <c r="J24" s="48" t="s">
        <v>215</v>
      </c>
      <c r="K24" s="48" t="s">
        <v>215</v>
      </c>
      <c r="M24" s="18"/>
      <c r="N24" s="48" t="s">
        <v>215</v>
      </c>
      <c r="O24" s="48" t="s">
        <v>215</v>
      </c>
      <c r="P24" s="48" t="s">
        <v>215</v>
      </c>
      <c r="Q24" s="48" t="s">
        <v>215</v>
      </c>
      <c r="S24" s="1"/>
      <c r="T24" s="48" t="s">
        <v>215</v>
      </c>
      <c r="U24" s="48" t="s">
        <v>215</v>
      </c>
      <c r="V24" s="48" t="s">
        <v>215</v>
      </c>
      <c r="W24" s="203"/>
      <c r="X24" s="203"/>
    </row>
    <row r="25" ht="15.0" customHeight="1">
      <c r="A25" s="18"/>
      <c r="B25" s="203"/>
      <c r="C25" s="203"/>
      <c r="D25" s="203"/>
      <c r="E25" s="203"/>
      <c r="F25" s="18"/>
      <c r="H25" s="18"/>
      <c r="I25" s="18"/>
      <c r="J25" s="18"/>
      <c r="K25" s="18"/>
      <c r="M25" s="18"/>
      <c r="N25" s="18"/>
      <c r="O25" s="18"/>
      <c r="P25" s="18"/>
      <c r="Q25" s="18"/>
      <c r="R25" s="18"/>
      <c r="S25" s="1"/>
      <c r="T25" s="69"/>
      <c r="U25" s="69"/>
      <c r="V25" s="69"/>
      <c r="W25" s="69"/>
      <c r="X25" s="69"/>
    </row>
    <row r="26" ht="24.0" customHeight="1">
      <c r="A26" s="18"/>
      <c r="B26" s="203"/>
      <c r="C26" s="203"/>
      <c r="D26" s="203"/>
      <c r="E26" s="203"/>
      <c r="F26" s="203"/>
      <c r="G26" s="1"/>
      <c r="H26" s="203"/>
      <c r="I26" s="203"/>
      <c r="J26" s="203"/>
      <c r="K26" s="203"/>
      <c r="L26" s="203"/>
      <c r="M26" s="5"/>
      <c r="N26" s="203"/>
      <c r="O26" s="203"/>
      <c r="P26" s="203"/>
      <c r="Q26" s="203"/>
      <c r="R26" s="203"/>
      <c r="S26" s="1"/>
      <c r="T26" s="203"/>
      <c r="U26" s="203"/>
      <c r="V26" s="203"/>
      <c r="W26" s="203"/>
      <c r="X26" s="203"/>
    </row>
    <row r="27">
      <c r="A27" s="178"/>
      <c r="B27" s="18"/>
      <c r="C27" s="18"/>
      <c r="D27" s="18"/>
      <c r="E27" s="18"/>
      <c r="F27" s="18"/>
      <c r="G27" s="1"/>
      <c r="H27" s="18"/>
      <c r="I27" s="18"/>
      <c r="J27" s="18"/>
      <c r="K27" s="18"/>
      <c r="L27" s="18"/>
      <c r="M27" s="5"/>
      <c r="N27" s="18"/>
      <c r="O27" s="18"/>
      <c r="P27" s="18"/>
      <c r="Q27" s="18"/>
      <c r="R27" s="18"/>
      <c r="S27" s="1"/>
      <c r="T27" s="18"/>
      <c r="U27" s="18"/>
      <c r="V27" s="18"/>
      <c r="W27" s="18"/>
      <c r="X27" s="18"/>
    </row>
    <row r="28" ht="35.25" customHeight="1">
      <c r="A28" s="18"/>
      <c r="B28" s="18"/>
      <c r="G28" s="1"/>
      <c r="M28" s="5"/>
      <c r="S28" s="1"/>
      <c r="U28" s="18"/>
      <c r="V28" s="18"/>
      <c r="W28" s="18"/>
      <c r="X28" s="18"/>
    </row>
    <row r="29" ht="27.0" customHeight="1">
      <c r="A29" s="18"/>
      <c r="B29" s="18"/>
      <c r="G29" s="1"/>
      <c r="M29" s="5"/>
      <c r="S29" s="1"/>
      <c r="U29" s="18"/>
      <c r="V29" s="18"/>
      <c r="W29" s="18"/>
      <c r="X29" s="18"/>
    </row>
    <row r="30" ht="24.0" customHeight="1">
      <c r="A30" s="18"/>
      <c r="B30" s="18"/>
      <c r="G30" s="1"/>
      <c r="M30" s="5"/>
      <c r="S30" s="1"/>
      <c r="U30" s="18"/>
      <c r="V30" s="18"/>
      <c r="W30" s="18"/>
      <c r="X30" s="18"/>
    </row>
    <row r="31">
      <c r="A31" s="18"/>
      <c r="B31" s="5"/>
      <c r="C31" s="78"/>
      <c r="D31" s="80"/>
      <c r="E31" s="78"/>
      <c r="F31" s="40"/>
      <c r="G31" s="1"/>
      <c r="H31" s="40"/>
      <c r="I31" s="78"/>
      <c r="J31" s="78"/>
      <c r="K31" s="40"/>
      <c r="L31" s="78"/>
      <c r="M31" s="1"/>
      <c r="N31" s="1"/>
      <c r="O31" s="1"/>
      <c r="P31" s="1"/>
      <c r="Q31" s="1"/>
      <c r="R31" s="1"/>
      <c r="S31" s="1"/>
    </row>
    <row r="32">
      <c r="B32" s="5"/>
      <c r="C32" s="40"/>
      <c r="D32" s="80"/>
      <c r="E32" s="5"/>
      <c r="F32" s="40"/>
      <c r="G32" s="1"/>
      <c r="H32" s="40"/>
      <c r="I32" s="80"/>
      <c r="J32" s="5"/>
      <c r="K32" s="40"/>
      <c r="L32" s="40"/>
      <c r="M32" s="1"/>
      <c r="N32" s="1"/>
      <c r="O32" s="1"/>
      <c r="P32" s="1"/>
      <c r="Q32" s="1"/>
      <c r="R32" s="1"/>
      <c r="S32" s="1"/>
    </row>
    <row r="33">
      <c r="B33" s="5"/>
      <c r="C33" s="40"/>
      <c r="D33" s="80"/>
      <c r="E33" s="5"/>
      <c r="F33" s="40"/>
      <c r="G33" s="1"/>
      <c r="H33" s="40"/>
      <c r="I33" s="80"/>
      <c r="J33" s="5"/>
      <c r="K33" s="40"/>
      <c r="L33" s="4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8"/>
      <c r="B34" s="5"/>
      <c r="C34" s="40"/>
      <c r="D34" s="80"/>
      <c r="E34" s="5"/>
      <c r="F34" s="40"/>
      <c r="G34" s="1"/>
      <c r="H34" s="40"/>
      <c r="I34" s="40"/>
      <c r="J34" s="5"/>
      <c r="K34" s="40"/>
      <c r="L34" s="4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8"/>
      <c r="B35" s="40"/>
      <c r="C35" s="40"/>
      <c r="D35" s="80"/>
      <c r="E35" s="40"/>
      <c r="F35" s="40"/>
      <c r="G35" s="1"/>
      <c r="H35" s="40"/>
      <c r="I35" s="40"/>
      <c r="J35" s="40"/>
      <c r="K35" s="40"/>
      <c r="L35" s="4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8"/>
      <c r="B36" s="40"/>
      <c r="C36" s="40"/>
      <c r="D36" s="40"/>
      <c r="E36" s="40"/>
      <c r="F36" s="40"/>
      <c r="G36" s="1"/>
      <c r="H36" s="40"/>
      <c r="I36" s="40"/>
      <c r="J36" s="40"/>
      <c r="K36" s="40"/>
      <c r="L36" s="4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8"/>
      <c r="B37" s="40"/>
      <c r="C37" s="40"/>
      <c r="D37" s="40"/>
      <c r="E37" s="40"/>
      <c r="F37" s="40"/>
      <c r="G37" s="1"/>
      <c r="H37" s="40"/>
      <c r="I37" s="40"/>
      <c r="J37" s="40"/>
      <c r="K37" s="40"/>
      <c r="L37" s="4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8"/>
      <c r="B38" s="40"/>
      <c r="C38" s="40"/>
      <c r="D38" s="40"/>
      <c r="E38" s="40"/>
      <c r="F38" s="40"/>
      <c r="G38" s="1"/>
      <c r="H38" s="40"/>
      <c r="I38" s="40"/>
      <c r="J38" s="40"/>
      <c r="K38" s="40"/>
      <c r="L38" s="4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8"/>
      <c r="B39" s="40"/>
      <c r="C39" s="40"/>
      <c r="D39" s="40"/>
      <c r="E39" s="40"/>
      <c r="F39" s="40"/>
      <c r="G39" s="1"/>
      <c r="H39" s="40"/>
      <c r="I39" s="40"/>
      <c r="J39" s="40"/>
      <c r="K39" s="40"/>
      <c r="L39" s="4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4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</sheetData>
  <mergeCells count="55">
    <mergeCell ref="R16:R17"/>
    <mergeCell ref="R8:R15"/>
    <mergeCell ref="N10:N23"/>
    <mergeCell ref="N6:N9"/>
    <mergeCell ref="Q6:Q15"/>
    <mergeCell ref="O6:O23"/>
    <mergeCell ref="P6:P23"/>
    <mergeCell ref="L16:L17"/>
    <mergeCell ref="L6:L15"/>
    <mergeCell ref="F16:F17"/>
    <mergeCell ref="F6:F15"/>
    <mergeCell ref="Q16:Q23"/>
    <mergeCell ref="R18:R20"/>
    <mergeCell ref="J6:J23"/>
    <mergeCell ref="R21:R22"/>
    <mergeCell ref="R6:R7"/>
    <mergeCell ref="B15:B23"/>
    <mergeCell ref="B11:B14"/>
    <mergeCell ref="B7:B8"/>
    <mergeCell ref="B9:B10"/>
    <mergeCell ref="I27:I30"/>
    <mergeCell ref="I6:I23"/>
    <mergeCell ref="H10:H23"/>
    <mergeCell ref="K6:K23"/>
    <mergeCell ref="H6:H9"/>
    <mergeCell ref="H3:L3"/>
    <mergeCell ref="E6:E23"/>
    <mergeCell ref="B3:F3"/>
    <mergeCell ref="C2:F2"/>
    <mergeCell ref="D6:D14"/>
    <mergeCell ref="D15:D23"/>
    <mergeCell ref="C6:C23"/>
    <mergeCell ref="F21:F22"/>
    <mergeCell ref="F18:F20"/>
    <mergeCell ref="L18:L20"/>
    <mergeCell ref="L21:L22"/>
    <mergeCell ref="U6:U23"/>
    <mergeCell ref="V6:V23"/>
    <mergeCell ref="T3:V3"/>
    <mergeCell ref="T6:T23"/>
    <mergeCell ref="N3:R3"/>
    <mergeCell ref="Q27:Q30"/>
    <mergeCell ref="N27:N30"/>
    <mergeCell ref="O27:O30"/>
    <mergeCell ref="P27:P30"/>
    <mergeCell ref="D27:D30"/>
    <mergeCell ref="F27:F30"/>
    <mergeCell ref="E27:E30"/>
    <mergeCell ref="H27:H30"/>
    <mergeCell ref="C27:C30"/>
    <mergeCell ref="K27:K30"/>
    <mergeCell ref="J27:J30"/>
    <mergeCell ref="R27:R30"/>
    <mergeCell ref="T27:T30"/>
    <mergeCell ref="L27:L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2" max="2" width="15.14"/>
    <col customWidth="1" min="3" max="3" width="21.29"/>
    <col customWidth="1" min="4" max="4" width="19.29"/>
    <col customWidth="1" min="6" max="6" width="17.57"/>
    <col customWidth="1" min="8" max="8" width="16.29"/>
    <col customWidth="1" min="9" max="9" width="14.14"/>
    <col customWidth="1" min="12" max="12" width="15.71"/>
    <col customWidth="1" min="13" max="13" width="17.29"/>
  </cols>
  <sheetData>
    <row r="1">
      <c r="A1" s="1"/>
      <c r="B1" s="3" t="s">
        <v>316</v>
      </c>
      <c r="D1" s="6" t="str">
        <f>HYPERLINK("https://github.com/Laboratoria/GDL002-md-links","Repositorio MD-Links")</f>
        <v>Repositorio MD-Links</v>
      </c>
      <c r="E1" s="6" t="str">
        <f>HYPERLINK("https://github.com/Laboratoria/GDL002-visitors","Repositorio Visitors")</f>
        <v>Repositorio Visitors</v>
      </c>
      <c r="F1" s="21" t="s">
        <v>317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3" t="s">
        <v>8</v>
      </c>
      <c r="C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7"/>
      <c r="C3" s="29" t="s">
        <v>30</v>
      </c>
      <c r="G3" s="27"/>
      <c r="H3" s="29" t="s">
        <v>30</v>
      </c>
      <c r="J3" s="215" t="s">
        <v>318</v>
      </c>
      <c r="M3" s="17"/>
      <c r="N3" s="216" t="s">
        <v>319</v>
      </c>
      <c r="S3" s="17"/>
      <c r="T3" s="215" t="s">
        <v>320</v>
      </c>
      <c r="X3" s="29" t="s">
        <v>321</v>
      </c>
      <c r="Y3" s="21"/>
      <c r="Z3" s="29" t="s">
        <v>322</v>
      </c>
      <c r="AA3" s="29" t="s">
        <v>323</v>
      </c>
      <c r="AB3" s="21"/>
    </row>
    <row r="4">
      <c r="A4" s="1"/>
      <c r="B4" s="20">
        <v>43563.0</v>
      </c>
      <c r="C4" s="20">
        <v>43564.0</v>
      </c>
      <c r="D4" s="20">
        <v>43565.0</v>
      </c>
      <c r="E4" s="20">
        <v>43566.0</v>
      </c>
      <c r="F4" s="20">
        <v>43567.0</v>
      </c>
      <c r="G4" s="20"/>
      <c r="H4" s="20">
        <v>43570.0</v>
      </c>
      <c r="I4" s="20">
        <v>43571.0</v>
      </c>
      <c r="J4" s="20">
        <v>43572.0</v>
      </c>
      <c r="K4" s="20">
        <v>43573.0</v>
      </c>
      <c r="L4" s="20">
        <v>43574.0</v>
      </c>
      <c r="M4" s="20"/>
      <c r="N4" s="20">
        <v>43577.0</v>
      </c>
      <c r="O4" s="20">
        <v>43578.0</v>
      </c>
      <c r="P4" s="20">
        <v>43579.0</v>
      </c>
      <c r="Q4" s="20">
        <v>43580.0</v>
      </c>
      <c r="R4" s="20">
        <v>43581.0</v>
      </c>
      <c r="S4" s="20"/>
      <c r="T4" s="20">
        <v>43584.0</v>
      </c>
      <c r="U4" s="20">
        <v>43585.0</v>
      </c>
      <c r="V4" s="20">
        <v>43586.0</v>
      </c>
      <c r="W4" s="20">
        <v>43587.0</v>
      </c>
      <c r="X4" s="20">
        <v>43588.0</v>
      </c>
      <c r="Y4" s="20"/>
      <c r="Z4" s="20">
        <v>43591.0</v>
      </c>
      <c r="AA4" s="20">
        <v>43592.0</v>
      </c>
      <c r="AB4" s="20"/>
    </row>
    <row r="5" ht="21.0" customHeight="1">
      <c r="A5" s="18" t="s">
        <v>324</v>
      </c>
      <c r="B5" s="47" t="s">
        <v>49</v>
      </c>
      <c r="C5" s="47" t="s">
        <v>49</v>
      </c>
      <c r="D5" s="47" t="s">
        <v>49</v>
      </c>
      <c r="E5" s="47" t="s">
        <v>49</v>
      </c>
      <c r="F5" s="47" t="s">
        <v>49</v>
      </c>
      <c r="G5" s="49"/>
      <c r="H5" s="47" t="s">
        <v>49</v>
      </c>
      <c r="I5" s="47" t="s">
        <v>49</v>
      </c>
      <c r="J5" s="47" t="s">
        <v>49</v>
      </c>
      <c r="K5" s="47" t="s">
        <v>49</v>
      </c>
      <c r="L5" s="47" t="s">
        <v>49</v>
      </c>
      <c r="M5" s="18"/>
      <c r="N5" s="47" t="s">
        <v>49</v>
      </c>
      <c r="O5" s="47" t="s">
        <v>49</v>
      </c>
      <c r="P5" s="47" t="s">
        <v>49</v>
      </c>
      <c r="Q5" s="47" t="s">
        <v>49</v>
      </c>
      <c r="R5" s="47" t="s">
        <v>49</v>
      </c>
      <c r="S5" s="1"/>
      <c r="T5" s="47" t="s">
        <v>49</v>
      </c>
      <c r="U5" s="47" t="s">
        <v>49</v>
      </c>
      <c r="V5" s="47" t="s">
        <v>49</v>
      </c>
      <c r="W5" s="47" t="s">
        <v>49</v>
      </c>
      <c r="X5" s="47" t="s">
        <v>49</v>
      </c>
      <c r="Y5" s="18"/>
      <c r="Z5" s="47" t="s">
        <v>49</v>
      </c>
      <c r="AA5" s="47" t="s">
        <v>49</v>
      </c>
      <c r="AB5" s="18"/>
    </row>
    <row r="6" ht="25.5" customHeight="1">
      <c r="A6" s="18" t="s">
        <v>325</v>
      </c>
      <c r="B6" s="18" t="s">
        <v>263</v>
      </c>
      <c r="C6" s="199" t="s">
        <v>326</v>
      </c>
      <c r="D6" s="18" t="s">
        <v>327</v>
      </c>
      <c r="E6" s="56" t="s">
        <v>34</v>
      </c>
      <c r="F6" s="51" t="s">
        <v>328</v>
      </c>
      <c r="H6" s="56" t="s">
        <v>34</v>
      </c>
      <c r="I6" s="56" t="s">
        <v>329</v>
      </c>
      <c r="J6" s="18" t="s">
        <v>110</v>
      </c>
      <c r="K6" s="217" t="s">
        <v>330</v>
      </c>
      <c r="L6" s="217" t="s">
        <v>330</v>
      </c>
      <c r="N6" s="218" t="s">
        <v>331</v>
      </c>
      <c r="T6" s="56" t="s">
        <v>34</v>
      </c>
      <c r="U6" s="56" t="s">
        <v>34</v>
      </c>
      <c r="V6" s="217" t="s">
        <v>330</v>
      </c>
      <c r="W6" s="18" t="s">
        <v>332</v>
      </c>
      <c r="X6" s="56" t="s">
        <v>333</v>
      </c>
      <c r="Y6" s="18"/>
      <c r="Z6" s="56" t="s">
        <v>334</v>
      </c>
      <c r="AA6" s="56" t="s">
        <v>335</v>
      </c>
      <c r="AB6" s="18"/>
    </row>
    <row r="7">
      <c r="A7" s="18" t="s">
        <v>336</v>
      </c>
      <c r="W7" s="40" t="s">
        <v>337</v>
      </c>
      <c r="Y7" s="18"/>
      <c r="AB7" s="18"/>
    </row>
    <row r="8">
      <c r="A8" s="18" t="s">
        <v>338</v>
      </c>
      <c r="B8" s="40" t="s">
        <v>339</v>
      </c>
      <c r="D8" s="219" t="s">
        <v>34</v>
      </c>
      <c r="J8" s="56" t="s">
        <v>340</v>
      </c>
      <c r="Y8" s="18"/>
      <c r="AB8" s="18"/>
    </row>
    <row r="9">
      <c r="A9" s="18" t="s">
        <v>341</v>
      </c>
      <c r="Y9" s="18"/>
      <c r="AB9" s="18"/>
    </row>
    <row r="10">
      <c r="A10" s="18" t="s">
        <v>342</v>
      </c>
      <c r="J10" s="56" t="s">
        <v>34</v>
      </c>
      <c r="M10" s="18"/>
      <c r="Y10" s="18"/>
      <c r="AB10" s="18"/>
    </row>
    <row r="11">
      <c r="A11" s="18" t="s">
        <v>343</v>
      </c>
      <c r="M11" s="18"/>
      <c r="Y11" s="18"/>
      <c r="AB11" s="18"/>
    </row>
    <row r="12" ht="39.0" customHeight="1">
      <c r="A12" s="18" t="s">
        <v>344</v>
      </c>
      <c r="M12" s="18"/>
      <c r="Y12" s="18"/>
      <c r="AB12" s="18"/>
    </row>
    <row r="13" ht="28.5" customHeight="1">
      <c r="A13" s="18" t="s">
        <v>225</v>
      </c>
      <c r="C13" s="48" t="s">
        <v>48</v>
      </c>
      <c r="D13" s="56" t="s">
        <v>34</v>
      </c>
      <c r="J13" s="18" t="s">
        <v>345</v>
      </c>
      <c r="M13" s="18"/>
      <c r="Y13" s="18"/>
      <c r="AB13" s="18"/>
    </row>
    <row r="14" ht="39.75" customHeight="1">
      <c r="A14" s="18" t="s">
        <v>226</v>
      </c>
      <c r="F14" s="48" t="s">
        <v>48</v>
      </c>
      <c r="M14" s="18"/>
      <c r="Y14" s="203"/>
      <c r="AB14" s="203"/>
    </row>
    <row r="15" ht="32.25" customHeight="1">
      <c r="A15" s="18" t="s">
        <v>227</v>
      </c>
      <c r="C15" s="15" t="s">
        <v>346</v>
      </c>
      <c r="J15" s="56" t="s">
        <v>34</v>
      </c>
      <c r="M15" s="18"/>
      <c r="W15" s="48" t="s">
        <v>48</v>
      </c>
      <c r="Y15" s="203"/>
      <c r="AB15" s="203"/>
    </row>
    <row r="16" ht="35.25" customHeight="1">
      <c r="A16" s="18" t="s">
        <v>228</v>
      </c>
      <c r="F16" s="56" t="s">
        <v>329</v>
      </c>
      <c r="I16" s="18" t="s">
        <v>347</v>
      </c>
      <c r="M16" s="18"/>
      <c r="S16" s="1"/>
      <c r="Y16" s="18"/>
      <c r="AB16" s="18"/>
    </row>
    <row r="17" ht="21.75" customHeight="1">
      <c r="A17" s="18" t="s">
        <v>229</v>
      </c>
      <c r="B17" s="48" t="s">
        <v>48</v>
      </c>
      <c r="M17" s="18"/>
      <c r="S17" s="1"/>
      <c r="W17" s="18" t="s">
        <v>209</v>
      </c>
      <c r="Y17" s="18"/>
      <c r="AB17" s="18"/>
    </row>
    <row r="18">
      <c r="A18" s="18" t="s">
        <v>230</v>
      </c>
      <c r="C18" s="199" t="s">
        <v>272</v>
      </c>
      <c r="M18" s="18"/>
      <c r="S18" s="1"/>
      <c r="Y18" s="18"/>
      <c r="AB18" s="18"/>
    </row>
    <row r="19">
      <c r="A19" s="18" t="s">
        <v>231</v>
      </c>
      <c r="B19" s="18" t="s">
        <v>209</v>
      </c>
      <c r="I19" s="18" t="s">
        <v>348</v>
      </c>
      <c r="M19" s="18"/>
      <c r="S19" s="1"/>
      <c r="Y19" s="18"/>
      <c r="AB19" s="18"/>
    </row>
    <row r="20" ht="25.5" customHeight="1">
      <c r="A20" s="18" t="s">
        <v>232</v>
      </c>
      <c r="C20" s="18" t="s">
        <v>349</v>
      </c>
      <c r="M20" s="18"/>
      <c r="S20" s="1"/>
      <c r="W20" s="18" t="s">
        <v>213</v>
      </c>
      <c r="Y20" s="18"/>
      <c r="AB20" s="18"/>
    </row>
    <row r="21" ht="21.0" customHeight="1">
      <c r="A21" s="18" t="s">
        <v>233</v>
      </c>
      <c r="M21" s="18"/>
      <c r="S21" s="1"/>
      <c r="W21" s="50" t="s">
        <v>198</v>
      </c>
      <c r="Y21" s="18"/>
      <c r="AB21" s="18"/>
    </row>
    <row r="22" ht="31.5" customHeight="1">
      <c r="A22" s="18" t="s">
        <v>234</v>
      </c>
      <c r="B22" s="18" t="s">
        <v>213</v>
      </c>
      <c r="C22" s="217" t="s">
        <v>198</v>
      </c>
      <c r="M22" s="18"/>
      <c r="S22" s="1"/>
      <c r="Y22" s="18"/>
      <c r="AB22" s="18"/>
    </row>
    <row r="23">
      <c r="A23" s="18" t="s">
        <v>236</v>
      </c>
      <c r="B23" s="220" t="s">
        <v>198</v>
      </c>
      <c r="I23" s="40" t="s">
        <v>350</v>
      </c>
      <c r="M23" s="18"/>
      <c r="S23" s="1"/>
      <c r="Y23" s="18"/>
      <c r="AB23" s="18"/>
    </row>
    <row r="24" ht="24.75" customHeight="1">
      <c r="A24" s="18" t="s">
        <v>237</v>
      </c>
      <c r="M24" s="18"/>
      <c r="S24" s="1"/>
      <c r="Y24" s="18"/>
      <c r="AB24" s="18"/>
    </row>
    <row r="25" ht="15.0" customHeight="1">
      <c r="A25" s="18" t="s">
        <v>238</v>
      </c>
      <c r="M25" s="18"/>
      <c r="S25" s="1"/>
      <c r="Y25" s="18"/>
      <c r="AB25" s="18"/>
    </row>
    <row r="26" ht="24.0" customHeight="1">
      <c r="A26" s="18" t="s">
        <v>239</v>
      </c>
      <c r="B26" s="48" t="s">
        <v>48</v>
      </c>
      <c r="C26" s="48" t="s">
        <v>48</v>
      </c>
      <c r="D26" s="48" t="s">
        <v>48</v>
      </c>
      <c r="E26" s="48" t="s">
        <v>48</v>
      </c>
      <c r="F26" s="48" t="s">
        <v>48</v>
      </c>
      <c r="G26" s="1"/>
      <c r="H26" s="48" t="s">
        <v>48</v>
      </c>
      <c r="I26" s="48" t="s">
        <v>48</v>
      </c>
      <c r="J26" s="48" t="s">
        <v>48</v>
      </c>
      <c r="M26" s="18"/>
      <c r="S26" s="1"/>
      <c r="T26" s="48" t="s">
        <v>48</v>
      </c>
      <c r="U26" s="48" t="s">
        <v>48</v>
      </c>
      <c r="W26" s="48" t="s">
        <v>48</v>
      </c>
      <c r="X26" s="48" t="s">
        <v>48</v>
      </c>
      <c r="Y26" s="203"/>
      <c r="Z26" s="48" t="s">
        <v>48</v>
      </c>
      <c r="AA26" s="48" t="s">
        <v>48</v>
      </c>
      <c r="AB26" s="203"/>
    </row>
    <row r="27">
      <c r="A27" s="178" t="s">
        <v>241</v>
      </c>
      <c r="B27" s="221" t="s">
        <v>351</v>
      </c>
      <c r="C27" s="221" t="s">
        <v>352</v>
      </c>
      <c r="D27" s="221" t="s">
        <v>353</v>
      </c>
      <c r="E27" s="221" t="s">
        <v>354</v>
      </c>
      <c r="F27" s="221" t="s">
        <v>355</v>
      </c>
      <c r="G27" s="1"/>
      <c r="H27" s="221" t="s">
        <v>356</v>
      </c>
      <c r="I27" s="221" t="s">
        <v>357</v>
      </c>
      <c r="J27" s="221" t="s">
        <v>358</v>
      </c>
      <c r="M27" s="18"/>
      <c r="S27" s="1"/>
      <c r="T27" s="221" t="s">
        <v>359</v>
      </c>
      <c r="U27" s="221" t="s">
        <v>360</v>
      </c>
      <c r="W27" s="221" t="s">
        <v>361</v>
      </c>
      <c r="X27" s="221" t="s">
        <v>362</v>
      </c>
      <c r="Y27" s="18"/>
      <c r="Z27" s="221" t="s">
        <v>363</v>
      </c>
      <c r="AA27" s="221" t="s">
        <v>364</v>
      </c>
      <c r="AB27" s="18"/>
    </row>
    <row r="28" ht="35.25" customHeight="1">
      <c r="A28" s="18" t="s">
        <v>242</v>
      </c>
      <c r="G28" s="1"/>
      <c r="M28" s="18"/>
      <c r="S28" s="1"/>
      <c r="Y28" s="18"/>
      <c r="AB28" s="18"/>
    </row>
    <row r="29" ht="27.0" customHeight="1">
      <c r="A29" s="18" t="s">
        <v>243</v>
      </c>
      <c r="G29" s="1"/>
      <c r="M29" s="18"/>
      <c r="S29" s="1"/>
      <c r="Y29" s="18"/>
      <c r="AB29" s="18"/>
    </row>
    <row r="30" ht="24.0" customHeight="1">
      <c r="A30" s="18" t="s">
        <v>365</v>
      </c>
      <c r="G30" s="1"/>
      <c r="M30" s="18"/>
      <c r="S30" s="1"/>
      <c r="Y30" s="18"/>
      <c r="AB30" s="18"/>
    </row>
    <row r="31">
      <c r="A31" s="18"/>
      <c r="B31" s="5"/>
      <c r="C31" s="78"/>
      <c r="D31" s="80"/>
      <c r="E31" s="78"/>
      <c r="F31" s="40"/>
      <c r="G31" s="1"/>
      <c r="H31" s="40"/>
      <c r="I31" s="78"/>
      <c r="J31" s="78"/>
      <c r="K31" s="40"/>
      <c r="L31" s="7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B32" s="5"/>
      <c r="C32" s="40"/>
      <c r="D32" s="80"/>
      <c r="E32" s="5"/>
      <c r="F32" s="40"/>
      <c r="G32" s="1"/>
      <c r="H32" s="40"/>
      <c r="I32" s="80"/>
      <c r="J32" s="5"/>
      <c r="K32" s="40"/>
      <c r="L32" s="40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B33" s="5"/>
      <c r="C33" s="40"/>
      <c r="D33" s="80"/>
      <c r="E33" s="5"/>
      <c r="F33" s="40"/>
      <c r="G33" s="1"/>
      <c r="H33" s="40"/>
      <c r="I33" s="80"/>
      <c r="J33" s="5"/>
      <c r="K33" s="40"/>
      <c r="L33" s="40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8"/>
      <c r="B34" s="5"/>
      <c r="C34" s="40"/>
      <c r="D34" s="80"/>
      <c r="E34" s="5"/>
      <c r="F34" s="40"/>
      <c r="G34" s="1"/>
      <c r="H34" s="40"/>
      <c r="I34" s="40"/>
      <c r="J34" s="5"/>
      <c r="K34" s="40"/>
      <c r="L34" s="40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8"/>
      <c r="B35" s="40"/>
      <c r="C35" s="40"/>
      <c r="D35" s="80"/>
      <c r="E35" s="40"/>
      <c r="F35" s="40"/>
      <c r="G35" s="1"/>
      <c r="H35" s="40"/>
      <c r="I35" s="40"/>
      <c r="J35" s="40"/>
      <c r="K35" s="40"/>
      <c r="L35" s="40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8"/>
      <c r="B36" s="40"/>
      <c r="C36" s="40"/>
      <c r="D36" s="40"/>
      <c r="E36" s="40"/>
      <c r="F36" s="40"/>
      <c r="G36" s="1"/>
      <c r="H36" s="40"/>
      <c r="I36" s="40"/>
      <c r="J36" s="40"/>
      <c r="K36" s="40"/>
      <c r="L36" s="40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8"/>
      <c r="B37" s="40"/>
      <c r="C37" s="40"/>
      <c r="D37" s="40"/>
      <c r="E37" s="40"/>
      <c r="F37" s="40"/>
      <c r="G37" s="1"/>
      <c r="H37" s="40"/>
      <c r="I37" s="40"/>
      <c r="J37" s="40"/>
      <c r="K37" s="40"/>
      <c r="L37" s="4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8"/>
      <c r="B38" s="40"/>
      <c r="C38" s="40"/>
      <c r="D38" s="40"/>
      <c r="E38" s="40"/>
      <c r="F38" s="40"/>
      <c r="G38" s="1"/>
      <c r="H38" s="40"/>
      <c r="I38" s="40"/>
      <c r="J38" s="40"/>
      <c r="K38" s="40"/>
      <c r="L38" s="4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8"/>
      <c r="B39" s="40"/>
      <c r="C39" s="40"/>
      <c r="D39" s="40"/>
      <c r="E39" s="40"/>
      <c r="F39" s="40"/>
      <c r="G39" s="1"/>
      <c r="H39" s="40"/>
      <c r="I39" s="40"/>
      <c r="J39" s="40"/>
      <c r="K39" s="40"/>
      <c r="L39" s="4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4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</sheetData>
  <mergeCells count="62">
    <mergeCell ref="I19:I22"/>
    <mergeCell ref="I23:I25"/>
    <mergeCell ref="F27:F30"/>
    <mergeCell ref="E27:E30"/>
    <mergeCell ref="E6:E25"/>
    <mergeCell ref="F16:F25"/>
    <mergeCell ref="F14:F15"/>
    <mergeCell ref="I27:I30"/>
    <mergeCell ref="J27:J30"/>
    <mergeCell ref="I6:I15"/>
    <mergeCell ref="H3:I3"/>
    <mergeCell ref="N3:R3"/>
    <mergeCell ref="J3:L3"/>
    <mergeCell ref="N6:R30"/>
    <mergeCell ref="I16:I18"/>
    <mergeCell ref="J15:J25"/>
    <mergeCell ref="C2:F2"/>
    <mergeCell ref="B1:C1"/>
    <mergeCell ref="J13:J14"/>
    <mergeCell ref="J6:J7"/>
    <mergeCell ref="F6:F13"/>
    <mergeCell ref="C3:F3"/>
    <mergeCell ref="C6:C12"/>
    <mergeCell ref="D8:D12"/>
    <mergeCell ref="D6:D7"/>
    <mergeCell ref="B6:B7"/>
    <mergeCell ref="U27:U30"/>
    <mergeCell ref="W27:W30"/>
    <mergeCell ref="Z27:Z30"/>
    <mergeCell ref="AA27:AA30"/>
    <mergeCell ref="X27:X30"/>
    <mergeCell ref="Z6:Z25"/>
    <mergeCell ref="AA6:AA25"/>
    <mergeCell ref="X6:X25"/>
    <mergeCell ref="U6:U25"/>
    <mergeCell ref="T6:T25"/>
    <mergeCell ref="T3:W3"/>
    <mergeCell ref="V6:V30"/>
    <mergeCell ref="T27:T30"/>
    <mergeCell ref="W15:W16"/>
    <mergeCell ref="K6:K30"/>
    <mergeCell ref="L6:L30"/>
    <mergeCell ref="J8:J9"/>
    <mergeCell ref="J10:J12"/>
    <mergeCell ref="W7:W14"/>
    <mergeCell ref="H27:H30"/>
    <mergeCell ref="H6:H25"/>
    <mergeCell ref="W21:W25"/>
    <mergeCell ref="W17:W19"/>
    <mergeCell ref="B23:B25"/>
    <mergeCell ref="B27:B30"/>
    <mergeCell ref="C27:C30"/>
    <mergeCell ref="D27:D30"/>
    <mergeCell ref="B17:B18"/>
    <mergeCell ref="B8:B16"/>
    <mergeCell ref="C20:C21"/>
    <mergeCell ref="C13:C14"/>
    <mergeCell ref="C22:C25"/>
    <mergeCell ref="D13:D25"/>
    <mergeCell ref="C18:C19"/>
    <mergeCell ref="B19:B21"/>
    <mergeCell ref="C15:C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75"/>
  <cols>
    <col customWidth="1" min="2" max="2" width="25.43"/>
    <col customWidth="1" min="3" max="3" width="21.29"/>
    <col customWidth="1" min="4" max="4" width="19.29"/>
    <col customWidth="1" min="6" max="6" width="17.57"/>
    <col customWidth="1" min="8" max="8" width="16.29"/>
    <col customWidth="1" min="9" max="9" width="14.14"/>
    <col customWidth="1" min="12" max="12" width="15.71"/>
    <col customWidth="1" min="13" max="13" width="17.29"/>
  </cols>
  <sheetData>
    <row r="1">
      <c r="A1" s="1"/>
      <c r="B1" s="3" t="s">
        <v>366</v>
      </c>
      <c r="C1" s="6" t="str">
        <f>HYPERLINK("https://github.com/Laboratoria/gdl-2019-01-bc-core-cipher","Repositorio")</f>
        <v>Repositorio</v>
      </c>
      <c r="D1" s="16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3" t="s">
        <v>8</v>
      </c>
      <c r="C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7"/>
      <c r="B3" s="29" t="s">
        <v>30</v>
      </c>
      <c r="G3" s="27"/>
      <c r="H3" s="31" t="s">
        <v>367</v>
      </c>
      <c r="M3" s="17"/>
      <c r="N3" s="29" t="s">
        <v>256</v>
      </c>
      <c r="S3" s="17"/>
      <c r="T3" s="17"/>
      <c r="U3" s="17"/>
      <c r="V3" s="17"/>
      <c r="W3" s="17"/>
    </row>
    <row r="4">
      <c r="A4" s="33" t="s">
        <v>33</v>
      </c>
      <c r="B4" s="43"/>
      <c r="C4" s="45"/>
      <c r="D4" s="45"/>
      <c r="E4" s="45"/>
      <c r="F4" s="45"/>
      <c r="G4" s="27"/>
      <c r="H4" s="43"/>
      <c r="I4" s="45"/>
      <c r="J4" s="45"/>
      <c r="K4" s="45"/>
      <c r="L4" s="45"/>
      <c r="M4" s="1"/>
      <c r="N4" s="43"/>
      <c r="O4" s="45"/>
      <c r="P4" s="45"/>
      <c r="Q4" s="45"/>
      <c r="R4" s="45"/>
      <c r="S4" s="1"/>
      <c r="T4" s="1"/>
      <c r="U4" s="1"/>
      <c r="V4" s="1"/>
      <c r="W4" s="1"/>
    </row>
    <row r="5">
      <c r="A5" s="48" t="s">
        <v>368</v>
      </c>
      <c r="B5" s="48"/>
      <c r="C5" s="48"/>
      <c r="D5" s="48"/>
      <c r="E5" s="48"/>
      <c r="F5" s="48"/>
      <c r="G5" s="1"/>
      <c r="H5" s="48"/>
      <c r="I5" s="48"/>
      <c r="J5" s="48"/>
      <c r="K5" s="48"/>
      <c r="L5" s="48"/>
      <c r="M5" s="1"/>
      <c r="N5" s="48"/>
      <c r="O5" s="48"/>
      <c r="P5" s="48"/>
      <c r="Q5" s="48"/>
      <c r="R5" s="48"/>
      <c r="S5" s="1"/>
      <c r="T5" s="1"/>
      <c r="U5" s="1"/>
      <c r="V5" s="1"/>
      <c r="W5" s="1"/>
    </row>
    <row r="6">
      <c r="A6" s="1"/>
      <c r="B6" s="20">
        <v>43542.0</v>
      </c>
      <c r="C6" s="20">
        <v>43543.0</v>
      </c>
      <c r="D6" s="20">
        <v>43544.0</v>
      </c>
      <c r="E6" s="20">
        <v>43545.0</v>
      </c>
      <c r="F6" s="20">
        <v>43546.0</v>
      </c>
      <c r="G6" s="1"/>
      <c r="H6" s="18" t="s">
        <v>369</v>
      </c>
      <c r="I6" s="18" t="s">
        <v>370</v>
      </c>
      <c r="J6" s="18" t="s">
        <v>371</v>
      </c>
      <c r="K6" s="18" t="s">
        <v>372</v>
      </c>
      <c r="L6" s="18" t="s">
        <v>373</v>
      </c>
      <c r="M6" s="1"/>
      <c r="N6" s="18" t="s">
        <v>374</v>
      </c>
      <c r="O6" s="18" t="s">
        <v>375</v>
      </c>
      <c r="P6" s="18" t="s">
        <v>376</v>
      </c>
      <c r="Q6" s="18" t="s">
        <v>377</v>
      </c>
      <c r="R6" s="18" t="s">
        <v>378</v>
      </c>
      <c r="S6" s="1"/>
      <c r="T6" s="1"/>
      <c r="U6" s="1"/>
      <c r="V6" s="1"/>
      <c r="W6" s="1"/>
    </row>
    <row r="7" ht="21.0" customHeight="1">
      <c r="A7" s="18" t="s">
        <v>324</v>
      </c>
      <c r="B7" s="47" t="s">
        <v>379</v>
      </c>
      <c r="C7" s="47" t="s">
        <v>49</v>
      </c>
      <c r="D7" s="47" t="s">
        <v>49</v>
      </c>
      <c r="E7" s="47" t="s">
        <v>49</v>
      </c>
      <c r="F7" s="47" t="s">
        <v>49</v>
      </c>
      <c r="G7" s="49"/>
      <c r="H7" s="47" t="s">
        <v>49</v>
      </c>
      <c r="I7" s="47" t="s">
        <v>49</v>
      </c>
      <c r="J7" s="47" t="s">
        <v>49</v>
      </c>
      <c r="K7" s="47" t="s">
        <v>49</v>
      </c>
      <c r="L7" s="47" t="s">
        <v>49</v>
      </c>
      <c r="M7" s="18"/>
      <c r="N7" s="47" t="s">
        <v>49</v>
      </c>
      <c r="O7" s="47" t="s">
        <v>49</v>
      </c>
      <c r="P7" s="47" t="s">
        <v>49</v>
      </c>
      <c r="Q7" s="47" t="s">
        <v>49</v>
      </c>
      <c r="R7" s="47" t="s">
        <v>49</v>
      </c>
      <c r="S7" s="1"/>
      <c r="T7" s="1"/>
      <c r="U7" s="1"/>
      <c r="V7" s="1"/>
      <c r="W7" s="1"/>
    </row>
    <row r="8" ht="25.5" customHeight="1">
      <c r="A8" s="18" t="s">
        <v>325</v>
      </c>
      <c r="C8" s="18"/>
      <c r="D8" s="18"/>
      <c r="E8" s="18"/>
      <c r="F8" s="18"/>
      <c r="H8" s="168"/>
      <c r="I8" s="18"/>
      <c r="J8" s="18"/>
      <c r="K8" s="18"/>
      <c r="L8" s="18"/>
      <c r="M8" s="18"/>
      <c r="N8" s="18"/>
      <c r="O8" s="18"/>
      <c r="P8" s="18"/>
      <c r="Q8" s="18"/>
      <c r="R8" s="18"/>
      <c r="S8" s="1"/>
      <c r="T8" s="1"/>
      <c r="U8" s="1"/>
      <c r="V8" s="1"/>
      <c r="W8" s="1"/>
    </row>
    <row r="9">
      <c r="A9" s="18" t="s">
        <v>336</v>
      </c>
      <c r="C9" s="18"/>
      <c r="D9" s="18"/>
      <c r="E9" s="18"/>
      <c r="F9" s="18"/>
      <c r="H9" s="168"/>
      <c r="I9" s="18"/>
      <c r="J9" s="18"/>
      <c r="K9" s="18"/>
      <c r="L9" s="18"/>
      <c r="M9" s="18"/>
      <c r="N9" s="18"/>
      <c r="O9" s="61"/>
      <c r="P9" s="61"/>
      <c r="Q9" s="61"/>
      <c r="R9" s="61"/>
      <c r="S9" s="1"/>
      <c r="T9" s="1"/>
      <c r="U9" s="1"/>
      <c r="V9" s="1"/>
      <c r="W9" s="1"/>
    </row>
    <row r="10">
      <c r="A10" s="18" t="s">
        <v>338</v>
      </c>
      <c r="C10" s="18"/>
      <c r="D10" s="18"/>
      <c r="E10" s="18"/>
      <c r="F10" s="18"/>
      <c r="H10" s="168"/>
      <c r="I10" s="18"/>
      <c r="J10" s="18"/>
      <c r="K10" s="18"/>
      <c r="L10" s="18"/>
      <c r="M10" s="18"/>
      <c r="N10" s="18"/>
      <c r="O10" s="61"/>
      <c r="P10" s="61"/>
      <c r="Q10" s="61"/>
      <c r="R10" s="61"/>
      <c r="S10" s="1"/>
      <c r="T10" s="1"/>
      <c r="U10" s="1"/>
      <c r="V10" s="1"/>
      <c r="W10" s="1"/>
    </row>
    <row r="11">
      <c r="A11" s="18" t="s">
        <v>341</v>
      </c>
      <c r="C11" s="18"/>
      <c r="D11" s="18"/>
      <c r="E11" s="18"/>
      <c r="F11" s="18"/>
      <c r="H11" s="168"/>
      <c r="I11" s="18"/>
      <c r="J11" s="18"/>
      <c r="K11" s="18"/>
      <c r="L11" s="18"/>
      <c r="M11" s="18"/>
      <c r="N11" s="18"/>
      <c r="O11" s="61"/>
      <c r="P11" s="61"/>
      <c r="Q11" s="61"/>
      <c r="R11" s="61"/>
      <c r="S11" s="1"/>
      <c r="T11" s="1"/>
      <c r="U11" s="1"/>
      <c r="V11" s="1"/>
      <c r="W11" s="1"/>
    </row>
    <row r="12">
      <c r="A12" s="18" t="s">
        <v>342</v>
      </c>
      <c r="C12" s="18"/>
      <c r="D12" s="18"/>
      <c r="E12" s="18"/>
      <c r="F12" s="18"/>
      <c r="G12" s="63"/>
      <c r="H12" s="168"/>
      <c r="I12" s="18"/>
      <c r="J12" s="18"/>
      <c r="K12" s="18"/>
      <c r="L12" s="18"/>
      <c r="M12" s="18"/>
      <c r="N12" s="18"/>
      <c r="O12" s="61"/>
      <c r="P12" s="61"/>
      <c r="Q12" s="61"/>
      <c r="R12" s="61"/>
      <c r="S12" s="1"/>
      <c r="T12" s="1"/>
      <c r="U12" s="1"/>
      <c r="V12" s="1"/>
      <c r="W12" s="1"/>
    </row>
    <row r="13">
      <c r="A13" s="18" t="s">
        <v>343</v>
      </c>
      <c r="C13" s="18"/>
      <c r="D13" s="18"/>
      <c r="E13" s="18"/>
      <c r="F13" s="18"/>
      <c r="G13" s="63"/>
      <c r="H13" s="168"/>
      <c r="I13" s="18"/>
      <c r="J13" s="18"/>
      <c r="K13" s="18"/>
      <c r="L13" s="18"/>
      <c r="M13" s="18"/>
      <c r="N13" s="18"/>
      <c r="O13" s="61"/>
      <c r="P13" s="61"/>
      <c r="Q13" s="61"/>
      <c r="R13" s="61"/>
      <c r="S13" s="1"/>
      <c r="T13" s="1"/>
      <c r="U13" s="1"/>
      <c r="V13" s="1"/>
      <c r="W13" s="1"/>
    </row>
    <row r="14" ht="39.0" customHeight="1">
      <c r="A14" s="18" t="s">
        <v>344</v>
      </c>
      <c r="C14" s="18"/>
      <c r="D14" s="18"/>
      <c r="E14" s="18"/>
      <c r="F14" s="18"/>
      <c r="H14" s="168"/>
      <c r="I14" s="18"/>
      <c r="J14" s="18"/>
      <c r="K14" s="18"/>
      <c r="L14" s="18"/>
      <c r="M14" s="18"/>
      <c r="N14" s="18"/>
      <c r="O14" s="222"/>
      <c r="P14" s="1"/>
      <c r="Q14" s="1"/>
      <c r="R14" s="1"/>
      <c r="S14" s="1"/>
      <c r="T14" s="1"/>
      <c r="U14" s="1"/>
      <c r="V14" s="1"/>
      <c r="W14" s="1"/>
    </row>
    <row r="15" ht="28.5" customHeight="1">
      <c r="A15" s="18" t="s">
        <v>225</v>
      </c>
      <c r="C15" s="18"/>
      <c r="D15" s="18"/>
      <c r="E15" s="18"/>
      <c r="F15" s="18"/>
      <c r="H15" s="168"/>
      <c r="I15" s="18"/>
      <c r="J15" s="18"/>
      <c r="K15" s="18"/>
      <c r="L15" s="18"/>
      <c r="M15" s="18"/>
      <c r="N15" s="18"/>
      <c r="O15" s="5"/>
      <c r="P15" s="1"/>
      <c r="Q15" s="1"/>
      <c r="R15" s="1"/>
      <c r="S15" s="1"/>
      <c r="T15" s="1"/>
      <c r="U15" s="1"/>
      <c r="V15" s="1"/>
      <c r="W15" s="1"/>
    </row>
    <row r="16" ht="39.75" customHeight="1">
      <c r="A16" s="18" t="s">
        <v>226</v>
      </c>
      <c r="C16" s="18"/>
      <c r="D16" s="18"/>
      <c r="E16" s="18"/>
      <c r="F16" s="18"/>
      <c r="H16" s="168"/>
      <c r="I16" s="18"/>
      <c r="J16" s="18"/>
      <c r="K16" s="18"/>
      <c r="L16" s="18"/>
      <c r="M16" s="18"/>
      <c r="N16" s="18"/>
      <c r="O16" s="5"/>
      <c r="P16" s="1"/>
      <c r="Q16" s="1"/>
      <c r="R16" s="1"/>
      <c r="S16" s="1"/>
      <c r="T16" s="1"/>
      <c r="U16" s="1"/>
      <c r="V16" s="1"/>
      <c r="W16" s="1"/>
    </row>
    <row r="17" ht="32.25" customHeight="1">
      <c r="A17" s="18" t="s">
        <v>227</v>
      </c>
      <c r="C17" s="18"/>
      <c r="D17" s="18"/>
      <c r="E17" s="18"/>
      <c r="F17" s="18"/>
      <c r="H17" s="168"/>
      <c r="I17" s="18"/>
      <c r="J17" s="18"/>
      <c r="K17" s="18"/>
      <c r="L17" s="18"/>
      <c r="M17" s="18"/>
      <c r="N17" s="18"/>
      <c r="O17" s="5"/>
      <c r="P17" s="1"/>
      <c r="Q17" s="1"/>
      <c r="R17" s="1"/>
      <c r="S17" s="1"/>
      <c r="T17" s="1"/>
      <c r="U17" s="1"/>
      <c r="V17" s="1"/>
      <c r="W17" s="1"/>
    </row>
    <row r="18" ht="35.25" customHeight="1">
      <c r="A18" s="18" t="s">
        <v>228</v>
      </c>
      <c r="C18" s="18"/>
      <c r="D18" s="18"/>
      <c r="E18" s="18"/>
      <c r="F18" s="18"/>
      <c r="H18" s="168"/>
      <c r="I18" s="18"/>
      <c r="J18" s="18"/>
      <c r="K18" s="18"/>
      <c r="L18" s="18"/>
      <c r="M18" s="18"/>
      <c r="N18" s="18"/>
      <c r="O18" s="5"/>
      <c r="P18" s="1"/>
      <c r="Q18" s="1"/>
      <c r="R18" s="1"/>
      <c r="S18" s="1"/>
      <c r="T18" s="1"/>
      <c r="U18" s="1"/>
      <c r="V18" s="1"/>
      <c r="W18" s="1"/>
    </row>
    <row r="19" ht="21.75" customHeight="1">
      <c r="A19" s="18" t="s">
        <v>229</v>
      </c>
      <c r="C19" s="18"/>
      <c r="D19" s="18"/>
      <c r="E19" s="18"/>
      <c r="F19" s="18"/>
      <c r="H19" s="168"/>
      <c r="I19" s="18"/>
      <c r="J19" s="18"/>
      <c r="K19" s="18"/>
      <c r="L19" s="18"/>
      <c r="M19" s="18"/>
      <c r="N19" s="18"/>
      <c r="O19" s="5"/>
      <c r="P19" s="1"/>
      <c r="Q19" s="1"/>
      <c r="R19" s="1"/>
      <c r="S19" s="1"/>
      <c r="T19" s="1"/>
      <c r="U19" s="1"/>
      <c r="V19" s="1"/>
      <c r="W19" s="1"/>
    </row>
    <row r="20">
      <c r="A20" s="18" t="s">
        <v>230</v>
      </c>
      <c r="C20" s="18"/>
      <c r="D20" s="18"/>
      <c r="E20" s="18"/>
      <c r="F20" s="18"/>
      <c r="H20" s="168"/>
      <c r="I20" s="18"/>
      <c r="J20" s="18"/>
      <c r="K20" s="18"/>
      <c r="L20" s="18"/>
      <c r="M20" s="18"/>
      <c r="N20" s="18"/>
      <c r="O20" s="5"/>
      <c r="P20" s="1"/>
      <c r="Q20" s="1"/>
      <c r="R20" s="1"/>
      <c r="S20" s="1"/>
      <c r="T20" s="1"/>
      <c r="U20" s="1"/>
      <c r="V20" s="1"/>
      <c r="W20" s="1"/>
    </row>
    <row r="21">
      <c r="A21" s="18" t="s">
        <v>231</v>
      </c>
      <c r="C21" s="18"/>
      <c r="D21" s="18"/>
      <c r="E21" s="18"/>
      <c r="F21" s="18"/>
      <c r="H21" s="168"/>
      <c r="I21" s="18"/>
      <c r="J21" s="18"/>
      <c r="K21" s="18"/>
      <c r="L21" s="18"/>
      <c r="M21" s="18"/>
      <c r="N21" s="18"/>
      <c r="O21" s="5"/>
      <c r="P21" s="1"/>
      <c r="Q21" s="1"/>
      <c r="R21" s="1"/>
      <c r="S21" s="1"/>
      <c r="T21" s="1"/>
      <c r="U21" s="1"/>
      <c r="V21" s="1"/>
      <c r="W21" s="1"/>
    </row>
    <row r="22" ht="25.5" customHeight="1">
      <c r="A22" s="18" t="s">
        <v>232</v>
      </c>
      <c r="C22" s="18"/>
      <c r="D22" s="18"/>
      <c r="E22" s="18"/>
      <c r="F22" s="18"/>
      <c r="H22" s="168"/>
      <c r="I22" s="18"/>
      <c r="J22" s="18"/>
      <c r="K22" s="18"/>
      <c r="L22" s="18"/>
      <c r="M22" s="18"/>
      <c r="N22" s="18"/>
      <c r="O22" s="5"/>
      <c r="P22" s="1"/>
      <c r="Q22" s="1"/>
      <c r="R22" s="1"/>
      <c r="S22" s="1"/>
      <c r="T22" s="1"/>
      <c r="U22" s="1"/>
      <c r="V22" s="1"/>
      <c r="W22" s="1"/>
    </row>
    <row r="23" ht="21.0" customHeight="1">
      <c r="A23" s="18" t="s">
        <v>233</v>
      </c>
      <c r="C23" s="18"/>
      <c r="D23" s="18"/>
      <c r="E23" s="18"/>
      <c r="F23" s="18"/>
      <c r="H23" s="168"/>
      <c r="I23" s="18"/>
      <c r="J23" s="18"/>
      <c r="K23" s="18"/>
      <c r="L23" s="18"/>
      <c r="M23" s="18"/>
      <c r="N23" s="18"/>
      <c r="O23" s="5"/>
      <c r="P23" s="1"/>
      <c r="Q23" s="1"/>
      <c r="R23" s="1"/>
      <c r="S23" s="1"/>
      <c r="T23" s="1"/>
      <c r="U23" s="1"/>
      <c r="V23" s="1"/>
      <c r="W23" s="1"/>
    </row>
    <row r="24" ht="31.5" customHeight="1">
      <c r="A24" s="18" t="s">
        <v>234</v>
      </c>
      <c r="C24" s="18"/>
      <c r="D24" s="18"/>
      <c r="E24" s="18"/>
      <c r="F24" s="18"/>
      <c r="H24" s="168"/>
      <c r="I24" s="18"/>
      <c r="J24" s="18"/>
      <c r="K24" s="18"/>
      <c r="L24" s="18"/>
      <c r="M24" s="18"/>
      <c r="N24" s="18"/>
      <c r="O24" s="5"/>
      <c r="P24" s="1"/>
      <c r="Q24" s="1"/>
      <c r="R24" s="1"/>
      <c r="S24" s="1"/>
      <c r="T24" s="1"/>
      <c r="U24" s="1"/>
      <c r="V24" s="1"/>
      <c r="W24" s="1"/>
    </row>
    <row r="25">
      <c r="A25" s="18" t="s">
        <v>236</v>
      </c>
      <c r="C25" s="18"/>
      <c r="D25" s="18"/>
      <c r="E25" s="18"/>
      <c r="F25" s="18"/>
      <c r="H25" s="168"/>
      <c r="I25" s="18"/>
      <c r="J25" s="18"/>
      <c r="K25" s="18"/>
      <c r="L25" s="18"/>
      <c r="M25" s="18"/>
      <c r="N25" s="18"/>
      <c r="O25" s="1"/>
      <c r="P25" s="1"/>
      <c r="Q25" s="1"/>
      <c r="R25" s="1"/>
      <c r="S25" s="1"/>
      <c r="T25" s="1"/>
      <c r="U25" s="1"/>
      <c r="V25" s="1"/>
      <c r="W25" s="1"/>
    </row>
    <row r="26" ht="24.75" customHeight="1">
      <c r="A26" s="18" t="s">
        <v>237</v>
      </c>
      <c r="C26" s="18"/>
      <c r="D26" s="18"/>
      <c r="E26" s="18"/>
      <c r="F26" s="18"/>
      <c r="H26" s="168"/>
      <c r="I26" s="18"/>
      <c r="J26" s="18"/>
      <c r="K26" s="18"/>
      <c r="L26" s="18"/>
      <c r="M26" s="18"/>
      <c r="N26" s="18"/>
      <c r="O26" s="1"/>
      <c r="P26" s="1"/>
      <c r="Q26" s="1"/>
      <c r="R26" s="1"/>
      <c r="S26" s="1"/>
      <c r="T26" s="1"/>
      <c r="U26" s="1"/>
      <c r="V26" s="1"/>
      <c r="W26" s="1"/>
    </row>
    <row r="27" ht="15.0" customHeight="1">
      <c r="A27" s="18" t="s">
        <v>238</v>
      </c>
      <c r="C27" s="18"/>
      <c r="D27" s="18"/>
      <c r="E27" s="18"/>
      <c r="F27" s="18"/>
      <c r="H27" s="168"/>
      <c r="I27" s="18"/>
      <c r="J27" s="18"/>
      <c r="K27" s="18"/>
      <c r="L27" s="18"/>
      <c r="M27" s="18"/>
      <c r="N27" s="18"/>
      <c r="O27" s="40"/>
      <c r="P27" s="1"/>
      <c r="Q27" s="1"/>
      <c r="R27" s="1"/>
      <c r="S27" s="1"/>
      <c r="T27" s="1"/>
      <c r="U27" s="1"/>
      <c r="V27" s="1"/>
      <c r="W27" s="1"/>
    </row>
    <row r="28" ht="24.0" customHeight="1">
      <c r="A28" s="18" t="s">
        <v>239</v>
      </c>
      <c r="C28" s="48" t="s">
        <v>48</v>
      </c>
      <c r="D28" s="48" t="s">
        <v>48</v>
      </c>
      <c r="E28" s="48" t="s">
        <v>48</v>
      </c>
      <c r="F28" s="48" t="s">
        <v>48</v>
      </c>
      <c r="G28" s="1"/>
      <c r="H28" s="48" t="s">
        <v>48</v>
      </c>
      <c r="I28" s="48" t="s">
        <v>48</v>
      </c>
      <c r="J28" s="48" t="s">
        <v>48</v>
      </c>
      <c r="K28" s="48" t="s">
        <v>48</v>
      </c>
      <c r="L28" s="48" t="s">
        <v>48</v>
      </c>
      <c r="M28" s="5"/>
      <c r="N28" s="48" t="s">
        <v>48</v>
      </c>
      <c r="O28" s="48" t="s">
        <v>48</v>
      </c>
      <c r="P28" s="48" t="s">
        <v>48</v>
      </c>
      <c r="Q28" s="48" t="s">
        <v>48</v>
      </c>
      <c r="R28" s="48" t="s">
        <v>48</v>
      </c>
      <c r="S28" s="1"/>
      <c r="T28" s="1"/>
      <c r="U28" s="1"/>
      <c r="V28" s="1"/>
      <c r="W28" s="1"/>
    </row>
    <row r="29">
      <c r="A29" s="178" t="s">
        <v>241</v>
      </c>
      <c r="C29" s="221" t="s">
        <v>380</v>
      </c>
      <c r="D29" s="221" t="s">
        <v>381</v>
      </c>
      <c r="E29" s="221" t="s">
        <v>382</v>
      </c>
      <c r="F29" s="221" t="s">
        <v>383</v>
      </c>
      <c r="G29" s="1"/>
      <c r="H29" s="221" t="s">
        <v>384</v>
      </c>
      <c r="I29" s="221" t="s">
        <v>385</v>
      </c>
      <c r="J29" s="221" t="s">
        <v>386</v>
      </c>
      <c r="K29" s="221" t="s">
        <v>387</v>
      </c>
      <c r="L29" s="221" t="s">
        <v>388</v>
      </c>
      <c r="M29" s="5"/>
      <c r="N29" s="221" t="s">
        <v>389</v>
      </c>
      <c r="O29" s="221" t="s">
        <v>390</v>
      </c>
      <c r="P29" s="221" t="s">
        <v>391</v>
      </c>
      <c r="Q29" s="221" t="s">
        <v>392</v>
      </c>
      <c r="R29" s="221" t="s">
        <v>393</v>
      </c>
      <c r="S29" s="1"/>
      <c r="T29" s="1"/>
      <c r="U29" s="1"/>
      <c r="V29" s="1"/>
      <c r="W29" s="1"/>
    </row>
    <row r="30" ht="35.25" customHeight="1">
      <c r="A30" s="18" t="s">
        <v>242</v>
      </c>
      <c r="G30" s="1"/>
      <c r="M30" s="5"/>
      <c r="S30" s="1"/>
      <c r="T30" s="1"/>
      <c r="U30" s="1"/>
      <c r="V30" s="1"/>
      <c r="W30" s="1"/>
    </row>
    <row r="31" ht="27.0" customHeight="1">
      <c r="A31" s="18" t="s">
        <v>243</v>
      </c>
      <c r="G31" s="1"/>
      <c r="M31" s="5"/>
      <c r="S31" s="1"/>
      <c r="T31" s="1"/>
      <c r="U31" s="1"/>
      <c r="V31" s="1"/>
      <c r="W31" s="1"/>
    </row>
    <row r="32" ht="24.0" customHeight="1">
      <c r="A32" s="18" t="s">
        <v>365</v>
      </c>
      <c r="G32" s="1"/>
      <c r="M32" s="5"/>
      <c r="S32" s="1"/>
      <c r="T32" s="1"/>
      <c r="U32" s="1"/>
      <c r="V32" s="1"/>
      <c r="W32" s="1"/>
    </row>
    <row r="33">
      <c r="A33" s="18"/>
      <c r="B33" s="5"/>
      <c r="C33" s="78"/>
      <c r="D33" s="80"/>
      <c r="E33" s="78"/>
      <c r="F33" s="40"/>
      <c r="G33" s="1"/>
      <c r="H33" s="40"/>
      <c r="I33" s="78"/>
      <c r="J33" s="78"/>
      <c r="K33" s="40"/>
      <c r="L33" s="7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B34" s="5"/>
      <c r="C34" s="40"/>
      <c r="D34" s="80"/>
      <c r="E34" s="5"/>
      <c r="F34" s="40"/>
      <c r="G34" s="1"/>
      <c r="H34" s="40"/>
      <c r="I34" s="80"/>
      <c r="J34" s="5"/>
      <c r="K34" s="40"/>
      <c r="L34" s="4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B35" s="5"/>
      <c r="C35" s="40"/>
      <c r="D35" s="80"/>
      <c r="E35" s="5"/>
      <c r="F35" s="40"/>
      <c r="G35" s="1"/>
      <c r="H35" s="40"/>
      <c r="I35" s="80"/>
      <c r="J35" s="5"/>
      <c r="K35" s="40"/>
      <c r="L35" s="4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8"/>
      <c r="B36" s="5"/>
      <c r="C36" s="40"/>
      <c r="D36" s="80"/>
      <c r="E36" s="5"/>
      <c r="F36" s="40"/>
      <c r="G36" s="1"/>
      <c r="H36" s="40"/>
      <c r="I36" s="40"/>
      <c r="J36" s="5"/>
      <c r="K36" s="40"/>
      <c r="L36" s="4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8"/>
      <c r="B37" s="40"/>
      <c r="C37" s="40"/>
      <c r="D37" s="80"/>
      <c r="E37" s="40"/>
      <c r="F37" s="40"/>
      <c r="G37" s="1"/>
      <c r="H37" s="40"/>
      <c r="I37" s="40"/>
      <c r="J37" s="40"/>
      <c r="K37" s="40"/>
      <c r="L37" s="4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8"/>
      <c r="B38" s="40"/>
      <c r="C38" s="40"/>
      <c r="D38" s="40"/>
      <c r="E38" s="40"/>
      <c r="F38" s="40"/>
      <c r="G38" s="1"/>
      <c r="H38" s="40"/>
      <c r="I38" s="40"/>
      <c r="J38" s="40"/>
      <c r="K38" s="40"/>
      <c r="L38" s="4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8"/>
      <c r="B39" s="40"/>
      <c r="C39" s="40"/>
      <c r="D39" s="40"/>
      <c r="E39" s="40"/>
      <c r="F39" s="40"/>
      <c r="G39" s="1"/>
      <c r="H39" s="40"/>
      <c r="I39" s="40"/>
      <c r="J39" s="40"/>
      <c r="K39" s="40"/>
      <c r="L39" s="4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8"/>
      <c r="B40" s="40"/>
      <c r="C40" s="40"/>
      <c r="D40" s="40"/>
      <c r="E40" s="40"/>
      <c r="F40" s="40"/>
      <c r="G40" s="1"/>
      <c r="H40" s="40"/>
      <c r="I40" s="40"/>
      <c r="J40" s="40"/>
      <c r="K40" s="40"/>
      <c r="L40" s="4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8"/>
      <c r="B41" s="40"/>
      <c r="C41" s="40"/>
      <c r="D41" s="40"/>
      <c r="E41" s="40"/>
      <c r="F41" s="40"/>
      <c r="G41" s="1"/>
      <c r="H41" s="40"/>
      <c r="I41" s="40"/>
      <c r="J41" s="40"/>
      <c r="K41" s="40"/>
      <c r="L41" s="4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4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</sheetData>
  <mergeCells count="22">
    <mergeCell ref="H3:L3"/>
    <mergeCell ref="H4:L4"/>
    <mergeCell ref="N3:R3"/>
    <mergeCell ref="N4:R4"/>
    <mergeCell ref="B3:F3"/>
    <mergeCell ref="B4:F4"/>
    <mergeCell ref="C2:F2"/>
    <mergeCell ref="J29:J32"/>
    <mergeCell ref="I29:I32"/>
    <mergeCell ref="H29:H32"/>
    <mergeCell ref="D29:D32"/>
    <mergeCell ref="C29:C32"/>
    <mergeCell ref="E29:E32"/>
    <mergeCell ref="F29:F32"/>
    <mergeCell ref="B7:B32"/>
    <mergeCell ref="Q29:Q32"/>
    <mergeCell ref="O29:O32"/>
    <mergeCell ref="P29:P32"/>
    <mergeCell ref="N29:N32"/>
    <mergeCell ref="R29:R32"/>
    <mergeCell ref="L29:L32"/>
    <mergeCell ref="K29:K3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6" max="6" width="17.0"/>
  </cols>
  <sheetData>
    <row r="1">
      <c r="A1" s="223" t="str">
        <f>HYPERLINK("https://docs.google.com/presentation/d/1mNrYuTiUmwtaYF5D0Y9hIuq0BL6-4tG8Dx0VnOn1G9A/edit#slide=id.g48053b0010_0_3","Bootcamp 002, Estructura Proyectos")</f>
        <v>Bootcamp 002, Estructura Proyectos</v>
      </c>
      <c r="B1" s="224"/>
      <c r="C1" s="224"/>
      <c r="D1" s="224"/>
      <c r="E1" s="224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>
      <c r="A2" s="225" t="s">
        <v>394</v>
      </c>
      <c r="B2" s="226"/>
      <c r="C2" s="226"/>
      <c r="D2" s="226"/>
      <c r="E2" s="227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</row>
    <row r="3">
      <c r="A3" s="228" t="s">
        <v>395</v>
      </c>
      <c r="B3" s="229" t="s">
        <v>396</v>
      </c>
      <c r="C3" s="230" t="s">
        <v>397</v>
      </c>
      <c r="D3" s="229" t="s">
        <v>398</v>
      </c>
      <c r="E3" s="231" t="s">
        <v>399</v>
      </c>
      <c r="F3" s="128"/>
      <c r="G3" s="128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</row>
    <row r="4">
      <c r="A4" s="232">
        <v>31.0</v>
      </c>
      <c r="B4" s="233" t="s">
        <v>400</v>
      </c>
      <c r="C4" s="234">
        <v>2.0</v>
      </c>
      <c r="D4" s="234">
        <v>3.0</v>
      </c>
      <c r="E4" s="234">
        <v>4.0</v>
      </c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</row>
    <row r="5">
      <c r="A5" s="235">
        <v>7.0</v>
      </c>
      <c r="B5" s="235">
        <v>8.0</v>
      </c>
      <c r="C5" s="235">
        <v>9.0</v>
      </c>
      <c r="D5" s="235">
        <v>10.0</v>
      </c>
      <c r="E5" s="235">
        <v>11.0</v>
      </c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</row>
    <row r="6">
      <c r="A6" s="235">
        <v>14.0</v>
      </c>
      <c r="B6" s="235">
        <v>15.0</v>
      </c>
      <c r="C6" s="235">
        <v>16.0</v>
      </c>
      <c r="D6" s="235">
        <v>17.0</v>
      </c>
      <c r="E6" s="235">
        <v>18.0</v>
      </c>
      <c r="F6" s="236" t="s">
        <v>401</v>
      </c>
      <c r="G6" s="236" t="s">
        <v>402</v>
      </c>
      <c r="H6" s="236" t="s">
        <v>403</v>
      </c>
      <c r="I6" s="237" t="s">
        <v>404</v>
      </c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</row>
    <row r="7">
      <c r="A7" s="238" t="s">
        <v>405</v>
      </c>
      <c r="B7" s="235" t="s">
        <v>406</v>
      </c>
      <c r="C7" s="235" t="s">
        <v>407</v>
      </c>
      <c r="D7" s="239" t="s">
        <v>408</v>
      </c>
      <c r="E7" s="240" t="s">
        <v>409</v>
      </c>
      <c r="F7" s="241" t="s">
        <v>410</v>
      </c>
      <c r="G7" s="242" t="s">
        <v>411</v>
      </c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</row>
    <row r="8">
      <c r="A8" s="243" t="s">
        <v>412</v>
      </c>
      <c r="B8" s="239" t="s">
        <v>413</v>
      </c>
      <c r="C8" s="239" t="s">
        <v>414</v>
      </c>
      <c r="D8" s="239" t="s">
        <v>415</v>
      </c>
      <c r="E8" s="240" t="s">
        <v>416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>
      <c r="A9" s="224"/>
      <c r="B9" s="224"/>
      <c r="C9" s="224"/>
      <c r="D9" s="224"/>
      <c r="E9" s="224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</row>
    <row r="10">
      <c r="A10" s="225" t="s">
        <v>417</v>
      </c>
      <c r="B10" s="226"/>
      <c r="C10" s="226"/>
      <c r="D10" s="226"/>
      <c r="E10" s="227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</row>
    <row r="11">
      <c r="A11" s="228" t="s">
        <v>395</v>
      </c>
      <c r="B11" s="229" t="s">
        <v>396</v>
      </c>
      <c r="C11" s="230" t="s">
        <v>397</v>
      </c>
      <c r="D11" s="229" t="s">
        <v>398</v>
      </c>
      <c r="E11" s="231" t="s">
        <v>399</v>
      </c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</row>
    <row r="12">
      <c r="A12" s="233" t="s">
        <v>418</v>
      </c>
      <c r="B12" s="244">
        <v>5.0</v>
      </c>
      <c r="C12" s="244">
        <v>6.0</v>
      </c>
      <c r="D12" s="244">
        <v>7.0</v>
      </c>
      <c r="E12" s="240" t="s">
        <v>419</v>
      </c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>
      <c r="A13" s="245">
        <v>11.0</v>
      </c>
      <c r="B13" s="246" t="s">
        <v>420</v>
      </c>
      <c r="C13" s="247" t="s">
        <v>421</v>
      </c>
      <c r="D13" s="248">
        <v>14.0</v>
      </c>
      <c r="E13" s="249" t="s">
        <v>422</v>
      </c>
      <c r="F13" s="250" t="s">
        <v>423</v>
      </c>
      <c r="G13" s="242" t="s">
        <v>253</v>
      </c>
      <c r="H13" s="251" t="s">
        <v>424</v>
      </c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>
      <c r="A14" s="252">
        <v>18.0</v>
      </c>
      <c r="B14" s="248">
        <v>19.0</v>
      </c>
      <c r="C14" s="248">
        <v>20.0</v>
      </c>
      <c r="D14" s="248">
        <v>21.0</v>
      </c>
      <c r="E14" s="249" t="s">
        <v>425</v>
      </c>
      <c r="H14" s="251" t="s">
        <v>426</v>
      </c>
      <c r="I14" s="253" t="s">
        <v>427</v>
      </c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>
      <c r="A15" s="252">
        <v>25.0</v>
      </c>
      <c r="B15" s="248">
        <v>26.0</v>
      </c>
      <c r="C15" s="248">
        <v>27.0</v>
      </c>
      <c r="D15" s="248">
        <v>28.0</v>
      </c>
      <c r="E15" s="249" t="s">
        <v>428</v>
      </c>
      <c r="H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</row>
    <row r="16">
      <c r="A16" s="224"/>
      <c r="B16" s="224"/>
      <c r="C16" s="224"/>
      <c r="D16" s="224"/>
      <c r="E16" s="224"/>
      <c r="F16" s="143"/>
      <c r="G16" s="143"/>
      <c r="H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>
      <c r="A17" s="225" t="s">
        <v>429</v>
      </c>
      <c r="B17" s="226"/>
      <c r="C17" s="226"/>
      <c r="D17" s="226"/>
      <c r="E17" s="227"/>
      <c r="F17" s="143"/>
      <c r="G17" s="143"/>
      <c r="H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</row>
    <row r="18">
      <c r="A18" s="228" t="s">
        <v>395</v>
      </c>
      <c r="B18" s="229" t="s">
        <v>396</v>
      </c>
      <c r="C18" s="230" t="s">
        <v>397</v>
      </c>
      <c r="D18" s="229" t="s">
        <v>398</v>
      </c>
      <c r="E18" s="231" t="s">
        <v>399</v>
      </c>
      <c r="F18" s="143"/>
      <c r="G18" s="143"/>
      <c r="H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</row>
    <row r="19">
      <c r="A19" s="247">
        <v>4.0</v>
      </c>
      <c r="B19" s="247">
        <v>5.0</v>
      </c>
      <c r="C19" s="254">
        <v>6.0</v>
      </c>
      <c r="D19" s="255" t="s">
        <v>430</v>
      </c>
      <c r="E19" s="256" t="s">
        <v>431</v>
      </c>
      <c r="F19" s="257" t="s">
        <v>432</v>
      </c>
      <c r="G19" s="128"/>
      <c r="H19" s="251" t="s">
        <v>433</v>
      </c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</row>
    <row r="20" ht="48.75" customHeight="1">
      <c r="A20" s="255">
        <v>11.0</v>
      </c>
      <c r="B20" s="255" t="s">
        <v>434</v>
      </c>
      <c r="C20" s="258" t="s">
        <v>435</v>
      </c>
      <c r="D20" s="258">
        <v>14.0</v>
      </c>
      <c r="E20" s="259">
        <v>15.0</v>
      </c>
      <c r="F20" s="260" t="s">
        <v>436</v>
      </c>
      <c r="G20" s="128"/>
      <c r="H20" s="251" t="s">
        <v>437</v>
      </c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>
      <c r="A21" s="261" t="s">
        <v>438</v>
      </c>
      <c r="B21" s="262" t="s">
        <v>439</v>
      </c>
      <c r="C21" s="263">
        <v>20.0</v>
      </c>
      <c r="D21" s="262">
        <v>21.0</v>
      </c>
      <c r="E21" s="264" t="s">
        <v>440</v>
      </c>
      <c r="F21" s="265" t="s">
        <v>441</v>
      </c>
      <c r="G21" s="143"/>
      <c r="H21" s="251" t="s">
        <v>442</v>
      </c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>
      <c r="A22" s="266">
        <v>25.0</v>
      </c>
      <c r="B22" s="263">
        <v>26.0</v>
      </c>
      <c r="C22" s="263">
        <v>27.0</v>
      </c>
      <c r="D22" s="263">
        <v>28.0</v>
      </c>
      <c r="E22" s="264">
        <v>29.0</v>
      </c>
      <c r="F22" s="267" t="s">
        <v>443</v>
      </c>
      <c r="G22" s="143"/>
      <c r="H22" s="251" t="s">
        <v>444</v>
      </c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</row>
    <row r="23">
      <c r="A23" s="224"/>
      <c r="B23" s="224"/>
      <c r="C23" s="224"/>
      <c r="D23" s="224"/>
      <c r="E23" s="224"/>
      <c r="G23" s="143"/>
      <c r="H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</row>
    <row r="24">
      <c r="A24" s="225" t="s">
        <v>445</v>
      </c>
      <c r="B24" s="226"/>
      <c r="C24" s="226"/>
      <c r="D24" s="226"/>
      <c r="E24" s="227"/>
      <c r="G24" s="143"/>
      <c r="H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</row>
    <row r="25">
      <c r="A25" s="228" t="s">
        <v>395</v>
      </c>
      <c r="B25" s="229" t="s">
        <v>396</v>
      </c>
      <c r="C25" s="230" t="s">
        <v>397</v>
      </c>
      <c r="D25" s="229" t="s">
        <v>398</v>
      </c>
      <c r="E25" s="231" t="s">
        <v>399</v>
      </c>
      <c r="G25" s="143"/>
      <c r="H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</row>
    <row r="26">
      <c r="A26" s="268" t="s">
        <v>446</v>
      </c>
      <c r="B26" s="263">
        <v>2.0</v>
      </c>
      <c r="C26" s="263">
        <v>3.0</v>
      </c>
      <c r="D26" s="263">
        <v>4.0</v>
      </c>
      <c r="E26" s="264" t="s">
        <v>447</v>
      </c>
      <c r="G26" s="143"/>
      <c r="H26" s="251" t="s">
        <v>448</v>
      </c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</row>
    <row r="27">
      <c r="A27" s="269">
        <v>8.0</v>
      </c>
      <c r="B27" s="270" t="s">
        <v>449</v>
      </c>
      <c r="C27" s="270">
        <v>10.0</v>
      </c>
      <c r="D27" s="271">
        <v>11.0</v>
      </c>
      <c r="E27" s="272" t="s">
        <v>450</v>
      </c>
      <c r="F27" s="273" t="s">
        <v>451</v>
      </c>
      <c r="G27" s="143"/>
      <c r="H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</row>
    <row r="28" ht="39.0" customHeight="1">
      <c r="A28" s="274">
        <v>15.0</v>
      </c>
      <c r="B28" s="271">
        <v>16.0</v>
      </c>
      <c r="C28" s="271">
        <v>17.0</v>
      </c>
      <c r="D28" s="233" t="s">
        <v>438</v>
      </c>
      <c r="E28" s="261" t="s">
        <v>452</v>
      </c>
      <c r="G28" s="143"/>
      <c r="H28" s="251" t="s">
        <v>453</v>
      </c>
      <c r="I28" s="275" t="s">
        <v>454</v>
      </c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</row>
    <row r="29" ht="51.75" customHeight="1">
      <c r="A29" s="276" t="s">
        <v>455</v>
      </c>
      <c r="B29" s="277">
        <v>23.0</v>
      </c>
      <c r="C29" s="277">
        <v>24.0</v>
      </c>
      <c r="D29" s="277">
        <v>25.0</v>
      </c>
      <c r="E29" s="277">
        <v>26.0</v>
      </c>
      <c r="G29" s="143"/>
      <c r="H29" s="278" t="s">
        <v>456</v>
      </c>
      <c r="I29" s="279" t="s">
        <v>457</v>
      </c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</row>
    <row r="30" ht="51.75" customHeight="1">
      <c r="A30" s="280" t="s">
        <v>458</v>
      </c>
      <c r="B30" s="281">
        <v>30.0</v>
      </c>
      <c r="C30" s="233" t="s">
        <v>400</v>
      </c>
      <c r="D30" s="281" t="s">
        <v>459</v>
      </c>
      <c r="E30" s="281">
        <v>3.0</v>
      </c>
      <c r="G30" s="143"/>
      <c r="H30" s="278" t="s">
        <v>460</v>
      </c>
      <c r="I30" s="275" t="s">
        <v>461</v>
      </c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</row>
    <row r="31">
      <c r="A31" s="224"/>
      <c r="B31" s="224"/>
      <c r="C31" s="224"/>
      <c r="D31" s="224"/>
      <c r="E31" s="224"/>
      <c r="F31" s="128"/>
      <c r="G31" s="143"/>
      <c r="H31" s="143"/>
      <c r="I31" s="128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>
      <c r="A32" s="225" t="s">
        <v>462</v>
      </c>
      <c r="B32" s="226"/>
      <c r="C32" s="226"/>
      <c r="D32" s="226"/>
      <c r="E32" s="227"/>
      <c r="G32" s="143"/>
      <c r="H32" s="143"/>
      <c r="I32" s="128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>
      <c r="A33" s="228" t="s">
        <v>395</v>
      </c>
      <c r="B33" s="229" t="s">
        <v>396</v>
      </c>
      <c r="C33" s="230" t="s">
        <v>397</v>
      </c>
      <c r="D33" s="229" t="s">
        <v>398</v>
      </c>
      <c r="E33" s="231" t="s">
        <v>399</v>
      </c>
      <c r="G33" s="143"/>
      <c r="H33" s="143"/>
      <c r="I33" s="128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>
      <c r="A34" s="282" t="s">
        <v>463</v>
      </c>
      <c r="B34" s="271">
        <v>7.0</v>
      </c>
      <c r="C34" s="283" t="s">
        <v>464</v>
      </c>
      <c r="D34" s="284">
        <v>9.0</v>
      </c>
      <c r="E34" s="283">
        <v>10.0</v>
      </c>
      <c r="G34" s="143"/>
      <c r="H34" s="278" t="s">
        <v>465</v>
      </c>
      <c r="I34" s="275" t="s">
        <v>466</v>
      </c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>
      <c r="A35" s="280" t="s">
        <v>467</v>
      </c>
      <c r="B35" s="283" t="s">
        <v>468</v>
      </c>
      <c r="C35" s="283" t="s">
        <v>469</v>
      </c>
      <c r="D35" s="284">
        <v>16.0</v>
      </c>
      <c r="E35" s="283" t="s">
        <v>470</v>
      </c>
      <c r="F35" s="128"/>
      <c r="G35" s="143"/>
      <c r="H35" s="278"/>
      <c r="I35" s="275" t="s">
        <v>471</v>
      </c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>
      <c r="A36" s="283">
        <v>20.0</v>
      </c>
      <c r="B36" s="283" t="s">
        <v>472</v>
      </c>
      <c r="C36" s="285" t="s">
        <v>473</v>
      </c>
      <c r="D36" s="283" t="s">
        <v>474</v>
      </c>
      <c r="E36" s="283" t="s">
        <v>475</v>
      </c>
      <c r="F36" s="128"/>
      <c r="G36" s="143"/>
      <c r="H36" s="286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>
      <c r="A37" s="280" t="s">
        <v>476</v>
      </c>
      <c r="B37" s="283" t="s">
        <v>477</v>
      </c>
      <c r="C37" s="287" t="s">
        <v>478</v>
      </c>
      <c r="D37" s="287" t="s">
        <v>479</v>
      </c>
      <c r="E37" s="287" t="s">
        <v>480</v>
      </c>
      <c r="F37" s="288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>
      <c r="A38" s="224"/>
      <c r="B38" s="224"/>
      <c r="C38" s="224"/>
      <c r="D38" s="224"/>
      <c r="E38" s="224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>
      <c r="A39" s="225" t="s">
        <v>481</v>
      </c>
      <c r="B39" s="226"/>
      <c r="C39" s="226"/>
      <c r="D39" s="226"/>
      <c r="E39" s="227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>
      <c r="A40" s="228" t="s">
        <v>395</v>
      </c>
      <c r="B40" s="229" t="s">
        <v>396</v>
      </c>
      <c r="C40" s="230" t="s">
        <v>397</v>
      </c>
      <c r="D40" s="229" t="s">
        <v>398</v>
      </c>
      <c r="E40" s="231" t="s">
        <v>399</v>
      </c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>
      <c r="A41" s="289" t="s">
        <v>482</v>
      </c>
      <c r="B41" s="234">
        <v>4.0</v>
      </c>
      <c r="C41" s="234">
        <v>5.0</v>
      </c>
      <c r="D41" s="234">
        <v>6.0</v>
      </c>
      <c r="E41" s="290" t="s">
        <v>483</v>
      </c>
      <c r="F41" s="288"/>
      <c r="G41" s="143"/>
      <c r="H41" s="291" t="s">
        <v>484</v>
      </c>
      <c r="I41" s="292"/>
      <c r="J41" s="292"/>
      <c r="K41" s="292"/>
      <c r="L41" s="251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>
      <c r="A42" s="293" t="s">
        <v>485</v>
      </c>
      <c r="B42" s="290" t="s">
        <v>486</v>
      </c>
      <c r="C42" s="290" t="s">
        <v>487</v>
      </c>
      <c r="D42" s="290">
        <v>13.0</v>
      </c>
      <c r="E42" s="290" t="s">
        <v>488</v>
      </c>
      <c r="F42" s="265" t="s">
        <v>489</v>
      </c>
      <c r="G42" s="143"/>
      <c r="H42" s="291" t="s">
        <v>490</v>
      </c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>
      <c r="A43" s="294" t="s">
        <v>491</v>
      </c>
      <c r="B43" s="290" t="s">
        <v>492</v>
      </c>
      <c r="C43" s="234">
        <v>19.0</v>
      </c>
      <c r="D43" s="290" t="s">
        <v>493</v>
      </c>
      <c r="E43" s="295" t="s">
        <v>494</v>
      </c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>
      <c r="A44" s="294" t="s">
        <v>495</v>
      </c>
      <c r="B44" s="234">
        <v>25.0</v>
      </c>
      <c r="C44" s="234">
        <v>26.0</v>
      </c>
      <c r="D44" s="290" t="s">
        <v>496</v>
      </c>
      <c r="E44" s="290" t="s">
        <v>497</v>
      </c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>
      <c r="A45" s="224"/>
      <c r="B45" s="224"/>
      <c r="C45" s="224"/>
      <c r="D45" s="224"/>
      <c r="E45" s="224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>
      <c r="A46" s="225" t="s">
        <v>498</v>
      </c>
      <c r="B46" s="226"/>
      <c r="C46" s="226"/>
      <c r="D46" s="226"/>
      <c r="E46" s="227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>
      <c r="A47" s="228" t="s">
        <v>395</v>
      </c>
      <c r="B47" s="229" t="s">
        <v>396</v>
      </c>
      <c r="C47" s="230" t="s">
        <v>397</v>
      </c>
      <c r="D47" s="229" t="s">
        <v>398</v>
      </c>
      <c r="E47" s="231" t="s">
        <v>399</v>
      </c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>
      <c r="A48" s="294" t="s">
        <v>499</v>
      </c>
      <c r="B48" s="234">
        <v>2.0</v>
      </c>
      <c r="C48" s="290" t="s">
        <v>500</v>
      </c>
      <c r="D48" s="234">
        <v>4.0</v>
      </c>
      <c r="E48" s="290" t="s">
        <v>501</v>
      </c>
      <c r="F48" s="143"/>
      <c r="G48" s="143"/>
      <c r="H48" s="251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>
      <c r="A49" s="294" t="s">
        <v>502</v>
      </c>
      <c r="B49" s="290" t="s">
        <v>503</v>
      </c>
      <c r="C49" s="290" t="s">
        <v>504</v>
      </c>
      <c r="D49" s="290" t="s">
        <v>505</v>
      </c>
      <c r="E49" s="290" t="s">
        <v>506</v>
      </c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>
      <c r="A50" s="294" t="s">
        <v>507</v>
      </c>
      <c r="B50" s="234">
        <v>16.0</v>
      </c>
      <c r="C50" s="234">
        <v>17.0</v>
      </c>
      <c r="D50" s="234">
        <v>18.0</v>
      </c>
      <c r="E50" s="295" t="s">
        <v>508</v>
      </c>
      <c r="F50" s="143"/>
      <c r="G50" s="143"/>
      <c r="H50" s="251" t="s">
        <v>509</v>
      </c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>
      <c r="A51" s="294" t="s">
        <v>510</v>
      </c>
      <c r="B51" s="234">
        <v>23.0</v>
      </c>
      <c r="C51" s="234">
        <v>24.0</v>
      </c>
      <c r="D51" s="290" t="s">
        <v>511</v>
      </c>
      <c r="E51" s="290" t="s">
        <v>512</v>
      </c>
      <c r="F51" s="128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>
      <c r="A52" s="296" t="s">
        <v>513</v>
      </c>
      <c r="B52" s="297">
        <v>30.0</v>
      </c>
      <c r="C52" s="297">
        <v>31.0</v>
      </c>
      <c r="D52" s="297">
        <v>1.0</v>
      </c>
      <c r="E52" s="298" t="s">
        <v>514</v>
      </c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>
      <c r="A53" s="224"/>
      <c r="B53" s="224"/>
      <c r="C53" s="224"/>
      <c r="D53" s="224"/>
      <c r="E53" s="224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>
      <c r="A54" s="225" t="s">
        <v>515</v>
      </c>
      <c r="B54" s="226"/>
      <c r="C54" s="226"/>
      <c r="D54" s="226"/>
      <c r="E54" s="227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>
      <c r="A55" s="228" t="s">
        <v>395</v>
      </c>
      <c r="B55" s="229" t="s">
        <v>396</v>
      </c>
      <c r="C55" s="229" t="s">
        <v>397</v>
      </c>
      <c r="D55" s="229" t="s">
        <v>398</v>
      </c>
      <c r="E55" s="231" t="s">
        <v>399</v>
      </c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>
      <c r="A56" s="299" t="s">
        <v>516</v>
      </c>
      <c r="B56" s="300" t="s">
        <v>517</v>
      </c>
      <c r="C56" s="300" t="s">
        <v>518</v>
      </c>
      <c r="D56" s="290" t="s">
        <v>519</v>
      </c>
      <c r="E56" s="290">
        <v>9.0</v>
      </c>
      <c r="F56" s="143"/>
      <c r="G56" s="301"/>
      <c r="H56" s="278" t="s">
        <v>520</v>
      </c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>
      <c r="A57" s="232">
        <v>12.0</v>
      </c>
      <c r="B57" s="234">
        <v>13.0</v>
      </c>
      <c r="C57" s="290" t="s">
        <v>521</v>
      </c>
      <c r="D57" s="234">
        <v>15.0</v>
      </c>
      <c r="E57" s="234">
        <v>16.0</v>
      </c>
      <c r="F57" s="143"/>
      <c r="G57" s="301"/>
      <c r="H57" s="278" t="s">
        <v>522</v>
      </c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>
      <c r="A58" s="294">
        <v>19.0</v>
      </c>
      <c r="B58" s="234">
        <v>20.0</v>
      </c>
      <c r="C58" s="290" t="s">
        <v>523</v>
      </c>
      <c r="D58" s="234">
        <v>22.0</v>
      </c>
      <c r="E58" s="298" t="s">
        <v>524</v>
      </c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>
      <c r="A59" s="294" t="s">
        <v>525</v>
      </c>
      <c r="B59" s="234">
        <v>27.0</v>
      </c>
      <c r="C59" s="290" t="s">
        <v>526</v>
      </c>
      <c r="D59" s="290" t="s">
        <v>527</v>
      </c>
      <c r="E59" s="234">
        <v>30.0</v>
      </c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>
      <c r="A61" s="302" t="s">
        <v>528</v>
      </c>
      <c r="B61" s="303"/>
      <c r="C61" s="303"/>
      <c r="D61" s="303"/>
      <c r="E61" s="304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>
      <c r="A62" s="228" t="s">
        <v>395</v>
      </c>
      <c r="B62" s="229" t="s">
        <v>396</v>
      </c>
      <c r="C62" s="229" t="s">
        <v>397</v>
      </c>
      <c r="D62" s="229" t="s">
        <v>398</v>
      </c>
      <c r="E62" s="231" t="s">
        <v>399</v>
      </c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>
      <c r="A63" s="305" t="s">
        <v>529</v>
      </c>
      <c r="B63" s="305">
        <v>3.0</v>
      </c>
      <c r="C63" s="305" t="s">
        <v>530</v>
      </c>
      <c r="D63" s="290">
        <v>5.0</v>
      </c>
      <c r="E63" s="290">
        <v>6.0</v>
      </c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>
      <c r="A64" s="294">
        <v>9.0</v>
      </c>
      <c r="B64" s="290">
        <v>10.0</v>
      </c>
      <c r="C64" s="290" t="s">
        <v>531</v>
      </c>
      <c r="D64" s="290">
        <v>12.0</v>
      </c>
      <c r="E64" s="290">
        <v>13.0</v>
      </c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>
      <c r="A65" s="306" t="s">
        <v>532</v>
      </c>
      <c r="B65" s="307" t="s">
        <v>533</v>
      </c>
      <c r="C65" s="290" t="s">
        <v>534</v>
      </c>
      <c r="D65" s="290" t="s">
        <v>535</v>
      </c>
      <c r="E65" s="290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>
      <c r="A66" s="294">
        <v>23.0</v>
      </c>
      <c r="B66" s="290">
        <v>24.0</v>
      </c>
      <c r="C66" s="290" t="s">
        <v>536</v>
      </c>
      <c r="D66" s="290" t="s">
        <v>537</v>
      </c>
      <c r="E66" s="290" t="s">
        <v>538</v>
      </c>
      <c r="F66" s="308" t="s">
        <v>489</v>
      </c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>
      <c r="A67" s="143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>
      <c r="A68" s="302" t="s">
        <v>539</v>
      </c>
      <c r="B68" s="303"/>
      <c r="C68" s="303"/>
      <c r="D68" s="303"/>
      <c r="E68" s="304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>
      <c r="A69" s="228" t="s">
        <v>395</v>
      </c>
      <c r="B69" s="229" t="s">
        <v>396</v>
      </c>
      <c r="C69" s="229" t="s">
        <v>397</v>
      </c>
      <c r="D69" s="229" t="s">
        <v>398</v>
      </c>
      <c r="E69" s="231" t="s">
        <v>399</v>
      </c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>
      <c r="A70" s="305" t="s">
        <v>540</v>
      </c>
      <c r="B70" s="305">
        <v>1.0</v>
      </c>
      <c r="C70" s="305">
        <v>2.0</v>
      </c>
      <c r="D70" s="290">
        <v>3.0</v>
      </c>
      <c r="E70" s="290">
        <v>4.0</v>
      </c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>
      <c r="A71" s="294">
        <v>7.0</v>
      </c>
      <c r="B71" s="290">
        <v>8.0</v>
      </c>
      <c r="C71" s="290">
        <v>9.0</v>
      </c>
      <c r="D71" s="290">
        <v>10.0</v>
      </c>
      <c r="E71" s="290">
        <v>11.0</v>
      </c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>
      <c r="A72" s="294">
        <v>14.0</v>
      </c>
      <c r="B72" s="309">
        <v>15.0</v>
      </c>
      <c r="C72" s="290">
        <v>16.0</v>
      </c>
      <c r="D72" s="290">
        <v>17.0</v>
      </c>
      <c r="E72" s="290">
        <v>18.0</v>
      </c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>
      <c r="A73" s="294">
        <v>21.0</v>
      </c>
      <c r="B73" s="290">
        <v>22.0</v>
      </c>
      <c r="C73" s="290">
        <v>23.0</v>
      </c>
      <c r="D73" s="290">
        <v>24.0</v>
      </c>
      <c r="E73" s="290">
        <v>25.0</v>
      </c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>
      <c r="A74" s="294">
        <v>28.0</v>
      </c>
      <c r="B74" s="290">
        <v>29.0</v>
      </c>
      <c r="C74" s="290">
        <v>30.0</v>
      </c>
      <c r="D74" s="290">
        <v>31.0</v>
      </c>
      <c r="E74" s="290">
        <v>1.0</v>
      </c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>
      <c r="A75" s="143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>
      <c r="A76" s="302" t="s">
        <v>541</v>
      </c>
      <c r="B76" s="303"/>
      <c r="C76" s="303"/>
      <c r="D76" s="303"/>
      <c r="E76" s="304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>
      <c r="A77" s="228" t="s">
        <v>395</v>
      </c>
      <c r="B77" s="229" t="s">
        <v>396</v>
      </c>
      <c r="C77" s="229" t="s">
        <v>397</v>
      </c>
      <c r="D77" s="229" t="s">
        <v>398</v>
      </c>
      <c r="E77" s="231" t="s">
        <v>399</v>
      </c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>
      <c r="A78" s="305">
        <v>4.0</v>
      </c>
      <c r="B78" s="305">
        <v>5.0</v>
      </c>
      <c r="C78" s="305">
        <v>6.0</v>
      </c>
      <c r="D78" s="290">
        <v>7.0</v>
      </c>
      <c r="E78" s="290">
        <v>8.0</v>
      </c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>
      <c r="A79" s="294">
        <v>11.0</v>
      </c>
      <c r="B79" s="290">
        <v>12.0</v>
      </c>
      <c r="C79" s="290">
        <v>13.0</v>
      </c>
      <c r="D79" s="290">
        <v>14.0</v>
      </c>
      <c r="E79" s="290">
        <v>15.0</v>
      </c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>
      <c r="A80" s="294">
        <v>18.0</v>
      </c>
      <c r="B80" s="310">
        <v>19.0</v>
      </c>
      <c r="C80" s="290">
        <v>20.0</v>
      </c>
      <c r="D80" s="290">
        <v>21.0</v>
      </c>
      <c r="E80" s="311" t="s">
        <v>542</v>
      </c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>
      <c r="A81" s="299" t="s">
        <v>543</v>
      </c>
      <c r="B81" s="300" t="s">
        <v>544</v>
      </c>
      <c r="C81" s="300" t="s">
        <v>545</v>
      </c>
      <c r="D81" s="290">
        <v>28.0</v>
      </c>
      <c r="E81" s="290">
        <v>29.0</v>
      </c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>
      <c r="A82" s="143"/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>
      <c r="A83" s="302" t="s">
        <v>546</v>
      </c>
      <c r="B83" s="303"/>
      <c r="C83" s="303"/>
      <c r="D83" s="303"/>
      <c r="E83" s="304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>
      <c r="A84" s="228" t="s">
        <v>395</v>
      </c>
      <c r="B84" s="229" t="s">
        <v>396</v>
      </c>
      <c r="C84" s="229" t="s">
        <v>397</v>
      </c>
      <c r="D84" s="229" t="s">
        <v>398</v>
      </c>
      <c r="E84" s="231" t="s">
        <v>399</v>
      </c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>
      <c r="A85" s="305">
        <v>30.0</v>
      </c>
      <c r="B85" s="305">
        <v>1.0</v>
      </c>
      <c r="C85" s="305">
        <v>2.0</v>
      </c>
      <c r="D85" s="290">
        <v>3.0</v>
      </c>
      <c r="E85" s="290">
        <v>4.0</v>
      </c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>
      <c r="A86" s="294">
        <v>7.0</v>
      </c>
      <c r="B86" s="290">
        <v>8.0</v>
      </c>
      <c r="C86" s="290">
        <v>9.0</v>
      </c>
      <c r="D86" s="290">
        <v>10.0</v>
      </c>
      <c r="E86" s="311" t="s">
        <v>547</v>
      </c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>
      <c r="A87" s="294">
        <v>14.0</v>
      </c>
      <c r="B87" s="310">
        <v>15.0</v>
      </c>
      <c r="C87" s="290">
        <v>16.0</v>
      </c>
      <c r="D87" s="290">
        <v>17.0</v>
      </c>
      <c r="E87" s="290">
        <v>18.0</v>
      </c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>
      <c r="A88" s="294">
        <v>21.0</v>
      </c>
      <c r="B88" s="290">
        <v>22.0</v>
      </c>
      <c r="C88" s="290">
        <v>23.0</v>
      </c>
      <c r="D88" s="290">
        <v>24.0</v>
      </c>
      <c r="E88" s="290">
        <v>25.0</v>
      </c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>
      <c r="A89" s="294">
        <v>28.0</v>
      </c>
      <c r="B89" s="290">
        <v>29.0</v>
      </c>
      <c r="C89" s="290">
        <v>30.0</v>
      </c>
      <c r="D89" s="290">
        <v>31.0</v>
      </c>
      <c r="E89" s="290">
        <v>1.0</v>
      </c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>
      <c r="A90" s="143"/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>
      <c r="A91" s="143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>
      <c r="A92" s="143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>
      <c r="A93" s="143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>
      <c r="A94" s="143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>
      <c r="A95" s="143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>
      <c r="A96" s="143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>
      <c r="A97" s="143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>
      <c r="A98" s="143"/>
      <c r="B98" s="143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>
      <c r="A99" s="143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>
      <c r="A100" s="143"/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>
      <c r="A101" s="143"/>
      <c r="B101" s="143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>
      <c r="A102" s="143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>
      <c r="A103" s="143"/>
      <c r="B103" s="143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>
      <c r="A104" s="143"/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>
      <c r="A105" s="143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>
      <c r="A106" s="143"/>
      <c r="B106" s="143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>
      <c r="A107" s="143"/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>
      <c r="A108" s="143"/>
      <c r="B108" s="143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>
      <c r="A109" s="143"/>
      <c r="B109" s="143"/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>
      <c r="A110" s="143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>
      <c r="A111" s="143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>
      <c r="A112" s="143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>
      <c r="A113" s="143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>
      <c r="A114" s="143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>
      <c r="A116" s="143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>
      <c r="A117" s="143"/>
      <c r="B117" s="143"/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>
      <c r="A119" s="143"/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>
      <c r="A120" s="143"/>
      <c r="B120" s="143"/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>
      <c r="A121" s="143"/>
      <c r="B121" s="143"/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>
      <c r="A122" s="143"/>
      <c r="B122" s="143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>
      <c r="A123" s="143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>
      <c r="A124" s="143"/>
      <c r="B124" s="143"/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>
      <c r="A125" s="143"/>
      <c r="B125" s="143"/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>
      <c r="A126" s="143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>
      <c r="A128" s="143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>
      <c r="A129" s="143"/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>
      <c r="A130" s="143"/>
      <c r="B130" s="143"/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>
      <c r="A131" s="143"/>
      <c r="B131" s="143"/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>
      <c r="A132" s="143"/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>
      <c r="A133" s="143"/>
      <c r="B133" s="143"/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>
      <c r="A134" s="143"/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>
      <c r="A135" s="143"/>
      <c r="B135" s="143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>
      <c r="A136" s="143"/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>
      <c r="A137" s="143"/>
      <c r="B137" s="143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>
      <c r="A138" s="143"/>
      <c r="B138" s="143"/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>
      <c r="A139" s="143"/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>
      <c r="A140" s="143"/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>
      <c r="A141" s="143"/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>
      <c r="A142" s="143"/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>
      <c r="A143" s="143"/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>
      <c r="A145" s="143"/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>
      <c r="A179" s="143"/>
      <c r="B179" s="143"/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>
      <c r="A180" s="143"/>
      <c r="B180" s="143"/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>
      <c r="A181" s="143"/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>
      <c r="A183" s="143"/>
      <c r="B183" s="143"/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>
      <c r="A184" s="143"/>
      <c r="B184" s="143"/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>
      <c r="A186" s="143"/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>
      <c r="A187" s="143"/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>
      <c r="A189" s="143"/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>
      <c r="A190" s="143"/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>
      <c r="A192" s="143"/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>
      <c r="A193" s="143"/>
      <c r="B193" s="143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>
      <c r="A195" s="143"/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>
      <c r="A196" s="143"/>
      <c r="B196" s="143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>
      <c r="A197" s="143"/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>
      <c r="A198" s="143"/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>
      <c r="A199" s="143"/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>
      <c r="A200" s="143"/>
      <c r="B200" s="143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>
      <c r="A201" s="143"/>
      <c r="B201" s="143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>
      <c r="A202" s="143"/>
      <c r="B202" s="143"/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>
      <c r="A203" s="143"/>
      <c r="B203" s="143"/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>
      <c r="A204" s="143"/>
      <c r="B204" s="143"/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>
      <c r="A205" s="143"/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>
      <c r="A206" s="143"/>
      <c r="B206" s="143"/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>
      <c r="A207" s="143"/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>
      <c r="A208" s="143"/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>
      <c r="A209" s="143"/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>
      <c r="A210" s="143"/>
      <c r="B210" s="143"/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>
      <c r="A211" s="143"/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>
      <c r="A212" s="143"/>
      <c r="B212" s="143"/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>
      <c r="A214" s="143"/>
      <c r="B214" s="143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>
      <c r="A215" s="143"/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>
      <c r="A216" s="143"/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>
      <c r="A217" s="143"/>
      <c r="B217" s="143"/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>
      <c r="A218" s="143"/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>
      <c r="A219" s="143"/>
      <c r="B219" s="143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>
      <c r="A220" s="143"/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>
      <c r="A221" s="143"/>
      <c r="B221" s="143"/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>
      <c r="A222" s="143"/>
      <c r="B222" s="143"/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>
      <c r="A224" s="143"/>
      <c r="B224" s="143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>
      <c r="A225" s="143"/>
      <c r="B225" s="143"/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>
      <c r="A226" s="143"/>
      <c r="B226" s="143"/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>
      <c r="A227" s="143"/>
      <c r="B227" s="143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>
      <c r="A228" s="143"/>
      <c r="B228" s="143"/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>
      <c r="A229" s="143"/>
      <c r="B229" s="143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>
      <c r="A230" s="143"/>
      <c r="B230" s="143"/>
      <c r="C230" s="143"/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>
      <c r="A231" s="143"/>
      <c r="B231" s="143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>
      <c r="A232" s="143"/>
      <c r="B232" s="143"/>
      <c r="C232" s="143"/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>
      <c r="A233" s="143"/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>
      <c r="A234" s="143"/>
      <c r="B234" s="143"/>
      <c r="C234" s="143"/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>
      <c r="A235" s="143"/>
      <c r="B235" s="143"/>
      <c r="C235" s="143"/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>
      <c r="A236" s="143"/>
      <c r="B236" s="143"/>
      <c r="C236" s="143"/>
      <c r="D236" s="143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>
      <c r="A237" s="143"/>
      <c r="B237" s="143"/>
      <c r="C237" s="143"/>
      <c r="D237" s="143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>
      <c r="A238" s="143"/>
      <c r="B238" s="143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>
      <c r="A239" s="143"/>
      <c r="B239" s="143"/>
      <c r="C239" s="143"/>
      <c r="D239" s="143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>
      <c r="A240" s="143"/>
      <c r="B240" s="143"/>
      <c r="C240" s="143"/>
      <c r="D240" s="143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>
      <c r="A241" s="143"/>
      <c r="B241" s="143"/>
      <c r="C241" s="143"/>
      <c r="D241" s="143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>
      <c r="A242" s="143"/>
      <c r="B242" s="143"/>
      <c r="C242" s="143"/>
      <c r="D242" s="143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>
      <c r="A243" s="143"/>
      <c r="B243" s="143"/>
      <c r="C243" s="143"/>
      <c r="D243" s="143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>
      <c r="A244" s="143"/>
      <c r="B244" s="143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>
      <c r="A245" s="143"/>
      <c r="B245" s="143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>
      <c r="A246" s="143"/>
      <c r="B246" s="143"/>
      <c r="C246" s="143"/>
      <c r="D246" s="143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>
      <c r="A247" s="143"/>
      <c r="B247" s="143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>
      <c r="A248" s="143"/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>
      <c r="A249" s="143"/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>
      <c r="A250" s="143"/>
      <c r="B250" s="143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>
      <c r="A251" s="143"/>
      <c r="B251" s="143"/>
      <c r="C251" s="143"/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>
      <c r="A253" s="143"/>
      <c r="B253" s="143"/>
      <c r="C253" s="143"/>
      <c r="D253" s="143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>
      <c r="A254" s="143"/>
      <c r="B254" s="143"/>
      <c r="C254" s="143"/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>
      <c r="A255" s="143"/>
      <c r="B255" s="143"/>
      <c r="C255" s="143"/>
      <c r="D255" s="143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>
      <c r="A256" s="143"/>
      <c r="B256" s="143"/>
      <c r="C256" s="143"/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>
      <c r="A257" s="143"/>
      <c r="B257" s="143"/>
      <c r="C257" s="143"/>
      <c r="D257" s="143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>
      <c r="A258" s="143"/>
      <c r="B258" s="143"/>
      <c r="C258" s="143"/>
      <c r="D258" s="143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>
      <c r="A259" s="143"/>
      <c r="B259" s="143"/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>
      <c r="A260" s="143"/>
      <c r="B260" s="143"/>
      <c r="C260" s="143"/>
      <c r="D260" s="143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>
      <c r="A261" s="143"/>
      <c r="B261" s="143"/>
      <c r="C261" s="143"/>
      <c r="D261" s="143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>
      <c r="A262" s="143"/>
      <c r="B262" s="143"/>
      <c r="C262" s="143"/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>
      <c r="A263" s="143"/>
      <c r="B263" s="143"/>
      <c r="C263" s="143"/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>
      <c r="A264" s="143"/>
      <c r="B264" s="143"/>
      <c r="C264" s="143"/>
      <c r="D264" s="143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>
      <c r="A265" s="143"/>
      <c r="B265" s="143"/>
      <c r="C265" s="143"/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>
      <c r="A267" s="143"/>
      <c r="B267" s="143"/>
      <c r="C267" s="143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>
      <c r="A268" s="143"/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>
      <c r="A270" s="143"/>
      <c r="B270" s="143"/>
      <c r="C270" s="143"/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>
      <c r="A271" s="143"/>
      <c r="B271" s="143"/>
      <c r="C271" s="143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>
      <c r="A272" s="143"/>
      <c r="B272" s="143"/>
      <c r="C272" s="143"/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>
      <c r="A273" s="143"/>
      <c r="B273" s="143"/>
      <c r="C273" s="143"/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>
      <c r="A274" s="143"/>
      <c r="B274" s="143"/>
      <c r="C274" s="143"/>
      <c r="D274" s="143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>
      <c r="A275" s="143"/>
      <c r="B275" s="143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>
      <c r="A276" s="143"/>
      <c r="B276" s="143"/>
      <c r="C276" s="143"/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>
      <c r="A277" s="143"/>
      <c r="B277" s="143"/>
      <c r="C277" s="143"/>
      <c r="D277" s="143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>
      <c r="A278" s="143"/>
      <c r="B278" s="143"/>
      <c r="C278" s="143"/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>
      <c r="A279" s="143"/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>
      <c r="A280" s="143"/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>
      <c r="A281" s="143"/>
      <c r="B281" s="143"/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>
      <c r="A282" s="143"/>
      <c r="B282" s="143"/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>
      <c r="A283" s="143"/>
      <c r="B283" s="143"/>
      <c r="C283" s="143"/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>
      <c r="A284" s="143"/>
      <c r="B284" s="143"/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>
      <c r="A285" s="143"/>
      <c r="B285" s="143"/>
      <c r="C285" s="143"/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>
      <c r="A286" s="143"/>
      <c r="B286" s="143"/>
      <c r="C286" s="143"/>
      <c r="D286" s="143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>
      <c r="A287" s="143"/>
      <c r="B287" s="143"/>
      <c r="C287" s="143"/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>
      <c r="A288" s="143"/>
      <c r="B288" s="143"/>
      <c r="C288" s="143"/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>
      <c r="A289" s="143"/>
      <c r="B289" s="143"/>
      <c r="C289" s="143"/>
      <c r="D289" s="143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>
      <c r="A290" s="143"/>
      <c r="B290" s="143"/>
      <c r="C290" s="143"/>
      <c r="D290" s="143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>
      <c r="A291" s="143"/>
      <c r="B291" s="143"/>
      <c r="C291" s="143"/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>
      <c r="A292" s="143"/>
      <c r="B292" s="143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>
      <c r="A293" s="143"/>
      <c r="B293" s="143"/>
      <c r="C293" s="143"/>
      <c r="D293" s="143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>
      <c r="A294" s="143"/>
      <c r="B294" s="143"/>
      <c r="C294" s="143"/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>
      <c r="A295" s="143"/>
      <c r="B295" s="143"/>
      <c r="C295" s="143"/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>
      <c r="A296" s="143"/>
      <c r="B296" s="143"/>
      <c r="C296" s="143"/>
      <c r="D296" s="143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>
      <c r="A297" s="143"/>
      <c r="B297" s="143"/>
      <c r="C297" s="143"/>
      <c r="D297" s="143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>
      <c r="A298" s="143"/>
      <c r="B298" s="143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>
      <c r="A299" s="143"/>
      <c r="B299" s="143"/>
      <c r="C299" s="143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>
      <c r="A300" s="143"/>
      <c r="B300" s="143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>
      <c r="A301" s="143"/>
      <c r="B301" s="143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>
      <c r="A302" s="143"/>
      <c r="B302" s="143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>
      <c r="A303" s="143"/>
      <c r="B303" s="143"/>
      <c r="C303" s="143"/>
      <c r="D303" s="143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>
      <c r="A304" s="143"/>
      <c r="B304" s="143"/>
      <c r="C304" s="143"/>
      <c r="D304" s="143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>
      <c r="A305" s="143"/>
      <c r="B305" s="143"/>
      <c r="C305" s="143"/>
      <c r="D305" s="143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>
      <c r="A306" s="143"/>
      <c r="B306" s="143"/>
      <c r="C306" s="143"/>
      <c r="D306" s="143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>
      <c r="A307" s="143"/>
      <c r="B307" s="143"/>
      <c r="C307" s="143"/>
      <c r="D307" s="143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>
      <c r="A308" s="143"/>
      <c r="B308" s="143"/>
      <c r="C308" s="143"/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>
      <c r="A309" s="143"/>
      <c r="B309" s="143"/>
      <c r="C309" s="143"/>
      <c r="D309" s="143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>
      <c r="A310" s="143"/>
      <c r="B310" s="143"/>
      <c r="C310" s="143"/>
      <c r="D310" s="143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>
      <c r="A311" s="143"/>
      <c r="B311" s="143"/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>
      <c r="A312" s="143"/>
      <c r="B312" s="143"/>
      <c r="C312" s="143"/>
      <c r="D312" s="143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>
      <c r="A313" s="143"/>
      <c r="B313" s="143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>
      <c r="A314" s="143"/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>
      <c r="A315" s="143"/>
      <c r="B315" s="143"/>
      <c r="C315" s="143"/>
      <c r="D315" s="143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>
      <c r="A316" s="143"/>
      <c r="B316" s="143"/>
      <c r="C316" s="143"/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>
      <c r="A317" s="143"/>
      <c r="B317" s="143"/>
      <c r="C317" s="143"/>
      <c r="D317" s="143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>
      <c r="A318" s="143"/>
      <c r="B318" s="143"/>
      <c r="C318" s="143"/>
      <c r="D318" s="143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>
      <c r="A320" s="143"/>
      <c r="B320" s="143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>
      <c r="A321" s="143"/>
      <c r="B321" s="143"/>
      <c r="C321" s="143"/>
      <c r="D321" s="143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>
      <c r="A322" s="143"/>
      <c r="B322" s="143"/>
      <c r="C322" s="143"/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>
      <c r="A323" s="143"/>
      <c r="B323" s="143"/>
      <c r="C323" s="143"/>
      <c r="D323" s="143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>
      <c r="A324" s="143"/>
      <c r="B324" s="143"/>
      <c r="C324" s="143"/>
      <c r="D324" s="143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>
      <c r="A325" s="143"/>
      <c r="B325" s="143"/>
      <c r="C325" s="143"/>
      <c r="D325" s="143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>
      <c r="A326" s="143"/>
      <c r="B326" s="143"/>
      <c r="C326" s="143"/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>
      <c r="A327" s="143"/>
      <c r="B327" s="143"/>
      <c r="C327" s="143"/>
      <c r="D327" s="143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>
      <c r="A328" s="143"/>
      <c r="B328" s="143"/>
      <c r="C328" s="143"/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>
      <c r="A329" s="143"/>
      <c r="B329" s="143"/>
      <c r="C329" s="143"/>
      <c r="D329" s="143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>
      <c r="A330" s="143"/>
      <c r="B330" s="143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>
      <c r="A331" s="143"/>
      <c r="B331" s="143"/>
      <c r="C331" s="143"/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>
      <c r="A332" s="143"/>
      <c r="B332" s="143"/>
      <c r="C332" s="143"/>
      <c r="D332" s="143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>
      <c r="A333" s="143"/>
      <c r="B333" s="143"/>
      <c r="C333" s="143"/>
      <c r="D333" s="143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>
      <c r="A334" s="143"/>
      <c r="B334" s="143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>
      <c r="A335" s="143"/>
      <c r="B335" s="143"/>
      <c r="C335" s="143"/>
      <c r="D335" s="143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>
      <c r="A336" s="143"/>
      <c r="B336" s="143"/>
      <c r="C336" s="143"/>
      <c r="D336" s="143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>
      <c r="A337" s="143"/>
      <c r="B337" s="143"/>
      <c r="C337" s="143"/>
      <c r="D337" s="143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>
      <c r="A338" s="143"/>
      <c r="B338" s="143"/>
      <c r="C338" s="143"/>
      <c r="D338" s="143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>
      <c r="A339" s="143"/>
      <c r="B339" s="143"/>
      <c r="C339" s="143"/>
      <c r="D339" s="143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>
      <c r="A340" s="143"/>
      <c r="B340" s="143"/>
      <c r="C340" s="143"/>
      <c r="D340" s="143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>
      <c r="A341" s="143"/>
      <c r="B341" s="143"/>
      <c r="C341" s="143"/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>
      <c r="A342" s="143"/>
      <c r="B342" s="143"/>
      <c r="C342" s="143"/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>
      <c r="A343" s="143"/>
      <c r="B343" s="143"/>
      <c r="C343" s="143"/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>
      <c r="A344" s="143"/>
      <c r="B344" s="143"/>
      <c r="C344" s="143"/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>
      <c r="A345" s="143"/>
      <c r="B345" s="143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>
      <c r="A346" s="143"/>
      <c r="B346" s="143"/>
      <c r="C346" s="143"/>
      <c r="D346" s="143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>
      <c r="A347" s="143"/>
      <c r="B347" s="143"/>
      <c r="C347" s="143"/>
      <c r="D347" s="143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>
      <c r="A348" s="143"/>
      <c r="B348" s="143"/>
      <c r="C348" s="143"/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>
      <c r="A349" s="143"/>
      <c r="B349" s="143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>
      <c r="A350" s="143"/>
      <c r="B350" s="143"/>
      <c r="C350" s="143"/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>
      <c r="A351" s="143"/>
      <c r="B351" s="143"/>
      <c r="C351" s="143"/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>
      <c r="A352" s="143"/>
      <c r="B352" s="143"/>
      <c r="C352" s="143"/>
      <c r="D352" s="143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>
      <c r="A353" s="143"/>
      <c r="B353" s="143"/>
      <c r="C353" s="143"/>
      <c r="D353" s="143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>
      <c r="A354" s="143"/>
      <c r="B354" s="143"/>
      <c r="C354" s="143"/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>
      <c r="A355" s="143"/>
      <c r="B355" s="143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>
      <c r="A356" s="143"/>
      <c r="B356" s="143"/>
      <c r="C356" s="143"/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>
      <c r="A357" s="143"/>
      <c r="B357" s="143"/>
      <c r="C357" s="143"/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>
      <c r="A358" s="143"/>
      <c r="B358" s="143"/>
      <c r="C358" s="143"/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>
      <c r="A359" s="143"/>
      <c r="B359" s="143"/>
      <c r="C359" s="143"/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>
      <c r="A360" s="143"/>
      <c r="B360" s="143"/>
      <c r="C360" s="143"/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>
      <c r="A361" s="143"/>
      <c r="B361" s="143"/>
      <c r="C361" s="143"/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>
      <c r="A362" s="143"/>
      <c r="B362" s="143"/>
      <c r="C362" s="143"/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>
      <c r="A363" s="143"/>
      <c r="B363" s="143"/>
      <c r="C363" s="143"/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>
      <c r="A364" s="143"/>
      <c r="B364" s="143"/>
      <c r="C364" s="143"/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>
      <c r="A365" s="143"/>
      <c r="B365" s="143"/>
      <c r="C365" s="143"/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>
      <c r="A366" s="143"/>
      <c r="B366" s="143"/>
      <c r="C366" s="143"/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>
      <c r="A367" s="143"/>
      <c r="B367" s="143"/>
      <c r="C367" s="143"/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>
      <c r="A368" s="143"/>
      <c r="B368" s="143"/>
      <c r="C368" s="143"/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>
      <c r="A369" s="143"/>
      <c r="B369" s="143"/>
      <c r="C369" s="143"/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>
      <c r="A371" s="143"/>
      <c r="B371" s="143"/>
      <c r="C371" s="143"/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>
      <c r="A372" s="143"/>
      <c r="B372" s="143"/>
      <c r="C372" s="143"/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>
      <c r="A373" s="143"/>
      <c r="B373" s="143"/>
      <c r="C373" s="143"/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>
      <c r="A374" s="143"/>
      <c r="B374" s="143"/>
      <c r="C374" s="143"/>
      <c r="D374" s="143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>
      <c r="A376" s="143"/>
      <c r="B376" s="143"/>
      <c r="C376" s="143"/>
      <c r="D376" s="143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>
      <c r="A377" s="143"/>
      <c r="B377" s="143"/>
      <c r="C377" s="143"/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>
      <c r="A379" s="143"/>
      <c r="B379" s="143"/>
      <c r="C379" s="143"/>
      <c r="D379" s="143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>
      <c r="A380" s="143"/>
      <c r="B380" s="143"/>
      <c r="C380" s="143"/>
      <c r="D380" s="143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>
      <c r="A381" s="143"/>
      <c r="B381" s="143"/>
      <c r="C381" s="143"/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>
      <c r="A383" s="143"/>
      <c r="B383" s="143"/>
      <c r="C383" s="143"/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>
      <c r="A384" s="143"/>
      <c r="B384" s="143"/>
      <c r="C384" s="143"/>
      <c r="D384" s="143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>
      <c r="A385" s="143"/>
      <c r="B385" s="143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>
      <c r="A386" s="143"/>
      <c r="B386" s="143"/>
      <c r="C386" s="143"/>
      <c r="D386" s="143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>
      <c r="A387" s="143"/>
      <c r="B387" s="143"/>
      <c r="C387" s="143"/>
      <c r="D387" s="143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>
      <c r="A389" s="143"/>
      <c r="B389" s="143"/>
      <c r="C389" s="143"/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>
      <c r="A390" s="143"/>
      <c r="B390" s="143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>
      <c r="A392" s="143"/>
      <c r="B392" s="143"/>
      <c r="C392" s="143"/>
      <c r="D392" s="143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>
      <c r="A393" s="143"/>
      <c r="B393" s="143"/>
      <c r="C393" s="143"/>
      <c r="D393" s="143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>
      <c r="A395" s="143"/>
      <c r="B395" s="143"/>
      <c r="C395" s="143"/>
      <c r="D395" s="143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>
      <c r="A396" s="143"/>
      <c r="B396" s="143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>
      <c r="A398" s="143"/>
      <c r="B398" s="143"/>
      <c r="C398" s="143"/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>
      <c r="A399" s="143"/>
      <c r="B399" s="143"/>
      <c r="C399" s="143"/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>
      <c r="A400" s="143"/>
      <c r="B400" s="143"/>
      <c r="C400" s="143"/>
      <c r="D400" s="143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>
      <c r="A401" s="143"/>
      <c r="B401" s="143"/>
      <c r="C401" s="143"/>
      <c r="D401" s="143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>
      <c r="A402" s="143"/>
      <c r="B402" s="143"/>
      <c r="C402" s="143"/>
      <c r="D402" s="143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>
      <c r="A403" s="143"/>
      <c r="B403" s="143"/>
      <c r="C403" s="143"/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>
      <c r="A404" s="143"/>
      <c r="B404" s="143"/>
      <c r="C404" s="143"/>
      <c r="D404" s="143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>
      <c r="A405" s="143"/>
      <c r="B405" s="143"/>
      <c r="C405" s="143"/>
      <c r="D405" s="143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>
      <c r="A406" s="143"/>
      <c r="B406" s="143"/>
      <c r="C406" s="143"/>
      <c r="D406" s="143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>
      <c r="A407" s="143"/>
      <c r="B407" s="143"/>
      <c r="C407" s="143"/>
      <c r="D407" s="143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>
      <c r="A408" s="143"/>
      <c r="B408" s="143"/>
      <c r="C408" s="143"/>
      <c r="D408" s="143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>
      <c r="A409" s="143"/>
      <c r="B409" s="143"/>
      <c r="C409" s="143"/>
      <c r="D409" s="143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>
      <c r="A410" s="143"/>
      <c r="B410" s="143"/>
      <c r="C410" s="143"/>
      <c r="D410" s="143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>
      <c r="A411" s="143"/>
      <c r="B411" s="143"/>
      <c r="C411" s="143"/>
      <c r="D411" s="143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>
      <c r="A413" s="143"/>
      <c r="B413" s="143"/>
      <c r="C413" s="143"/>
      <c r="D413" s="143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>
      <c r="A414" s="143"/>
      <c r="B414" s="143"/>
      <c r="C414" s="143"/>
      <c r="D414" s="143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>
      <c r="A416" s="143"/>
      <c r="B416" s="143"/>
      <c r="C416" s="143"/>
      <c r="D416" s="143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>
      <c r="A417" s="143"/>
      <c r="B417" s="143"/>
      <c r="C417" s="143"/>
      <c r="D417" s="143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>
      <c r="A419" s="143"/>
      <c r="B419" s="143"/>
      <c r="C419" s="143"/>
      <c r="D419" s="143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>
      <c r="A420" s="143"/>
      <c r="B420" s="143"/>
      <c r="C420" s="143"/>
      <c r="D420" s="143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>
      <c r="A421" s="143"/>
      <c r="B421" s="143"/>
      <c r="C421" s="143"/>
      <c r="D421" s="143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>
      <c r="A422" s="143"/>
      <c r="B422" s="143"/>
      <c r="C422" s="143"/>
      <c r="D422" s="143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>
      <c r="A424" s="143"/>
      <c r="B424" s="143"/>
      <c r="C424" s="143"/>
      <c r="D424" s="143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>
      <c r="A425" s="143"/>
      <c r="B425" s="143"/>
      <c r="C425" s="143"/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>
      <c r="A426" s="143"/>
      <c r="B426" s="143"/>
      <c r="C426" s="143"/>
      <c r="D426" s="143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>
      <c r="A427" s="143"/>
      <c r="B427" s="143"/>
      <c r="C427" s="143"/>
      <c r="D427" s="143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>
      <c r="A428" s="143"/>
      <c r="B428" s="143"/>
      <c r="C428" s="143"/>
      <c r="D428" s="143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>
      <c r="A429" s="143"/>
      <c r="B429" s="143"/>
      <c r="C429" s="143"/>
      <c r="D429" s="143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>
      <c r="A430" s="143"/>
      <c r="B430" s="143"/>
      <c r="C430" s="143"/>
      <c r="D430" s="143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>
      <c r="A431" s="143"/>
      <c r="B431" s="143"/>
      <c r="C431" s="143"/>
      <c r="D431" s="143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>
      <c r="A432" s="143"/>
      <c r="B432" s="143"/>
      <c r="C432" s="143"/>
      <c r="D432" s="143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>
      <c r="A433" s="143"/>
      <c r="B433" s="143"/>
      <c r="C433" s="143"/>
      <c r="D433" s="143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>
      <c r="A434" s="143"/>
      <c r="B434" s="143"/>
      <c r="C434" s="143"/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>
      <c r="A435" s="143"/>
      <c r="B435" s="143"/>
      <c r="C435" s="143"/>
      <c r="D435" s="143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>
      <c r="A436" s="143"/>
      <c r="B436" s="143"/>
      <c r="C436" s="143"/>
      <c r="D436" s="143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>
      <c r="A437" s="143"/>
      <c r="B437" s="143"/>
      <c r="C437" s="143"/>
      <c r="D437" s="143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>
      <c r="A439" s="143"/>
      <c r="B439" s="143"/>
      <c r="C439" s="143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>
      <c r="A440" s="143"/>
      <c r="B440" s="143"/>
      <c r="C440" s="143"/>
      <c r="D440" s="143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>
      <c r="A441" s="143"/>
      <c r="B441" s="143"/>
      <c r="C441" s="143"/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>
      <c r="A442" s="143"/>
      <c r="B442" s="143"/>
      <c r="C442" s="143"/>
      <c r="D442" s="143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>
      <c r="A443" s="143"/>
      <c r="B443" s="143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>
      <c r="A445" s="143"/>
      <c r="B445" s="143"/>
      <c r="C445" s="143"/>
      <c r="D445" s="143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>
      <c r="A446" s="143"/>
      <c r="B446" s="143"/>
      <c r="C446" s="143"/>
      <c r="D446" s="143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>
      <c r="A447" s="143"/>
      <c r="B447" s="143"/>
      <c r="C447" s="143"/>
      <c r="D447" s="143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>
      <c r="A448" s="143"/>
      <c r="B448" s="143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>
      <c r="A449" s="143"/>
      <c r="B449" s="143"/>
      <c r="C449" s="143"/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>
      <c r="A450" s="143"/>
      <c r="B450" s="143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>
      <c r="A451" s="143"/>
      <c r="B451" s="143"/>
      <c r="C451" s="143"/>
      <c r="D451" s="143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>
      <c r="A452" s="143"/>
      <c r="B452" s="143"/>
      <c r="C452" s="143"/>
      <c r="D452" s="143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>
      <c r="A453" s="143"/>
      <c r="B453" s="143"/>
      <c r="C453" s="143"/>
      <c r="D453" s="143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>
      <c r="A454" s="143"/>
      <c r="B454" s="143"/>
      <c r="C454" s="143"/>
      <c r="D454" s="143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>
      <c r="A455" s="143"/>
      <c r="B455" s="143"/>
      <c r="C455" s="143"/>
      <c r="D455" s="143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>
      <c r="A456" s="143"/>
      <c r="B456" s="143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>
      <c r="A457" s="143"/>
      <c r="B457" s="143"/>
      <c r="C457" s="143"/>
      <c r="D457" s="143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>
      <c r="A458" s="143"/>
      <c r="B458" s="143"/>
      <c r="C458" s="143"/>
      <c r="D458" s="143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>
      <c r="A459" s="143"/>
      <c r="B459" s="143"/>
      <c r="C459" s="143"/>
      <c r="D459" s="143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>
      <c r="A460" s="143"/>
      <c r="B460" s="143"/>
      <c r="C460" s="143"/>
      <c r="D460" s="143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>
      <c r="A461" s="143"/>
      <c r="B461" s="143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>
      <c r="A462" s="143"/>
      <c r="B462" s="143"/>
      <c r="C462" s="143"/>
      <c r="D462" s="143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>
      <c r="A463" s="143"/>
      <c r="B463" s="143"/>
      <c r="C463" s="143"/>
      <c r="D463" s="143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>
      <c r="A464" s="143"/>
      <c r="B464" s="143"/>
      <c r="C464" s="143"/>
      <c r="D464" s="143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>
      <c r="A465" s="143"/>
      <c r="B465" s="143"/>
      <c r="C465" s="143"/>
      <c r="D465" s="143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>
      <c r="A466" s="143"/>
      <c r="B466" s="143"/>
      <c r="C466" s="143"/>
      <c r="D466" s="143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>
      <c r="A467" s="143"/>
      <c r="B467" s="143"/>
      <c r="C467" s="143"/>
      <c r="D467" s="143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>
      <c r="A468" s="143"/>
      <c r="B468" s="143"/>
      <c r="C468" s="143"/>
      <c r="D468" s="143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>
      <c r="A469" s="143"/>
      <c r="B469" s="143"/>
      <c r="C469" s="143"/>
      <c r="D469" s="143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>
      <c r="A470" s="143"/>
      <c r="B470" s="143"/>
      <c r="C470" s="143"/>
      <c r="D470" s="143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>
      <c r="A471" s="143"/>
      <c r="B471" s="143"/>
      <c r="C471" s="143"/>
      <c r="D471" s="143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>
      <c r="A472" s="143"/>
      <c r="B472" s="143"/>
      <c r="C472" s="143"/>
      <c r="D472" s="143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>
      <c r="A473" s="143"/>
      <c r="B473" s="143"/>
      <c r="C473" s="143"/>
      <c r="D473" s="143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>
      <c r="A474" s="143"/>
      <c r="B474" s="143"/>
      <c r="C474" s="143"/>
      <c r="D474" s="143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>
      <c r="A475" s="143"/>
      <c r="B475" s="143"/>
      <c r="C475" s="143"/>
      <c r="D475" s="143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>
      <c r="A476" s="143"/>
      <c r="B476" s="143"/>
      <c r="C476" s="143"/>
      <c r="D476" s="143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>
      <c r="A477" s="143"/>
      <c r="B477" s="143"/>
      <c r="C477" s="143"/>
      <c r="D477" s="143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>
      <c r="A478" s="143"/>
      <c r="B478" s="143"/>
      <c r="C478" s="143"/>
      <c r="D478" s="143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>
      <c r="A479" s="143"/>
      <c r="B479" s="143"/>
      <c r="C479" s="143"/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>
      <c r="A480" s="143"/>
      <c r="B480" s="143"/>
      <c r="C480" s="143"/>
      <c r="D480" s="143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>
      <c r="A481" s="143"/>
      <c r="B481" s="143"/>
      <c r="C481" s="143"/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>
      <c r="A482" s="143"/>
      <c r="B482" s="143"/>
      <c r="C482" s="143"/>
      <c r="D482" s="143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>
      <c r="A483" s="143"/>
      <c r="B483" s="143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>
      <c r="A484" s="143"/>
      <c r="B484" s="143"/>
      <c r="C484" s="143"/>
      <c r="D484" s="143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>
      <c r="A485" s="143"/>
      <c r="B485" s="143"/>
      <c r="C485" s="143"/>
      <c r="D485" s="143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>
      <c r="A486" s="143"/>
      <c r="B486" s="143"/>
      <c r="C486" s="143"/>
      <c r="D486" s="143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>
      <c r="A487" s="143"/>
      <c r="B487" s="143"/>
      <c r="C487" s="143"/>
      <c r="D487" s="143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>
      <c r="A488" s="143"/>
      <c r="B488" s="143"/>
      <c r="C488" s="143"/>
      <c r="D488" s="143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>
      <c r="A489" s="143"/>
      <c r="B489" s="143"/>
      <c r="C489" s="143"/>
      <c r="D489" s="143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>
      <c r="A490" s="143"/>
      <c r="B490" s="143"/>
      <c r="C490" s="143"/>
      <c r="D490" s="143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>
      <c r="A491" s="143"/>
      <c r="B491" s="143"/>
      <c r="C491" s="143"/>
      <c r="D491" s="143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>
      <c r="A492" s="143"/>
      <c r="B492" s="143"/>
      <c r="C492" s="143"/>
      <c r="D492" s="143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>
      <c r="A493" s="143"/>
      <c r="B493" s="143"/>
      <c r="C493" s="143"/>
      <c r="D493" s="143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>
      <c r="A494" s="143"/>
      <c r="B494" s="143"/>
      <c r="C494" s="143"/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>
      <c r="A495" s="143"/>
      <c r="B495" s="143"/>
      <c r="C495" s="143"/>
      <c r="D495" s="143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>
      <c r="A496" s="143"/>
      <c r="B496" s="143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>
      <c r="A497" s="143"/>
      <c r="B497" s="143"/>
      <c r="C497" s="143"/>
      <c r="D497" s="143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>
      <c r="A498" s="143"/>
      <c r="B498" s="143"/>
      <c r="C498" s="143"/>
      <c r="D498" s="143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>
      <c r="A499" s="143"/>
      <c r="B499" s="143"/>
      <c r="C499" s="143"/>
      <c r="D499" s="143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>
      <c r="A500" s="143"/>
      <c r="B500" s="143"/>
      <c r="C500" s="143"/>
      <c r="D500" s="143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>
      <c r="A501" s="143"/>
      <c r="B501" s="143"/>
      <c r="C501" s="143"/>
      <c r="D501" s="143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>
      <c r="A502" s="143"/>
      <c r="B502" s="143"/>
      <c r="C502" s="143"/>
      <c r="D502" s="143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>
      <c r="A503" s="143"/>
      <c r="B503" s="143"/>
      <c r="C503" s="143"/>
      <c r="D503" s="143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>
      <c r="A504" s="143"/>
      <c r="B504" s="143"/>
      <c r="C504" s="143"/>
      <c r="D504" s="143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>
      <c r="A505" s="143"/>
      <c r="B505" s="143"/>
      <c r="C505" s="143"/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>
      <c r="A506" s="143"/>
      <c r="B506" s="143"/>
      <c r="C506" s="143"/>
      <c r="D506" s="143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>
      <c r="A507" s="143"/>
      <c r="B507" s="143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>
      <c r="A508" s="143"/>
      <c r="B508" s="143"/>
      <c r="C508" s="143"/>
      <c r="D508" s="143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>
      <c r="A509" s="143"/>
      <c r="B509" s="143"/>
      <c r="C509" s="143"/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>
      <c r="A510" s="143"/>
      <c r="B510" s="143"/>
      <c r="C510" s="143"/>
      <c r="D510" s="143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>
      <c r="A511" s="143"/>
      <c r="B511" s="143"/>
      <c r="C511" s="143"/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>
      <c r="A512" s="143"/>
      <c r="B512" s="143"/>
      <c r="C512" s="143"/>
      <c r="D512" s="143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>
      <c r="A513" s="143"/>
      <c r="B513" s="143"/>
      <c r="C513" s="143"/>
      <c r="D513" s="143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>
      <c r="A514" s="143"/>
      <c r="B514" s="143"/>
      <c r="C514" s="143"/>
      <c r="D514" s="143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>
      <c r="A515" s="143"/>
      <c r="B515" s="143"/>
      <c r="C515" s="143"/>
      <c r="D515" s="143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>
      <c r="A516" s="143"/>
      <c r="B516" s="143"/>
      <c r="C516" s="143"/>
      <c r="D516" s="143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>
      <c r="A517" s="143"/>
      <c r="B517" s="143"/>
      <c r="C517" s="143"/>
      <c r="D517" s="143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>
      <c r="A518" s="143"/>
      <c r="B518" s="143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>
      <c r="A519" s="143"/>
      <c r="B519" s="143"/>
      <c r="C519" s="143"/>
      <c r="D519" s="143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>
      <c r="A520" s="143"/>
      <c r="B520" s="143"/>
      <c r="C520" s="143"/>
      <c r="D520" s="143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>
      <c r="A521" s="143"/>
      <c r="B521" s="143"/>
      <c r="C521" s="143"/>
      <c r="D521" s="143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>
      <c r="A522" s="143"/>
      <c r="B522" s="143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>
      <c r="A523" s="143"/>
      <c r="B523" s="143"/>
      <c r="C523" s="143"/>
      <c r="D523" s="143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>
      <c r="A524" s="143"/>
      <c r="B524" s="143"/>
      <c r="C524" s="143"/>
      <c r="D524" s="143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>
      <c r="A525" s="143"/>
      <c r="B525" s="143"/>
      <c r="C525" s="143"/>
      <c r="D525" s="143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>
      <c r="A526" s="143"/>
      <c r="B526" s="143"/>
      <c r="C526" s="143"/>
      <c r="D526" s="143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>
      <c r="A527" s="143"/>
      <c r="B527" s="143"/>
      <c r="C527" s="143"/>
      <c r="D527" s="143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>
      <c r="A528" s="143"/>
      <c r="B528" s="143"/>
      <c r="C528" s="143"/>
      <c r="D528" s="143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>
      <c r="A529" s="143"/>
      <c r="B529" s="143"/>
      <c r="C529" s="143"/>
      <c r="D529" s="143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>
      <c r="A530" s="143"/>
      <c r="B530" s="143"/>
      <c r="C530" s="143"/>
      <c r="D530" s="143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>
      <c r="A531" s="143"/>
      <c r="B531" s="143"/>
      <c r="C531" s="143"/>
      <c r="D531" s="143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>
      <c r="A532" s="143"/>
      <c r="B532" s="143"/>
      <c r="C532" s="143"/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>
      <c r="A533" s="143"/>
      <c r="B533" s="143"/>
      <c r="C533" s="143"/>
      <c r="D533" s="143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>
      <c r="A534" s="143"/>
      <c r="B534" s="143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>
      <c r="A535" s="143"/>
      <c r="B535" s="143"/>
      <c r="C535" s="143"/>
      <c r="D535" s="143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>
      <c r="A536" s="143"/>
      <c r="B536" s="143"/>
      <c r="C536" s="143"/>
      <c r="D536" s="143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>
      <c r="A537" s="143"/>
      <c r="B537" s="143"/>
      <c r="C537" s="143"/>
      <c r="D537" s="143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>
      <c r="A538" s="143"/>
      <c r="B538" s="143"/>
      <c r="C538" s="143"/>
      <c r="D538" s="143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>
      <c r="A539" s="143"/>
      <c r="B539" s="143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>
      <c r="A540" s="143"/>
      <c r="B540" s="143"/>
      <c r="C540" s="143"/>
      <c r="D540" s="143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>
      <c r="A541" s="143"/>
      <c r="B541" s="143"/>
      <c r="C541" s="143"/>
      <c r="D541" s="143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>
      <c r="A542" s="143"/>
      <c r="B542" s="143"/>
      <c r="C542" s="143"/>
      <c r="D542" s="143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>
      <c r="A543" s="143"/>
      <c r="B543" s="143"/>
      <c r="C543" s="143"/>
      <c r="D543" s="143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>
      <c r="A544" s="143"/>
      <c r="B544" s="143"/>
      <c r="C544" s="143"/>
      <c r="D544" s="143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>
      <c r="A545" s="143"/>
      <c r="B545" s="143"/>
      <c r="C545" s="143"/>
      <c r="D545" s="143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>
      <c r="A546" s="143"/>
      <c r="B546" s="143"/>
      <c r="C546" s="143"/>
      <c r="D546" s="143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>
      <c r="A547" s="143"/>
      <c r="B547" s="143"/>
      <c r="C547" s="143"/>
      <c r="D547" s="143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>
      <c r="A548" s="143"/>
      <c r="B548" s="143"/>
      <c r="C548" s="143"/>
      <c r="D548" s="143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>
      <c r="A549" s="143"/>
      <c r="B549" s="143"/>
      <c r="C549" s="143"/>
      <c r="D549" s="143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>
      <c r="A550" s="143"/>
      <c r="B550" s="143"/>
      <c r="C550" s="143"/>
      <c r="D550" s="143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>
      <c r="A551" s="143"/>
      <c r="B551" s="143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>
      <c r="A552" s="143"/>
      <c r="B552" s="143"/>
      <c r="C552" s="143"/>
      <c r="D552" s="143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>
      <c r="A553" s="143"/>
      <c r="B553" s="143"/>
      <c r="C553" s="143"/>
      <c r="D553" s="143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>
      <c r="A554" s="143"/>
      <c r="B554" s="143"/>
      <c r="C554" s="143"/>
      <c r="D554" s="143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>
      <c r="A555" s="143"/>
      <c r="B555" s="143"/>
      <c r="C555" s="143"/>
      <c r="D555" s="143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>
      <c r="A556" s="143"/>
      <c r="B556" s="143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>
      <c r="A557" s="143"/>
      <c r="B557" s="143"/>
      <c r="C557" s="143"/>
      <c r="D557" s="143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>
      <c r="A558" s="143"/>
      <c r="B558" s="143"/>
      <c r="C558" s="143"/>
      <c r="D558" s="143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>
      <c r="A559" s="143"/>
      <c r="B559" s="143"/>
      <c r="C559" s="143"/>
      <c r="D559" s="143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>
      <c r="A560" s="143"/>
      <c r="B560" s="143"/>
      <c r="C560" s="143"/>
      <c r="D560" s="143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>
      <c r="A561" s="143"/>
      <c r="B561" s="143"/>
      <c r="C561" s="143"/>
      <c r="D561" s="143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>
      <c r="A562" s="143"/>
      <c r="B562" s="143"/>
      <c r="C562" s="143"/>
      <c r="D562" s="143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>
      <c r="A563" s="143"/>
      <c r="B563" s="143"/>
      <c r="C563" s="143"/>
      <c r="D563" s="143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>
      <c r="A564" s="143"/>
      <c r="B564" s="143"/>
      <c r="C564" s="143"/>
      <c r="D564" s="143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>
      <c r="A565" s="143"/>
      <c r="B565" s="143"/>
      <c r="C565" s="143"/>
      <c r="D565" s="143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>
      <c r="A566" s="143"/>
      <c r="B566" s="143"/>
      <c r="C566" s="143"/>
      <c r="D566" s="143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>
      <c r="A567" s="143"/>
      <c r="B567" s="143"/>
      <c r="C567" s="143"/>
      <c r="D567" s="143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>
      <c r="A568" s="143"/>
      <c r="B568" s="143"/>
      <c r="C568" s="143"/>
      <c r="D568" s="143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>
      <c r="A569" s="143"/>
      <c r="B569" s="143"/>
      <c r="C569" s="143"/>
      <c r="D569" s="143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>
      <c r="A570" s="143"/>
      <c r="B570" s="143"/>
      <c r="C570" s="143"/>
      <c r="D570" s="143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>
      <c r="A571" s="143"/>
      <c r="B571" s="143"/>
      <c r="C571" s="143"/>
      <c r="D571" s="143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>
      <c r="A572" s="143"/>
      <c r="B572" s="143"/>
      <c r="C572" s="143"/>
      <c r="D572" s="143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>
      <c r="A573" s="143"/>
      <c r="B573" s="143"/>
      <c r="C573" s="143"/>
      <c r="D573" s="143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>
      <c r="A574" s="143"/>
      <c r="B574" s="143"/>
      <c r="C574" s="143"/>
      <c r="D574" s="143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>
      <c r="A575" s="143"/>
      <c r="B575" s="143"/>
      <c r="C575" s="143"/>
      <c r="D575" s="143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>
      <c r="A576" s="143"/>
      <c r="B576" s="143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>
      <c r="A577" s="143"/>
      <c r="B577" s="143"/>
      <c r="C577" s="143"/>
      <c r="D577" s="143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>
      <c r="A578" s="143"/>
      <c r="B578" s="143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>
      <c r="A579" s="143"/>
      <c r="B579" s="143"/>
      <c r="C579" s="143"/>
      <c r="D579" s="143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>
      <c r="A580" s="143"/>
      <c r="B580" s="143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>
      <c r="A581" s="143"/>
      <c r="B581" s="143"/>
      <c r="C581" s="143"/>
      <c r="D581" s="143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>
      <c r="A582" s="143"/>
      <c r="B582" s="143"/>
      <c r="C582" s="143"/>
      <c r="D582" s="143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>
      <c r="A583" s="143"/>
      <c r="B583" s="143"/>
      <c r="C583" s="143"/>
      <c r="D583" s="143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>
      <c r="A584" s="143"/>
      <c r="B584" s="143"/>
      <c r="C584" s="143"/>
      <c r="D584" s="143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>
      <c r="A585" s="143"/>
      <c r="B585" s="143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>
      <c r="A586" s="143"/>
      <c r="B586" s="143"/>
      <c r="C586" s="143"/>
      <c r="D586" s="143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>
      <c r="A587" s="143"/>
      <c r="B587" s="143"/>
      <c r="C587" s="143"/>
      <c r="D587" s="143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>
      <c r="A588" s="143"/>
      <c r="B588" s="143"/>
      <c r="C588" s="143"/>
      <c r="D588" s="143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>
      <c r="A589" s="143"/>
      <c r="B589" s="143"/>
      <c r="C589" s="143"/>
      <c r="D589" s="143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>
      <c r="A590" s="143"/>
      <c r="B590" s="143"/>
      <c r="C590" s="143"/>
      <c r="D590" s="143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>
      <c r="A591" s="143"/>
      <c r="B591" s="143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>
      <c r="A592" s="143"/>
      <c r="B592" s="143"/>
      <c r="C592" s="143"/>
      <c r="D592" s="143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>
      <c r="A593" s="143"/>
      <c r="B593" s="143"/>
      <c r="C593" s="143"/>
      <c r="D593" s="143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>
      <c r="A594" s="143"/>
      <c r="B594" s="143"/>
      <c r="C594" s="143"/>
      <c r="D594" s="143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>
      <c r="A595" s="143"/>
      <c r="B595" s="143"/>
      <c r="C595" s="143"/>
      <c r="D595" s="143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>
      <c r="A596" s="143"/>
      <c r="B596" s="143"/>
      <c r="C596" s="143"/>
      <c r="D596" s="143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>
      <c r="A597" s="143"/>
      <c r="B597" s="143"/>
      <c r="C597" s="143"/>
      <c r="D597" s="143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>
      <c r="A598" s="143"/>
      <c r="B598" s="143"/>
      <c r="C598" s="143"/>
      <c r="D598" s="143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>
      <c r="A599" s="143"/>
      <c r="B599" s="143"/>
      <c r="C599" s="143"/>
      <c r="D599" s="143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>
      <c r="A600" s="143"/>
      <c r="B600" s="143"/>
      <c r="C600" s="143"/>
      <c r="D600" s="143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>
      <c r="A601" s="143"/>
      <c r="B601" s="143"/>
      <c r="C601" s="143"/>
      <c r="D601" s="143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>
      <c r="A602" s="143"/>
      <c r="B602" s="143"/>
      <c r="C602" s="143"/>
      <c r="D602" s="143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>
      <c r="A603" s="143"/>
      <c r="B603" s="143"/>
      <c r="C603" s="143"/>
      <c r="D603" s="143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>
      <c r="A604" s="143"/>
      <c r="B604" s="143"/>
      <c r="C604" s="143"/>
      <c r="D604" s="143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>
      <c r="A605" s="143"/>
      <c r="B605" s="143"/>
      <c r="C605" s="143"/>
      <c r="D605" s="143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>
      <c r="A606" s="143"/>
      <c r="B606" s="143"/>
      <c r="C606" s="143"/>
      <c r="D606" s="143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>
      <c r="A607" s="143"/>
      <c r="B607" s="143"/>
      <c r="C607" s="143"/>
      <c r="D607" s="143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>
      <c r="A608" s="143"/>
      <c r="B608" s="143"/>
      <c r="C608" s="143"/>
      <c r="D608" s="143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>
      <c r="A609" s="143"/>
      <c r="B609" s="143"/>
      <c r="C609" s="143"/>
      <c r="D609" s="143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>
      <c r="A610" s="143"/>
      <c r="B610" s="143"/>
      <c r="C610" s="143"/>
      <c r="D610" s="143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>
      <c r="A611" s="143"/>
      <c r="B611" s="143"/>
      <c r="C611" s="143"/>
      <c r="D611" s="143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>
      <c r="A612" s="143"/>
      <c r="B612" s="143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>
      <c r="A613" s="143"/>
      <c r="B613" s="143"/>
      <c r="C613" s="143"/>
      <c r="D613" s="143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>
      <c r="A614" s="143"/>
      <c r="B614" s="143"/>
      <c r="C614" s="143"/>
      <c r="D614" s="143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>
      <c r="A615" s="143"/>
      <c r="B615" s="143"/>
      <c r="C615" s="143"/>
      <c r="D615" s="143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>
      <c r="A616" s="143"/>
      <c r="B616" s="143"/>
      <c r="C616" s="143"/>
      <c r="D616" s="143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>
      <c r="A617" s="143"/>
      <c r="B617" s="143"/>
      <c r="C617" s="143"/>
      <c r="D617" s="143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>
      <c r="A618" s="143"/>
      <c r="B618" s="143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>
      <c r="A619" s="143"/>
      <c r="B619" s="143"/>
      <c r="C619" s="143"/>
      <c r="D619" s="143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>
      <c r="A620" s="143"/>
      <c r="B620" s="143"/>
      <c r="C620" s="143"/>
      <c r="D620" s="143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>
      <c r="A621" s="143"/>
      <c r="B621" s="143"/>
      <c r="C621" s="143"/>
      <c r="D621" s="143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>
      <c r="A622" s="143"/>
      <c r="B622" s="143"/>
      <c r="C622" s="143"/>
      <c r="D622" s="143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>
      <c r="A623" s="143"/>
      <c r="B623" s="143"/>
      <c r="C623" s="143"/>
      <c r="D623" s="143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>
      <c r="A624" s="143"/>
      <c r="B624" s="143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>
      <c r="A625" s="143"/>
      <c r="B625" s="143"/>
      <c r="C625" s="143"/>
      <c r="D625" s="143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>
      <c r="A626" s="143"/>
      <c r="B626" s="143"/>
      <c r="C626" s="143"/>
      <c r="D626" s="143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>
      <c r="A627" s="143"/>
      <c r="B627" s="143"/>
      <c r="C627" s="143"/>
      <c r="D627" s="143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>
      <c r="A628" s="143"/>
      <c r="B628" s="143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>
      <c r="A629" s="143"/>
      <c r="B629" s="143"/>
      <c r="C629" s="143"/>
      <c r="D629" s="143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>
      <c r="A630" s="143"/>
      <c r="B630" s="143"/>
      <c r="C630" s="143"/>
      <c r="D630" s="143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>
      <c r="A631" s="143"/>
      <c r="B631" s="143"/>
      <c r="C631" s="143"/>
      <c r="D631" s="143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>
      <c r="A632" s="143"/>
      <c r="B632" s="143"/>
      <c r="C632" s="143"/>
      <c r="D632" s="143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>
      <c r="A633" s="143"/>
      <c r="B633" s="143"/>
      <c r="C633" s="143"/>
      <c r="D633" s="143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>
      <c r="A634" s="143"/>
      <c r="B634" s="143"/>
      <c r="C634" s="143"/>
      <c r="D634" s="143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>
      <c r="A635" s="143"/>
      <c r="B635" s="143"/>
      <c r="C635" s="143"/>
      <c r="D635" s="143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>
      <c r="A636" s="143"/>
      <c r="B636" s="143"/>
      <c r="C636" s="143"/>
      <c r="D636" s="143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>
      <c r="A637" s="143"/>
      <c r="B637" s="143"/>
      <c r="C637" s="143"/>
      <c r="D637" s="143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>
      <c r="A638" s="143"/>
      <c r="B638" s="143"/>
      <c r="C638" s="143"/>
      <c r="D638" s="143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>
      <c r="A639" s="143"/>
      <c r="B639" s="143"/>
      <c r="C639" s="143"/>
      <c r="D639" s="143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>
      <c r="A640" s="143"/>
      <c r="B640" s="143"/>
      <c r="C640" s="143"/>
      <c r="D640" s="143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>
      <c r="A641" s="143"/>
      <c r="B641" s="143"/>
      <c r="C641" s="143"/>
      <c r="D641" s="143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>
      <c r="A642" s="143"/>
      <c r="B642" s="143"/>
      <c r="C642" s="143"/>
      <c r="D642" s="143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>
      <c r="A643" s="143"/>
      <c r="B643" s="143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>
      <c r="A644" s="143"/>
      <c r="B644" s="143"/>
      <c r="C644" s="143"/>
      <c r="D644" s="143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>
      <c r="A645" s="143"/>
      <c r="B645" s="143"/>
      <c r="C645" s="143"/>
      <c r="D645" s="143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>
      <c r="A646" s="143"/>
      <c r="B646" s="143"/>
      <c r="C646" s="143"/>
      <c r="D646" s="143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>
      <c r="A647" s="143"/>
      <c r="B647" s="143"/>
      <c r="C647" s="143"/>
      <c r="D647" s="143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>
      <c r="A648" s="143"/>
      <c r="B648" s="143"/>
      <c r="C648" s="143"/>
      <c r="D648" s="143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>
      <c r="A649" s="143"/>
      <c r="B649" s="143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>
      <c r="A650" s="143"/>
      <c r="B650" s="143"/>
      <c r="C650" s="143"/>
      <c r="D650" s="143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>
      <c r="A651" s="143"/>
      <c r="B651" s="143"/>
      <c r="C651" s="143"/>
      <c r="D651" s="143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>
      <c r="A652" s="143"/>
      <c r="B652" s="143"/>
      <c r="C652" s="143"/>
      <c r="D652" s="143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>
      <c r="A653" s="143"/>
      <c r="B653" s="143"/>
      <c r="C653" s="143"/>
      <c r="D653" s="143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>
      <c r="A654" s="143"/>
      <c r="B654" s="143"/>
      <c r="C654" s="143"/>
      <c r="D654" s="143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>
      <c r="A655" s="143"/>
      <c r="B655" s="143"/>
      <c r="C655" s="143"/>
      <c r="D655" s="143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>
      <c r="A656" s="143"/>
      <c r="B656" s="143"/>
      <c r="C656" s="143"/>
      <c r="D656" s="143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>
      <c r="A657" s="143"/>
      <c r="B657" s="143"/>
      <c r="C657" s="143"/>
      <c r="D657" s="143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>
      <c r="A658" s="143"/>
      <c r="B658" s="143"/>
      <c r="C658" s="143"/>
      <c r="D658" s="143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>
      <c r="A659" s="143"/>
      <c r="B659" s="143"/>
      <c r="C659" s="143"/>
      <c r="D659" s="143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>
      <c r="A660" s="143"/>
      <c r="B660" s="143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>
      <c r="A661" s="143"/>
      <c r="B661" s="143"/>
      <c r="C661" s="143"/>
      <c r="D661" s="143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>
      <c r="A662" s="143"/>
      <c r="B662" s="143"/>
      <c r="C662" s="143"/>
      <c r="D662" s="143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>
      <c r="A663" s="143"/>
      <c r="B663" s="143"/>
      <c r="C663" s="143"/>
      <c r="D663" s="143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>
      <c r="A664" s="143"/>
      <c r="B664" s="143"/>
      <c r="C664" s="143"/>
      <c r="D664" s="143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>
      <c r="A665" s="143"/>
      <c r="B665" s="143"/>
      <c r="C665" s="143"/>
      <c r="D665" s="143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>
      <c r="A666" s="143"/>
      <c r="B666" s="143"/>
      <c r="C666" s="143"/>
      <c r="D666" s="143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>
      <c r="A667" s="143"/>
      <c r="B667" s="143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>
      <c r="A668" s="143"/>
      <c r="B668" s="143"/>
      <c r="C668" s="143"/>
      <c r="D668" s="143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>
      <c r="A669" s="143"/>
      <c r="B669" s="143"/>
      <c r="C669" s="143"/>
      <c r="D669" s="143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>
      <c r="A670" s="143"/>
      <c r="B670" s="143"/>
      <c r="C670" s="143"/>
      <c r="D670" s="143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>
      <c r="A671" s="143"/>
      <c r="B671" s="143"/>
      <c r="C671" s="143"/>
      <c r="D671" s="143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>
      <c r="A672" s="143"/>
      <c r="B672" s="143"/>
      <c r="C672" s="143"/>
      <c r="D672" s="143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>
      <c r="A673" s="143"/>
      <c r="B673" s="143"/>
      <c r="C673" s="143"/>
      <c r="D673" s="143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>
      <c r="A674" s="143"/>
      <c r="B674" s="143"/>
      <c r="C674" s="143"/>
      <c r="D674" s="143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>
      <c r="A675" s="143"/>
      <c r="B675" s="143"/>
      <c r="C675" s="143"/>
      <c r="D675" s="143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>
      <c r="A676" s="143"/>
      <c r="B676" s="143"/>
      <c r="C676" s="143"/>
      <c r="D676" s="143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>
      <c r="A677" s="143"/>
      <c r="B677" s="143"/>
      <c r="C677" s="143"/>
      <c r="D677" s="143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>
      <c r="A678" s="143"/>
      <c r="B678" s="143"/>
      <c r="C678" s="143"/>
      <c r="D678" s="143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>
      <c r="A679" s="143"/>
      <c r="B679" s="143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>
      <c r="A680" s="143"/>
      <c r="B680" s="143"/>
      <c r="C680" s="143"/>
      <c r="D680" s="143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>
      <c r="A681" s="143"/>
      <c r="B681" s="143"/>
      <c r="C681" s="143"/>
      <c r="D681" s="143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>
      <c r="A682" s="143"/>
      <c r="B682" s="143"/>
      <c r="C682" s="143"/>
      <c r="D682" s="143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>
      <c r="A683" s="143"/>
      <c r="B683" s="143"/>
      <c r="C683" s="143"/>
      <c r="D683" s="143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>
      <c r="A684" s="143"/>
      <c r="B684" s="143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>
      <c r="A685" s="143"/>
      <c r="B685" s="143"/>
      <c r="C685" s="143"/>
      <c r="D685" s="143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>
      <c r="A686" s="143"/>
      <c r="B686" s="143"/>
      <c r="C686" s="143"/>
      <c r="D686" s="143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>
      <c r="A687" s="143"/>
      <c r="B687" s="143"/>
      <c r="C687" s="143"/>
      <c r="D687" s="143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>
      <c r="A688" s="143"/>
      <c r="B688" s="143"/>
      <c r="C688" s="143"/>
      <c r="D688" s="143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>
      <c r="A689" s="143"/>
      <c r="B689" s="143"/>
      <c r="C689" s="143"/>
      <c r="D689" s="143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>
      <c r="A690" s="143"/>
      <c r="B690" s="143"/>
      <c r="C690" s="143"/>
      <c r="D690" s="143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>
      <c r="A691" s="143"/>
      <c r="B691" s="143"/>
      <c r="C691" s="143"/>
      <c r="D691" s="143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>
      <c r="A692" s="143"/>
      <c r="B692" s="143"/>
      <c r="C692" s="143"/>
      <c r="D692" s="143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>
      <c r="A693" s="143"/>
      <c r="B693" s="143"/>
      <c r="C693" s="143"/>
      <c r="D693" s="143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>
      <c r="A694" s="143"/>
      <c r="B694" s="143"/>
      <c r="C694" s="143"/>
      <c r="D694" s="143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>
      <c r="A695" s="143"/>
      <c r="B695" s="143"/>
      <c r="C695" s="143"/>
      <c r="D695" s="143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>
      <c r="A696" s="143"/>
      <c r="B696" s="143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>
      <c r="A697" s="143"/>
      <c r="B697" s="143"/>
      <c r="C697" s="143"/>
      <c r="D697" s="143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>
      <c r="A698" s="143"/>
      <c r="B698" s="143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>
      <c r="A699" s="143"/>
      <c r="B699" s="143"/>
      <c r="C699" s="143"/>
      <c r="D699" s="143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>
      <c r="A700" s="143"/>
      <c r="B700" s="143"/>
      <c r="C700" s="143"/>
      <c r="D700" s="143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>
      <c r="A701" s="143"/>
      <c r="B701" s="143"/>
      <c r="C701" s="143"/>
      <c r="D701" s="143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>
      <c r="A702" s="143"/>
      <c r="B702" s="143"/>
      <c r="C702" s="143"/>
      <c r="D702" s="143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>
      <c r="A703" s="143"/>
      <c r="B703" s="143"/>
      <c r="C703" s="143"/>
      <c r="D703" s="143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>
      <c r="A704" s="143"/>
      <c r="B704" s="143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>
      <c r="A705" s="143"/>
      <c r="B705" s="143"/>
      <c r="C705" s="143"/>
      <c r="D705" s="143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>
      <c r="A706" s="143"/>
      <c r="B706" s="143"/>
      <c r="C706" s="143"/>
      <c r="D706" s="143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>
      <c r="A707" s="143"/>
      <c r="B707" s="143"/>
      <c r="C707" s="143"/>
      <c r="D707" s="143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>
      <c r="A708" s="143"/>
      <c r="B708" s="143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>
      <c r="A709" s="143"/>
      <c r="B709" s="143"/>
      <c r="C709" s="143"/>
      <c r="D709" s="143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>
      <c r="A710" s="143"/>
      <c r="B710" s="143"/>
      <c r="C710" s="143"/>
      <c r="D710" s="143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>
      <c r="A711" s="143"/>
      <c r="B711" s="143"/>
      <c r="C711" s="143"/>
      <c r="D711" s="143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>
      <c r="A712" s="143"/>
      <c r="B712" s="143"/>
      <c r="C712" s="143"/>
      <c r="D712" s="143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>
      <c r="A713" s="143"/>
      <c r="B713" s="143"/>
      <c r="C713" s="143"/>
      <c r="D713" s="143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>
      <c r="A714" s="143"/>
      <c r="B714" s="143"/>
      <c r="C714" s="143"/>
      <c r="D714" s="143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>
      <c r="A715" s="143"/>
      <c r="B715" s="143"/>
      <c r="C715" s="143"/>
      <c r="D715" s="143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>
      <c r="A716" s="143"/>
      <c r="B716" s="143"/>
      <c r="C716" s="143"/>
      <c r="D716" s="143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>
      <c r="A717" s="143"/>
      <c r="B717" s="143"/>
      <c r="C717" s="143"/>
      <c r="D717" s="143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>
      <c r="A718" s="143"/>
      <c r="B718" s="143"/>
      <c r="C718" s="143"/>
      <c r="D718" s="143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>
      <c r="A719" s="143"/>
      <c r="B719" s="143"/>
      <c r="C719" s="143"/>
      <c r="D719" s="143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>
      <c r="A720" s="143"/>
      <c r="B720" s="143"/>
      <c r="C720" s="143"/>
      <c r="D720" s="143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>
      <c r="A721" s="143"/>
      <c r="B721" s="143"/>
      <c r="C721" s="143"/>
      <c r="D721" s="143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>
      <c r="A722" s="143"/>
      <c r="B722" s="143"/>
      <c r="C722" s="143"/>
      <c r="D722" s="143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>
      <c r="A723" s="143"/>
      <c r="B723" s="143"/>
      <c r="C723" s="143"/>
      <c r="D723" s="143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>
      <c r="A724" s="143"/>
      <c r="B724" s="143"/>
      <c r="C724" s="143"/>
      <c r="D724" s="143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>
      <c r="A725" s="143"/>
      <c r="B725" s="143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>
      <c r="A726" s="143"/>
      <c r="B726" s="143"/>
      <c r="C726" s="143"/>
      <c r="D726" s="143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>
      <c r="A727" s="143"/>
      <c r="B727" s="143"/>
      <c r="C727" s="143"/>
      <c r="D727" s="143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>
      <c r="A728" s="143"/>
      <c r="B728" s="143"/>
      <c r="C728" s="143"/>
      <c r="D728" s="143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>
      <c r="A729" s="143"/>
      <c r="B729" s="143"/>
      <c r="C729" s="143"/>
      <c r="D729" s="143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>
      <c r="A730" s="143"/>
      <c r="B730" s="143"/>
      <c r="C730" s="143"/>
      <c r="D730" s="143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>
      <c r="A731" s="143"/>
      <c r="B731" s="143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>
      <c r="A732" s="143"/>
      <c r="B732" s="143"/>
      <c r="C732" s="143"/>
      <c r="D732" s="143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>
      <c r="A733" s="143"/>
      <c r="B733" s="143"/>
      <c r="C733" s="143"/>
      <c r="D733" s="143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>
      <c r="A734" s="143"/>
      <c r="B734" s="143"/>
      <c r="C734" s="143"/>
      <c r="D734" s="143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>
      <c r="A735" s="143"/>
      <c r="B735" s="143"/>
      <c r="C735" s="143"/>
      <c r="D735" s="143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>
      <c r="A736" s="143"/>
      <c r="B736" s="143"/>
      <c r="C736" s="143"/>
      <c r="D736" s="143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>
      <c r="A737" s="143"/>
      <c r="B737" s="143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>
      <c r="A738" s="143"/>
      <c r="B738" s="143"/>
      <c r="C738" s="143"/>
      <c r="D738" s="143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>
      <c r="A739" s="143"/>
      <c r="B739" s="143"/>
      <c r="C739" s="143"/>
      <c r="D739" s="143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>
      <c r="A740" s="143"/>
      <c r="B740" s="143"/>
      <c r="C740" s="143"/>
      <c r="D740" s="143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>
      <c r="A741" s="143"/>
      <c r="B741" s="143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>
      <c r="A742" s="143"/>
      <c r="B742" s="143"/>
      <c r="C742" s="143"/>
      <c r="D742" s="143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>
      <c r="A743" s="143"/>
      <c r="B743" s="143"/>
      <c r="C743" s="143"/>
      <c r="D743" s="143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>
      <c r="A744" s="143"/>
      <c r="B744" s="143"/>
      <c r="C744" s="143"/>
      <c r="D744" s="143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>
      <c r="A745" s="143"/>
      <c r="B745" s="143"/>
      <c r="C745" s="143"/>
      <c r="D745" s="143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>
      <c r="A746" s="143"/>
      <c r="B746" s="143"/>
      <c r="C746" s="143"/>
      <c r="D746" s="143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>
      <c r="A747" s="143"/>
      <c r="B747" s="143"/>
      <c r="C747" s="143"/>
      <c r="D747" s="143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>
      <c r="A748" s="143"/>
      <c r="B748" s="143"/>
      <c r="C748" s="143"/>
      <c r="D748" s="143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>
      <c r="A749" s="143"/>
      <c r="B749" s="143"/>
      <c r="C749" s="143"/>
      <c r="D749" s="143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>
      <c r="A750" s="143"/>
      <c r="B750" s="143"/>
      <c r="C750" s="143"/>
      <c r="D750" s="143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>
      <c r="A751" s="143"/>
      <c r="B751" s="143"/>
      <c r="C751" s="143"/>
      <c r="D751" s="143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>
      <c r="A752" s="143"/>
      <c r="B752" s="143"/>
      <c r="C752" s="143"/>
      <c r="D752" s="143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>
      <c r="A753" s="143"/>
      <c r="B753" s="143"/>
      <c r="C753" s="143"/>
      <c r="D753" s="143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>
      <c r="A754" s="143"/>
      <c r="B754" s="143"/>
      <c r="C754" s="143"/>
      <c r="D754" s="143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>
      <c r="A755" s="143"/>
      <c r="B755" s="143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>
      <c r="A756" s="143"/>
      <c r="B756" s="143"/>
      <c r="C756" s="143"/>
      <c r="D756" s="143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>
      <c r="A757" s="143"/>
      <c r="B757" s="143"/>
      <c r="C757" s="143"/>
      <c r="D757" s="143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>
      <c r="A758" s="143"/>
      <c r="B758" s="143"/>
      <c r="C758" s="143"/>
      <c r="D758" s="143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>
      <c r="A759" s="143"/>
      <c r="B759" s="143"/>
      <c r="C759" s="143"/>
      <c r="D759" s="143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>
      <c r="A760" s="143"/>
      <c r="B760" s="143"/>
      <c r="C760" s="143"/>
      <c r="D760" s="143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>
      <c r="A761" s="143"/>
      <c r="B761" s="143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>
      <c r="A762" s="143"/>
      <c r="B762" s="143"/>
      <c r="C762" s="143"/>
      <c r="D762" s="143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>
      <c r="A763" s="143"/>
      <c r="B763" s="143"/>
      <c r="C763" s="143"/>
      <c r="D763" s="143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>
      <c r="A764" s="143"/>
      <c r="B764" s="143"/>
      <c r="C764" s="143"/>
      <c r="D764" s="143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>
      <c r="A765" s="143"/>
      <c r="B765" s="143"/>
      <c r="C765" s="143"/>
      <c r="D765" s="143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>
      <c r="A766" s="143"/>
      <c r="B766" s="143"/>
      <c r="C766" s="143"/>
      <c r="D766" s="143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>
      <c r="A767" s="143"/>
      <c r="B767" s="143"/>
      <c r="C767" s="143"/>
      <c r="D767" s="143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>
      <c r="A768" s="143"/>
      <c r="B768" s="143"/>
      <c r="C768" s="143"/>
      <c r="D768" s="143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>
      <c r="A769" s="143"/>
      <c r="B769" s="143"/>
      <c r="C769" s="143"/>
      <c r="D769" s="143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>
      <c r="A770" s="143"/>
      <c r="B770" s="143"/>
      <c r="C770" s="143"/>
      <c r="D770" s="143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>
      <c r="A771" s="143"/>
      <c r="B771" s="143"/>
      <c r="C771" s="143"/>
      <c r="D771" s="143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>
      <c r="A772" s="143"/>
      <c r="B772" s="143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>
      <c r="A773" s="143"/>
      <c r="B773" s="143"/>
      <c r="C773" s="143"/>
      <c r="D773" s="143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>
      <c r="A774" s="143"/>
      <c r="B774" s="143"/>
      <c r="C774" s="143"/>
      <c r="D774" s="143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>
      <c r="A775" s="143"/>
      <c r="B775" s="143"/>
      <c r="C775" s="143"/>
      <c r="D775" s="143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>
      <c r="A776" s="143"/>
      <c r="B776" s="143"/>
      <c r="C776" s="143"/>
      <c r="D776" s="143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>
      <c r="A777" s="143"/>
      <c r="B777" s="143"/>
      <c r="C777" s="143"/>
      <c r="D777" s="143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>
      <c r="A778" s="143"/>
      <c r="B778" s="143"/>
      <c r="C778" s="143"/>
      <c r="D778" s="143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>
      <c r="A779" s="143"/>
      <c r="B779" s="143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>
      <c r="A780" s="143"/>
      <c r="B780" s="143"/>
      <c r="C780" s="143"/>
      <c r="D780" s="143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>
      <c r="A781" s="143"/>
      <c r="B781" s="143"/>
      <c r="C781" s="143"/>
      <c r="D781" s="143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>
      <c r="A782" s="143"/>
      <c r="B782" s="143"/>
      <c r="C782" s="143"/>
      <c r="D782" s="143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>
      <c r="A783" s="143"/>
      <c r="B783" s="143"/>
      <c r="C783" s="143"/>
      <c r="D783" s="143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>
      <c r="A784" s="143"/>
      <c r="B784" s="143"/>
      <c r="C784" s="143"/>
      <c r="D784" s="143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>
      <c r="A785" s="143"/>
      <c r="B785" s="143"/>
      <c r="C785" s="143"/>
      <c r="D785" s="143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>
      <c r="A786" s="143"/>
      <c r="B786" s="143"/>
      <c r="C786" s="143"/>
      <c r="D786" s="143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>
      <c r="A787" s="143"/>
      <c r="B787" s="143"/>
      <c r="C787" s="143"/>
      <c r="D787" s="143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>
      <c r="A788" s="143"/>
      <c r="B788" s="143"/>
      <c r="C788" s="143"/>
      <c r="D788" s="143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>
      <c r="A789" s="143"/>
      <c r="B789" s="143"/>
      <c r="C789" s="143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>
      <c r="A790" s="143"/>
      <c r="B790" s="143"/>
      <c r="C790" s="143"/>
      <c r="D790" s="143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>
      <c r="A791" s="143"/>
      <c r="B791" s="143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>
      <c r="A792" s="143"/>
      <c r="B792" s="143"/>
      <c r="C792" s="143"/>
      <c r="D792" s="143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>
      <c r="A793" s="143"/>
      <c r="B793" s="143"/>
      <c r="C793" s="143"/>
      <c r="D793" s="143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>
      <c r="A794" s="143"/>
      <c r="B794" s="143"/>
      <c r="C794" s="143"/>
      <c r="D794" s="143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>
      <c r="A795" s="143"/>
      <c r="B795" s="143"/>
      <c r="C795" s="143"/>
      <c r="D795" s="143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>
      <c r="A796" s="143"/>
      <c r="B796" s="143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>
      <c r="A797" s="143"/>
      <c r="B797" s="143"/>
      <c r="C797" s="143"/>
      <c r="D797" s="143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>
      <c r="A798" s="143"/>
      <c r="B798" s="143"/>
      <c r="C798" s="143"/>
      <c r="D798" s="143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>
      <c r="A799" s="143"/>
      <c r="B799" s="143"/>
      <c r="C799" s="143"/>
      <c r="D799" s="143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>
      <c r="A800" s="143"/>
      <c r="B800" s="143"/>
      <c r="C800" s="143"/>
      <c r="D800" s="143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>
      <c r="A801" s="143"/>
      <c r="B801" s="143"/>
      <c r="C801" s="143"/>
      <c r="D801" s="143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>
      <c r="A802" s="143"/>
      <c r="B802" s="143"/>
      <c r="C802" s="143"/>
      <c r="D802" s="143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>
      <c r="A803" s="143"/>
      <c r="B803" s="143"/>
      <c r="C803" s="143"/>
      <c r="D803" s="143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>
      <c r="A804" s="143"/>
      <c r="B804" s="143"/>
      <c r="C804" s="143"/>
      <c r="D804" s="143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>
      <c r="A805" s="143"/>
      <c r="B805" s="143"/>
      <c r="C805" s="143"/>
      <c r="D805" s="143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>
      <c r="A806" s="143"/>
      <c r="B806" s="143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>
      <c r="A807" s="143"/>
      <c r="B807" s="143"/>
      <c r="C807" s="143"/>
      <c r="D807" s="143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>
      <c r="A808" s="143"/>
      <c r="B808" s="143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>
      <c r="A809" s="143"/>
      <c r="B809" s="143"/>
      <c r="C809" s="143"/>
      <c r="D809" s="143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>
      <c r="A810" s="143"/>
      <c r="B810" s="143"/>
      <c r="C810" s="143"/>
      <c r="D810" s="143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>
      <c r="A811" s="143"/>
      <c r="B811" s="143"/>
      <c r="C811" s="143"/>
      <c r="D811" s="143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>
      <c r="A812" s="143"/>
      <c r="B812" s="143"/>
      <c r="C812" s="143"/>
      <c r="D812" s="143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>
      <c r="A813" s="143"/>
      <c r="B813" s="143"/>
      <c r="C813" s="143"/>
      <c r="D813" s="143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>
      <c r="A814" s="143"/>
      <c r="B814" s="143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>
      <c r="A815" s="143"/>
      <c r="B815" s="143"/>
      <c r="C815" s="143"/>
      <c r="D815" s="143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>
      <c r="A816" s="143"/>
      <c r="B816" s="143"/>
      <c r="C816" s="143"/>
      <c r="D816" s="143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>
      <c r="A817" s="143"/>
      <c r="B817" s="143"/>
      <c r="C817" s="143"/>
      <c r="D817" s="143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>
      <c r="A818" s="143"/>
      <c r="B818" s="143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>
      <c r="A819" s="143"/>
      <c r="B819" s="143"/>
      <c r="C819" s="143"/>
      <c r="D819" s="143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>
      <c r="A820" s="143"/>
      <c r="B820" s="143"/>
      <c r="C820" s="143"/>
      <c r="D820" s="143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>
      <c r="A821" s="143"/>
      <c r="B821" s="143"/>
      <c r="C821" s="143"/>
      <c r="D821" s="143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>
      <c r="A822" s="143"/>
      <c r="B822" s="143"/>
      <c r="C822" s="143"/>
      <c r="D822" s="143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>
      <c r="A823" s="143"/>
      <c r="B823" s="143"/>
      <c r="C823" s="143"/>
      <c r="D823" s="143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>
      <c r="A824" s="143"/>
      <c r="B824" s="143"/>
      <c r="C824" s="143"/>
      <c r="D824" s="143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>
      <c r="A825" s="143"/>
      <c r="B825" s="143"/>
      <c r="C825" s="143"/>
      <c r="D825" s="143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>
      <c r="A826" s="143"/>
      <c r="B826" s="143"/>
      <c r="C826" s="143"/>
      <c r="D826" s="143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>
      <c r="A827" s="143"/>
      <c r="B827" s="143"/>
      <c r="C827" s="143"/>
      <c r="D827" s="143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>
      <c r="A828" s="143"/>
      <c r="B828" s="143"/>
      <c r="C828" s="143"/>
      <c r="D828" s="143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>
      <c r="A829" s="143"/>
      <c r="B829" s="143"/>
      <c r="C829" s="143"/>
      <c r="D829" s="143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>
      <c r="A830" s="143"/>
      <c r="B830" s="143"/>
      <c r="C830" s="143"/>
      <c r="D830" s="143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>
      <c r="A831" s="143"/>
      <c r="B831" s="143"/>
      <c r="C831" s="143"/>
      <c r="D831" s="143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>
      <c r="A832" s="143"/>
      <c r="B832" s="143"/>
      <c r="C832" s="143"/>
      <c r="D832" s="143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>
      <c r="A833" s="143"/>
      <c r="B833" s="143"/>
      <c r="C833" s="143"/>
      <c r="D833" s="143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>
      <c r="A834" s="143"/>
      <c r="B834" s="143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>
      <c r="A835" s="143"/>
      <c r="B835" s="143"/>
      <c r="C835" s="143"/>
      <c r="D835" s="143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>
      <c r="A836" s="143"/>
      <c r="B836" s="143"/>
      <c r="C836" s="143"/>
      <c r="D836" s="143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>
      <c r="A837" s="143"/>
      <c r="B837" s="143"/>
      <c r="C837" s="143"/>
      <c r="D837" s="143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>
      <c r="A838" s="143"/>
      <c r="B838" s="143"/>
      <c r="C838" s="143"/>
      <c r="D838" s="143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>
      <c r="A839" s="143"/>
      <c r="B839" s="143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>
      <c r="A840" s="143"/>
      <c r="B840" s="143"/>
      <c r="C840" s="143"/>
      <c r="D840" s="143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>
      <c r="A841" s="143"/>
      <c r="B841" s="143"/>
      <c r="C841" s="143"/>
      <c r="D841" s="143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>
      <c r="A842" s="143"/>
      <c r="B842" s="143"/>
      <c r="C842" s="143"/>
      <c r="D842" s="143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>
      <c r="A843" s="143"/>
      <c r="B843" s="143"/>
      <c r="C843" s="143"/>
      <c r="D843" s="143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>
      <c r="A844" s="143"/>
      <c r="B844" s="143"/>
      <c r="C844" s="143"/>
      <c r="D844" s="143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>
      <c r="A845" s="143"/>
      <c r="B845" s="143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>
      <c r="A846" s="143"/>
      <c r="B846" s="143"/>
      <c r="C846" s="143"/>
      <c r="D846" s="143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>
      <c r="A847" s="143"/>
      <c r="B847" s="143"/>
      <c r="C847" s="143"/>
      <c r="D847" s="143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>
      <c r="A848" s="143"/>
      <c r="B848" s="143"/>
      <c r="C848" s="143"/>
      <c r="D848" s="143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>
      <c r="A849" s="143"/>
      <c r="B849" s="143"/>
      <c r="C849" s="143"/>
      <c r="D849" s="143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>
      <c r="A850" s="143"/>
      <c r="B850" s="143"/>
      <c r="C850" s="143"/>
      <c r="D850" s="143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>
      <c r="A851" s="143"/>
      <c r="B851" s="143"/>
      <c r="C851" s="143"/>
      <c r="D851" s="143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>
      <c r="A852" s="143"/>
      <c r="B852" s="143"/>
      <c r="C852" s="143"/>
      <c r="D852" s="143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>
      <c r="A853" s="143"/>
      <c r="B853" s="143"/>
      <c r="C853" s="143"/>
      <c r="D853" s="143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>
      <c r="A854" s="143"/>
      <c r="B854" s="143"/>
      <c r="C854" s="143"/>
      <c r="D854" s="143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>
      <c r="A855" s="143"/>
      <c r="B855" s="143"/>
      <c r="C855" s="143"/>
      <c r="D855" s="143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>
      <c r="A856" s="143"/>
      <c r="B856" s="143"/>
      <c r="C856" s="143"/>
      <c r="D856" s="143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>
      <c r="A857" s="143"/>
      <c r="B857" s="143"/>
      <c r="C857" s="143"/>
      <c r="D857" s="143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>
      <c r="A858" s="143"/>
      <c r="B858" s="143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>
      <c r="A859" s="143"/>
      <c r="B859" s="143"/>
      <c r="C859" s="143"/>
      <c r="D859" s="143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>
      <c r="A860" s="143"/>
      <c r="B860" s="143"/>
      <c r="C860" s="143"/>
      <c r="D860" s="143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>
      <c r="A861" s="143"/>
      <c r="B861" s="143"/>
      <c r="C861" s="143"/>
      <c r="D861" s="143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>
      <c r="A862" s="143"/>
      <c r="B862" s="143"/>
      <c r="C862" s="143"/>
      <c r="D862" s="143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>
      <c r="A863" s="143"/>
      <c r="B863" s="143"/>
      <c r="C863" s="143"/>
      <c r="D863" s="143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>
      <c r="A864" s="143"/>
      <c r="B864" s="143"/>
      <c r="C864" s="143"/>
      <c r="D864" s="143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>
      <c r="A865" s="143"/>
      <c r="B865" s="143"/>
      <c r="C865" s="143"/>
      <c r="D865" s="143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>
      <c r="A866" s="143"/>
      <c r="B866" s="143"/>
      <c r="C866" s="143"/>
      <c r="D866" s="143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>
      <c r="A867" s="143"/>
      <c r="B867" s="143"/>
      <c r="C867" s="143"/>
      <c r="D867" s="143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>
      <c r="A868" s="143"/>
      <c r="B868" s="143"/>
      <c r="C868" s="143"/>
      <c r="D868" s="143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>
      <c r="A869" s="143"/>
      <c r="B869" s="143"/>
      <c r="C869" s="143"/>
      <c r="D869" s="143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>
      <c r="A870" s="143"/>
      <c r="B870" s="143"/>
      <c r="C870" s="143"/>
      <c r="D870" s="143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>
      <c r="A871" s="143"/>
      <c r="B871" s="143"/>
      <c r="C871" s="143"/>
      <c r="D871" s="143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>
      <c r="A872" s="143"/>
      <c r="B872" s="143"/>
      <c r="C872" s="143"/>
      <c r="D872" s="143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>
      <c r="A873" s="143"/>
      <c r="B873" s="143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>
      <c r="A874" s="143"/>
      <c r="B874" s="143"/>
      <c r="C874" s="143"/>
      <c r="D874" s="143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>
      <c r="A875" s="143"/>
      <c r="B875" s="143"/>
      <c r="C875" s="143"/>
      <c r="D875" s="143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>
      <c r="A876" s="143"/>
      <c r="B876" s="143"/>
      <c r="C876" s="143"/>
      <c r="D876" s="143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>
      <c r="A877" s="143"/>
      <c r="B877" s="143"/>
      <c r="C877" s="143"/>
      <c r="D877" s="143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>
      <c r="A878" s="143"/>
      <c r="B878" s="143"/>
      <c r="C878" s="143"/>
      <c r="D878" s="143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>
      <c r="A879" s="143"/>
      <c r="B879" s="143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>
      <c r="A880" s="143"/>
      <c r="B880" s="143"/>
      <c r="C880" s="143"/>
      <c r="D880" s="143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>
      <c r="A881" s="143"/>
      <c r="B881" s="143"/>
      <c r="C881" s="143"/>
      <c r="D881" s="143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>
      <c r="A882" s="143"/>
      <c r="B882" s="143"/>
      <c r="C882" s="143"/>
      <c r="D882" s="143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>
      <c r="A883" s="143"/>
      <c r="B883" s="143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>
      <c r="A884" s="143"/>
      <c r="B884" s="143"/>
      <c r="C884" s="143"/>
      <c r="D884" s="143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>
      <c r="A885" s="143"/>
      <c r="B885" s="143"/>
      <c r="C885" s="143"/>
      <c r="D885" s="143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>
      <c r="A886" s="143"/>
      <c r="B886" s="143"/>
      <c r="C886" s="143"/>
      <c r="D886" s="143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>
      <c r="A887" s="143"/>
      <c r="B887" s="143"/>
      <c r="C887" s="143"/>
      <c r="D887" s="143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>
      <c r="A888" s="143"/>
      <c r="B888" s="143"/>
      <c r="C888" s="143"/>
      <c r="D888" s="143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>
      <c r="A889" s="143"/>
      <c r="B889" s="143"/>
      <c r="C889" s="143"/>
      <c r="D889" s="143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>
      <c r="A890" s="143"/>
      <c r="B890" s="143"/>
      <c r="C890" s="143"/>
      <c r="D890" s="143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>
      <c r="A891" s="143"/>
      <c r="B891" s="143"/>
      <c r="C891" s="143"/>
      <c r="D891" s="143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>
      <c r="A892" s="143"/>
      <c r="B892" s="143"/>
      <c r="C892" s="143"/>
      <c r="D892" s="143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>
      <c r="A893" s="143"/>
      <c r="B893" s="143"/>
      <c r="C893" s="143"/>
      <c r="D893" s="143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>
      <c r="A894" s="143"/>
      <c r="B894" s="143"/>
      <c r="C894" s="143"/>
      <c r="D894" s="143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>
      <c r="A895" s="143"/>
      <c r="B895" s="143"/>
      <c r="C895" s="143"/>
      <c r="D895" s="143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>
      <c r="A896" s="143"/>
      <c r="B896" s="143"/>
      <c r="C896" s="143"/>
      <c r="D896" s="143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>
      <c r="A897" s="143"/>
      <c r="B897" s="143"/>
      <c r="C897" s="143"/>
      <c r="D897" s="143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>
      <c r="A898" s="143"/>
      <c r="B898" s="143"/>
      <c r="C898" s="143"/>
      <c r="D898" s="143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>
      <c r="A899" s="143"/>
      <c r="B899" s="143"/>
      <c r="C899" s="143"/>
      <c r="D899" s="143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>
      <c r="A900" s="143"/>
      <c r="B900" s="143"/>
      <c r="C900" s="143"/>
      <c r="D900" s="143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>
      <c r="A901" s="143"/>
      <c r="B901" s="143"/>
      <c r="C901" s="143"/>
      <c r="D901" s="143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>
      <c r="A902" s="143"/>
      <c r="B902" s="143"/>
      <c r="C902" s="143"/>
      <c r="D902" s="143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>
      <c r="A903" s="143"/>
      <c r="B903" s="143"/>
      <c r="C903" s="143"/>
      <c r="D903" s="143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>
      <c r="A904" s="143"/>
      <c r="B904" s="143"/>
      <c r="C904" s="143"/>
      <c r="D904" s="143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>
      <c r="A905" s="143"/>
      <c r="B905" s="143"/>
      <c r="C905" s="143"/>
      <c r="D905" s="143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>
      <c r="A906" s="143"/>
      <c r="B906" s="143"/>
      <c r="C906" s="143"/>
      <c r="D906" s="143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>
      <c r="A907" s="143"/>
      <c r="B907" s="143"/>
      <c r="C907" s="143"/>
      <c r="D907" s="143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>
      <c r="A908" s="143"/>
      <c r="B908" s="143"/>
      <c r="C908" s="143"/>
      <c r="D908" s="143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>
      <c r="A909" s="143"/>
      <c r="B909" s="143"/>
      <c r="C909" s="143"/>
      <c r="D909" s="143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>
      <c r="A910" s="143"/>
      <c r="B910" s="143"/>
      <c r="C910" s="143"/>
      <c r="D910" s="143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>
      <c r="A911" s="143"/>
      <c r="B911" s="143"/>
      <c r="C911" s="143"/>
      <c r="D911" s="143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>
      <c r="A912" s="143"/>
      <c r="B912" s="143"/>
      <c r="C912" s="143"/>
      <c r="D912" s="143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>
      <c r="A913" s="143"/>
      <c r="B913" s="143"/>
      <c r="C913" s="143"/>
      <c r="D913" s="143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>
      <c r="A914" s="143"/>
      <c r="B914" s="143"/>
      <c r="C914" s="143"/>
      <c r="D914" s="143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>
      <c r="A915" s="143"/>
      <c r="B915" s="143"/>
      <c r="C915" s="143"/>
      <c r="D915" s="143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>
      <c r="A916" s="143"/>
      <c r="B916" s="143"/>
      <c r="C916" s="143"/>
      <c r="D916" s="143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>
      <c r="A917" s="143"/>
      <c r="B917" s="143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>
      <c r="A918" s="143"/>
      <c r="B918" s="143"/>
      <c r="C918" s="143"/>
      <c r="D918" s="143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>
      <c r="A919" s="143"/>
      <c r="B919" s="143"/>
      <c r="C919" s="143"/>
      <c r="D919" s="143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>
      <c r="A920" s="143"/>
      <c r="B920" s="143"/>
      <c r="C920" s="143"/>
      <c r="D920" s="143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>
      <c r="A921" s="143"/>
      <c r="B921" s="143"/>
      <c r="C921" s="143"/>
      <c r="D921" s="143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>
      <c r="A922" s="143"/>
      <c r="B922" s="143"/>
      <c r="C922" s="143"/>
      <c r="D922" s="143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>
      <c r="A923" s="143"/>
      <c r="B923" s="143"/>
      <c r="C923" s="143"/>
      <c r="D923" s="143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>
      <c r="A924" s="143"/>
      <c r="B924" s="143"/>
      <c r="C924" s="143"/>
      <c r="D924" s="143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>
      <c r="A925" s="143"/>
      <c r="B925" s="143"/>
      <c r="C925" s="143"/>
      <c r="D925" s="143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>
      <c r="A926" s="143"/>
      <c r="B926" s="143"/>
      <c r="C926" s="143"/>
      <c r="D926" s="143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>
      <c r="A927" s="143"/>
      <c r="B927" s="143"/>
      <c r="C927" s="143"/>
      <c r="D927" s="143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>
      <c r="A928" s="143"/>
      <c r="B928" s="143"/>
      <c r="C928" s="143"/>
      <c r="D928" s="143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>
      <c r="A929" s="143"/>
      <c r="B929" s="143"/>
      <c r="C929" s="143"/>
      <c r="D929" s="143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>
      <c r="A930" s="143"/>
      <c r="B930" s="143"/>
      <c r="C930" s="143"/>
      <c r="D930" s="143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>
      <c r="A931" s="143"/>
      <c r="B931" s="143"/>
      <c r="C931" s="143"/>
      <c r="D931" s="143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>
      <c r="A932" s="143"/>
      <c r="B932" s="143"/>
      <c r="C932" s="143"/>
      <c r="D932" s="143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>
      <c r="A933" s="143"/>
      <c r="B933" s="143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>
      <c r="A934" s="143"/>
      <c r="B934" s="143"/>
      <c r="C934" s="143"/>
      <c r="D934" s="143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>
      <c r="A935" s="143"/>
      <c r="B935" s="143"/>
      <c r="C935" s="143"/>
      <c r="D935" s="143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>
      <c r="A936" s="143"/>
      <c r="B936" s="143"/>
      <c r="C936" s="143"/>
      <c r="D936" s="143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>
      <c r="A937" s="143"/>
      <c r="B937" s="143"/>
      <c r="C937" s="143"/>
      <c r="D937" s="143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>
      <c r="A938" s="143"/>
      <c r="B938" s="143"/>
      <c r="C938" s="143"/>
      <c r="D938" s="143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>
      <c r="A939" s="143"/>
      <c r="B939" s="143"/>
      <c r="C939" s="143"/>
      <c r="D939" s="143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>
      <c r="A940" s="143"/>
      <c r="B940" s="143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>
      <c r="A941" s="143"/>
      <c r="B941" s="143"/>
      <c r="C941" s="143"/>
      <c r="D941" s="143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>
      <c r="A942" s="143"/>
      <c r="B942" s="143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>
      <c r="A943" s="143"/>
      <c r="B943" s="143"/>
      <c r="C943" s="143"/>
      <c r="D943" s="143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>
      <c r="A944" s="143"/>
      <c r="B944" s="143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>
      <c r="A945" s="143"/>
      <c r="B945" s="143"/>
      <c r="C945" s="143"/>
      <c r="D945" s="143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>
      <c r="A946" s="143"/>
      <c r="B946" s="143"/>
      <c r="C946" s="143"/>
      <c r="D946" s="143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>
      <c r="A947" s="143"/>
      <c r="B947" s="143"/>
      <c r="C947" s="143"/>
      <c r="D947" s="143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>
      <c r="A948" s="143"/>
      <c r="B948" s="143"/>
      <c r="C948" s="143"/>
      <c r="D948" s="143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>
      <c r="A949" s="143"/>
      <c r="B949" s="143"/>
      <c r="C949" s="143"/>
      <c r="D949" s="143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>
      <c r="A950" s="143"/>
      <c r="B950" s="143"/>
      <c r="C950" s="143"/>
      <c r="D950" s="143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>
      <c r="A951" s="143"/>
      <c r="B951" s="143"/>
      <c r="C951" s="143"/>
      <c r="D951" s="143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>
      <c r="A952" s="143"/>
      <c r="B952" s="143"/>
      <c r="C952" s="143"/>
      <c r="D952" s="143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>
      <c r="A953" s="143"/>
      <c r="B953" s="143"/>
      <c r="C953" s="143"/>
      <c r="D953" s="143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>
      <c r="A954" s="143"/>
      <c r="B954" s="143"/>
      <c r="C954" s="143"/>
      <c r="D954" s="143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>
      <c r="A955" s="143"/>
      <c r="B955" s="143"/>
      <c r="C955" s="143"/>
      <c r="D955" s="143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>
      <c r="A956" s="143"/>
      <c r="B956" s="143"/>
      <c r="C956" s="143"/>
      <c r="D956" s="143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>
      <c r="A957" s="143"/>
      <c r="B957" s="143"/>
      <c r="C957" s="143"/>
      <c r="D957" s="143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>
      <c r="A958" s="143"/>
      <c r="B958" s="143"/>
      <c r="C958" s="143"/>
      <c r="D958" s="143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>
      <c r="A959" s="143"/>
      <c r="B959" s="143"/>
      <c r="C959" s="143"/>
      <c r="D959" s="143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>
      <c r="A960" s="143"/>
      <c r="B960" s="143"/>
      <c r="C960" s="143"/>
      <c r="D960" s="143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>
      <c r="A961" s="143"/>
      <c r="B961" s="143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>
      <c r="A962" s="143"/>
      <c r="B962" s="143"/>
      <c r="C962" s="143"/>
      <c r="D962" s="143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>
      <c r="A963" s="143"/>
      <c r="B963" s="143"/>
      <c r="C963" s="143"/>
      <c r="D963" s="143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>
      <c r="A964" s="143"/>
      <c r="B964" s="143"/>
      <c r="C964" s="143"/>
      <c r="D964" s="143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>
      <c r="A965" s="143"/>
      <c r="B965" s="143"/>
      <c r="C965" s="143"/>
      <c r="D965" s="143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>
      <c r="A966" s="143"/>
      <c r="B966" s="143"/>
      <c r="C966" s="143"/>
      <c r="D966" s="143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>
      <c r="A967" s="143"/>
      <c r="B967" s="143"/>
      <c r="C967" s="143"/>
      <c r="D967" s="143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>
      <c r="A968" s="143"/>
      <c r="B968" s="143"/>
      <c r="C968" s="143"/>
      <c r="D968" s="143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>
      <c r="A969" s="143"/>
      <c r="B969" s="143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>
      <c r="A970" s="143"/>
      <c r="B970" s="143"/>
      <c r="C970" s="143"/>
      <c r="D970" s="143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>
      <c r="A971" s="143"/>
      <c r="B971" s="143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>
      <c r="A972" s="143"/>
      <c r="B972" s="143"/>
      <c r="C972" s="143"/>
      <c r="D972" s="143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>
      <c r="A973" s="143"/>
      <c r="B973" s="143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>
      <c r="A974" s="143"/>
      <c r="B974" s="143"/>
      <c r="C974" s="143"/>
      <c r="D974" s="143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>
      <c r="A975" s="143"/>
      <c r="B975" s="143"/>
      <c r="C975" s="143"/>
      <c r="D975" s="143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>
      <c r="A976" s="143"/>
      <c r="B976" s="143"/>
      <c r="C976" s="143"/>
      <c r="D976" s="143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>
      <c r="A977" s="143"/>
      <c r="B977" s="143"/>
      <c r="C977" s="143"/>
      <c r="D977" s="143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>
      <c r="A978" s="143"/>
      <c r="B978" s="143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>
      <c r="A979" s="143"/>
      <c r="B979" s="143"/>
      <c r="C979" s="143"/>
      <c r="D979" s="143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>
      <c r="A980" s="143"/>
      <c r="B980" s="143"/>
      <c r="C980" s="143"/>
      <c r="D980" s="143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>
      <c r="A981" s="143"/>
      <c r="B981" s="143"/>
      <c r="C981" s="143"/>
      <c r="D981" s="143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>
      <c r="A982" s="143"/>
      <c r="B982" s="143"/>
      <c r="C982" s="143"/>
      <c r="D982" s="143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>
      <c r="A983" s="143"/>
      <c r="B983" s="143"/>
      <c r="C983" s="143"/>
      <c r="D983" s="143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>
      <c r="A984" s="143"/>
      <c r="B984" s="143"/>
      <c r="C984" s="143"/>
      <c r="D984" s="143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>
      <c r="A985" s="143"/>
      <c r="B985" s="143"/>
      <c r="C985" s="143"/>
      <c r="D985" s="143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>
      <c r="A986" s="143"/>
      <c r="B986" s="143"/>
      <c r="C986" s="143"/>
      <c r="D986" s="143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>
      <c r="A987" s="143"/>
      <c r="B987" s="143"/>
      <c r="C987" s="143"/>
      <c r="D987" s="143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>
      <c r="A988" s="143"/>
      <c r="B988" s="143"/>
      <c r="C988" s="143"/>
      <c r="D988" s="143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>
      <c r="A989" s="143"/>
      <c r="B989" s="143"/>
      <c r="C989" s="143"/>
      <c r="D989" s="143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  <row r="990">
      <c r="A990" s="143"/>
      <c r="B990" s="143"/>
      <c r="C990" s="143"/>
      <c r="D990" s="143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</row>
    <row r="991">
      <c r="A991" s="143"/>
      <c r="B991" s="143"/>
      <c r="C991" s="143"/>
      <c r="D991" s="143"/>
      <c r="E991" s="143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</row>
    <row r="992">
      <c r="A992" s="143"/>
      <c r="B992" s="143"/>
      <c r="C992" s="143"/>
      <c r="D992" s="143"/>
      <c r="E992" s="143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</row>
    <row r="993">
      <c r="A993" s="143"/>
      <c r="B993" s="143"/>
      <c r="C993" s="143"/>
      <c r="D993" s="143"/>
      <c r="E993" s="143"/>
      <c r="F993" s="143"/>
      <c r="G993" s="143"/>
      <c r="H993" s="143"/>
      <c r="I993" s="143"/>
      <c r="J993" s="143"/>
      <c r="K993" s="143"/>
      <c r="L993" s="143"/>
      <c r="M993" s="143"/>
      <c r="N993" s="143"/>
      <c r="O993" s="143"/>
      <c r="P993" s="143"/>
      <c r="Q993" s="143"/>
      <c r="R993" s="143"/>
      <c r="S993" s="143"/>
      <c r="T993" s="143"/>
      <c r="U993" s="143"/>
      <c r="V993" s="143"/>
      <c r="W993" s="143"/>
      <c r="X993" s="143"/>
      <c r="Y993" s="143"/>
      <c r="Z993" s="143"/>
    </row>
    <row r="994">
      <c r="A994" s="143"/>
      <c r="B994" s="143"/>
      <c r="C994" s="143"/>
      <c r="D994" s="143"/>
      <c r="E994" s="143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3"/>
      <c r="T994" s="143"/>
      <c r="U994" s="143"/>
      <c r="V994" s="143"/>
      <c r="W994" s="143"/>
      <c r="X994" s="143"/>
      <c r="Y994" s="143"/>
      <c r="Z994" s="143"/>
    </row>
    <row r="995">
      <c r="A995" s="143"/>
      <c r="B995" s="143"/>
      <c r="C995" s="143"/>
      <c r="D995" s="143"/>
      <c r="E995" s="143"/>
      <c r="F995" s="143"/>
      <c r="G995" s="143"/>
      <c r="H995" s="143"/>
      <c r="I995" s="143"/>
      <c r="J995" s="143"/>
      <c r="K995" s="143"/>
      <c r="L995" s="143"/>
      <c r="M995" s="143"/>
      <c r="N995" s="143"/>
      <c r="O995" s="143"/>
      <c r="P995" s="143"/>
      <c r="Q995" s="143"/>
      <c r="R995" s="143"/>
      <c r="S995" s="143"/>
      <c r="T995" s="143"/>
      <c r="U995" s="143"/>
      <c r="V995" s="143"/>
      <c r="W995" s="143"/>
      <c r="X995" s="143"/>
      <c r="Y995" s="143"/>
      <c r="Z995" s="143"/>
    </row>
    <row r="996">
      <c r="A996" s="143"/>
      <c r="B996" s="143"/>
      <c r="C996" s="143"/>
      <c r="D996" s="143"/>
      <c r="E996" s="143"/>
      <c r="F996" s="143"/>
      <c r="G996" s="143"/>
      <c r="H996" s="143"/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  <c r="V996" s="143"/>
      <c r="W996" s="143"/>
      <c r="X996" s="143"/>
      <c r="Y996" s="143"/>
      <c r="Z996" s="143"/>
    </row>
    <row r="997">
      <c r="A997" s="143"/>
      <c r="B997" s="143"/>
      <c r="C997" s="143"/>
      <c r="D997" s="143"/>
      <c r="E997" s="143"/>
      <c r="F997" s="143"/>
      <c r="G997" s="143"/>
      <c r="H997" s="143"/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  <c r="V997" s="143"/>
      <c r="W997" s="143"/>
      <c r="X997" s="143"/>
      <c r="Y997" s="143"/>
      <c r="Z997" s="143"/>
    </row>
    <row r="998">
      <c r="A998" s="143"/>
      <c r="B998" s="143"/>
      <c r="C998" s="143"/>
      <c r="D998" s="143"/>
      <c r="E998" s="143"/>
      <c r="F998" s="143"/>
      <c r="G998" s="143"/>
      <c r="H998" s="143"/>
      <c r="I998" s="143"/>
      <c r="J998" s="143"/>
      <c r="K998" s="143"/>
      <c r="L998" s="143"/>
      <c r="M998" s="143"/>
      <c r="N998" s="143"/>
      <c r="O998" s="143"/>
      <c r="P998" s="143"/>
      <c r="Q998" s="143"/>
      <c r="R998" s="143"/>
      <c r="S998" s="143"/>
      <c r="T998" s="143"/>
      <c r="U998" s="143"/>
      <c r="V998" s="143"/>
      <c r="W998" s="143"/>
      <c r="X998" s="143"/>
      <c r="Y998" s="143"/>
      <c r="Z998" s="143"/>
    </row>
    <row r="999">
      <c r="A999" s="143"/>
      <c r="B999" s="143"/>
      <c r="C999" s="143"/>
      <c r="D999" s="143"/>
      <c r="E999" s="143"/>
      <c r="F999" s="143"/>
      <c r="G999" s="143"/>
      <c r="H999" s="143"/>
      <c r="I999" s="143"/>
      <c r="J999" s="143"/>
      <c r="K999" s="143"/>
      <c r="L999" s="143"/>
      <c r="M999" s="143"/>
      <c r="N999" s="143"/>
      <c r="O999" s="143"/>
      <c r="P999" s="143"/>
      <c r="Q999" s="143"/>
      <c r="R999" s="143"/>
      <c r="S999" s="143"/>
      <c r="T999" s="143"/>
      <c r="U999" s="143"/>
      <c r="V999" s="143"/>
      <c r="W999" s="143"/>
      <c r="X999" s="143"/>
      <c r="Y999" s="143"/>
      <c r="Z999" s="143"/>
    </row>
  </sheetData>
  <mergeCells count="20">
    <mergeCell ref="F27:F30"/>
    <mergeCell ref="F22:F26"/>
    <mergeCell ref="F31:F34"/>
    <mergeCell ref="A32:E32"/>
    <mergeCell ref="F13:F15"/>
    <mergeCell ref="A17:E17"/>
    <mergeCell ref="A10:E10"/>
    <mergeCell ref="A2:E2"/>
    <mergeCell ref="G7:G12"/>
    <mergeCell ref="F7:F12"/>
    <mergeCell ref="G13:G15"/>
    <mergeCell ref="A46:E46"/>
    <mergeCell ref="A39:E39"/>
    <mergeCell ref="A54:E54"/>
    <mergeCell ref="A61:E61"/>
    <mergeCell ref="A68:E68"/>
    <mergeCell ref="A76:E76"/>
    <mergeCell ref="A83:E83"/>
    <mergeCell ref="I14:I27"/>
    <mergeCell ref="A24:E24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