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oribeiro/Desktop/Técnico/TESE/Code and Results- TO SEND/"/>
    </mc:Choice>
  </mc:AlternateContent>
  <xr:revisionPtr revIDLastSave="0" documentId="13_ncr:1_{31540391-3F5E-6645-8A0A-B4BBDF6D11FC}" xr6:coauthVersionLast="47" xr6:coauthVersionMax="47" xr10:uidLastSave="{00000000-0000-0000-0000-000000000000}"/>
  <bookViews>
    <workbookView xWindow="0" yWindow="1140" windowWidth="24840" windowHeight="18760" activeTab="2" xr2:uid="{8B39D5DB-D5B5-4C54-9399-FB0867C37F95}"/>
  </bookViews>
  <sheets>
    <sheet name="x" sheetId="1" r:id="rId1"/>
    <sheet name="y" sheetId="3" r:id="rId2"/>
    <sheet name="lab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8" i="1" l="1"/>
  <c r="CV10" i="1"/>
  <c r="CU10" i="1"/>
  <c r="CT27" i="1"/>
  <c r="CS10" i="1"/>
  <c r="CX12" i="1"/>
  <c r="CX11" i="1"/>
  <c r="CX10" i="1"/>
  <c r="CR17" i="1"/>
  <c r="CR8" i="1"/>
  <c r="CQ29" i="1"/>
  <c r="CQ28" i="1"/>
  <c r="CQ27" i="1"/>
  <c r="CQ12" i="1"/>
  <c r="CQ11" i="1"/>
  <c r="CQ10" i="1"/>
  <c r="CP17" i="1"/>
  <c r="CP11" i="1"/>
  <c r="CP10" i="1"/>
  <c r="CO27" i="1"/>
  <c r="CO28" i="1" s="1"/>
  <c r="CO29" i="1" s="1"/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2" i="1"/>
  <c r="BT43" i="1"/>
  <c r="BS43" i="1"/>
  <c r="BD43" i="1"/>
  <c r="BC43" i="1"/>
  <c r="BB43" i="1"/>
  <c r="BA43" i="1"/>
  <c r="AZ43" i="1"/>
  <c r="AX43" i="1"/>
  <c r="AV43" i="1"/>
  <c r="AU43" i="1"/>
  <c r="AT43" i="1"/>
  <c r="V43" i="1"/>
  <c r="S43" i="1"/>
  <c r="Q43" i="1"/>
  <c r="O43" i="1"/>
  <c r="M43" i="1"/>
  <c r="J43" i="1"/>
  <c r="H43" i="1"/>
  <c r="F43" i="1"/>
  <c r="D43" i="1"/>
  <c r="B43" i="1"/>
  <c r="BT42" i="1"/>
  <c r="BS42" i="1"/>
  <c r="BD42" i="1"/>
  <c r="BC42" i="1"/>
  <c r="BB42" i="1"/>
  <c r="BA42" i="1"/>
  <c r="AZ42" i="1"/>
  <c r="AX42" i="1"/>
  <c r="AV42" i="1"/>
  <c r="AU42" i="1"/>
  <c r="AT42" i="1"/>
  <c r="V42" i="1"/>
  <c r="S42" i="1"/>
  <c r="Q42" i="1"/>
  <c r="O42" i="1"/>
  <c r="M42" i="1"/>
  <c r="J42" i="1"/>
  <c r="H42" i="1"/>
  <c r="F42" i="1"/>
  <c r="D42" i="1"/>
  <c r="B42" i="1"/>
  <c r="BT41" i="1"/>
  <c r="BS41" i="1"/>
  <c r="BD41" i="1"/>
  <c r="BC41" i="1"/>
  <c r="BB41" i="1"/>
  <c r="BA41" i="1"/>
  <c r="AZ41" i="1"/>
  <c r="AX41" i="1"/>
  <c r="AV41" i="1"/>
  <c r="AU41" i="1"/>
  <c r="AT41" i="1"/>
  <c r="V41" i="1"/>
  <c r="S41" i="1"/>
  <c r="Q41" i="1"/>
  <c r="O41" i="1"/>
  <c r="M41" i="1"/>
  <c r="J41" i="1"/>
  <c r="H41" i="1"/>
  <c r="F41" i="1"/>
  <c r="D41" i="1"/>
  <c r="B41" i="1"/>
  <c r="BT40" i="1"/>
  <c r="BS40" i="1"/>
  <c r="BD40" i="1"/>
  <c r="BC40" i="1"/>
  <c r="BB40" i="1"/>
  <c r="BA40" i="1"/>
  <c r="AZ40" i="1"/>
  <c r="AX40" i="1"/>
  <c r="AV40" i="1"/>
  <c r="AU40" i="1"/>
  <c r="AT40" i="1"/>
  <c r="V40" i="1"/>
  <c r="S40" i="1"/>
  <c r="Q40" i="1"/>
  <c r="O40" i="1"/>
  <c r="M40" i="1"/>
  <c r="J40" i="1"/>
  <c r="H40" i="1"/>
  <c r="F40" i="1"/>
  <c r="D40" i="1"/>
  <c r="B40" i="1"/>
  <c r="BT39" i="1"/>
  <c r="BS39" i="1"/>
  <c r="BD39" i="1"/>
  <c r="BC39" i="1"/>
  <c r="BB39" i="1"/>
  <c r="BA39" i="1"/>
  <c r="AZ39" i="1"/>
  <c r="AX39" i="1"/>
  <c r="AV39" i="1"/>
  <c r="AU39" i="1"/>
  <c r="AT39" i="1"/>
  <c r="V39" i="1"/>
  <c r="S39" i="1"/>
  <c r="Q39" i="1"/>
  <c r="O39" i="1"/>
  <c r="M39" i="1"/>
  <c r="J39" i="1"/>
  <c r="H39" i="1"/>
  <c r="F39" i="1"/>
  <c r="D39" i="1"/>
  <c r="B39" i="1"/>
  <c r="BT38" i="1"/>
  <c r="BS38" i="1"/>
  <c r="BD38" i="1"/>
  <c r="BC38" i="1"/>
  <c r="BB38" i="1"/>
  <c r="BA38" i="1"/>
  <c r="AZ38" i="1"/>
  <c r="AX38" i="1"/>
  <c r="AV38" i="1"/>
  <c r="AU38" i="1"/>
  <c r="AT38" i="1"/>
  <c r="V38" i="1"/>
  <c r="S38" i="1"/>
  <c r="Q38" i="1"/>
  <c r="O38" i="1"/>
  <c r="M38" i="1"/>
  <c r="J38" i="1"/>
  <c r="H38" i="1"/>
  <c r="F38" i="1"/>
  <c r="D38" i="1"/>
  <c r="B38" i="1"/>
  <c r="BT37" i="1"/>
  <c r="BS37" i="1"/>
  <c r="BD37" i="1"/>
  <c r="BC37" i="1"/>
  <c r="BB37" i="1"/>
  <c r="BA37" i="1"/>
  <c r="AZ37" i="1"/>
  <c r="AX37" i="1"/>
  <c r="AV37" i="1"/>
  <c r="AU37" i="1"/>
  <c r="AT37" i="1"/>
  <c r="V37" i="1"/>
  <c r="S37" i="1"/>
  <c r="Q37" i="1"/>
  <c r="O37" i="1"/>
  <c r="M37" i="1"/>
  <c r="J37" i="1"/>
  <c r="H37" i="1"/>
  <c r="F37" i="1"/>
  <c r="D37" i="1"/>
  <c r="B37" i="1"/>
  <c r="BT36" i="1"/>
  <c r="BS36" i="1"/>
  <c r="BD36" i="1"/>
  <c r="BC36" i="1"/>
  <c r="BB36" i="1"/>
  <c r="BA36" i="1"/>
  <c r="AZ36" i="1"/>
  <c r="AX36" i="1"/>
  <c r="AV36" i="1"/>
  <c r="AU36" i="1"/>
  <c r="AT36" i="1"/>
  <c r="V36" i="1"/>
  <c r="S36" i="1"/>
  <c r="Q36" i="1"/>
  <c r="O36" i="1"/>
  <c r="M36" i="1"/>
  <c r="J36" i="1"/>
  <c r="H36" i="1"/>
  <c r="F36" i="1"/>
  <c r="D36" i="1"/>
  <c r="B36" i="1"/>
  <c r="BT35" i="1"/>
  <c r="BS35" i="1"/>
  <c r="BD35" i="1"/>
  <c r="BC35" i="1"/>
  <c r="BB35" i="1"/>
  <c r="BA35" i="1"/>
  <c r="AZ35" i="1"/>
  <c r="AX35" i="1"/>
  <c r="AV35" i="1"/>
  <c r="AU35" i="1"/>
  <c r="AT35" i="1"/>
  <c r="V35" i="1"/>
  <c r="S35" i="1"/>
  <c r="Q35" i="1"/>
  <c r="O35" i="1"/>
  <c r="M35" i="1"/>
  <c r="J35" i="1"/>
  <c r="H35" i="1"/>
  <c r="F35" i="1"/>
  <c r="D35" i="1"/>
  <c r="B35" i="1"/>
  <c r="BT34" i="1"/>
  <c r="BS34" i="1"/>
  <c r="BD34" i="1"/>
  <c r="BC34" i="1"/>
  <c r="BB34" i="1"/>
  <c r="BA34" i="1"/>
  <c r="AZ34" i="1"/>
  <c r="AX34" i="1"/>
  <c r="AV34" i="1"/>
  <c r="AU34" i="1"/>
  <c r="AT34" i="1"/>
  <c r="V34" i="1"/>
  <c r="S34" i="1"/>
  <c r="Q34" i="1"/>
  <c r="O34" i="1"/>
  <c r="M34" i="1"/>
  <c r="J34" i="1"/>
  <c r="H34" i="1"/>
  <c r="F34" i="1"/>
  <c r="D34" i="1"/>
  <c r="B34" i="1"/>
  <c r="BT33" i="1"/>
  <c r="BS33" i="1"/>
  <c r="BD33" i="1"/>
  <c r="BC33" i="1"/>
  <c r="BB33" i="1"/>
  <c r="BA33" i="1"/>
  <c r="AZ33" i="1"/>
  <c r="AX33" i="1"/>
  <c r="AV33" i="1"/>
  <c r="AU33" i="1"/>
  <c r="AT33" i="1"/>
  <c r="V33" i="1"/>
  <c r="S33" i="1"/>
  <c r="Q33" i="1"/>
  <c r="O33" i="1"/>
  <c r="M33" i="1"/>
  <c r="J33" i="1"/>
  <c r="H33" i="1"/>
  <c r="F33" i="1"/>
  <c r="D33" i="1"/>
  <c r="B33" i="1"/>
  <c r="BT32" i="1"/>
  <c r="BS32" i="1"/>
  <c r="BD32" i="1"/>
  <c r="BC32" i="1"/>
  <c r="BB32" i="1"/>
  <c r="BA32" i="1"/>
  <c r="AZ32" i="1"/>
  <c r="AX32" i="1"/>
  <c r="AV32" i="1"/>
  <c r="AU32" i="1"/>
  <c r="AT32" i="1"/>
  <c r="V32" i="1"/>
  <c r="S32" i="1"/>
  <c r="Q32" i="1"/>
  <c r="O32" i="1"/>
  <c r="M32" i="1"/>
  <c r="J32" i="1"/>
  <c r="H32" i="1"/>
  <c r="F32" i="1"/>
  <c r="D32" i="1"/>
  <c r="B32" i="1"/>
  <c r="BT31" i="1"/>
  <c r="BS31" i="1"/>
  <c r="BD31" i="1"/>
  <c r="BC31" i="1"/>
  <c r="BB31" i="1"/>
  <c r="BA31" i="1"/>
  <c r="AZ31" i="1"/>
  <c r="AX31" i="1"/>
  <c r="AV31" i="1"/>
  <c r="AU31" i="1"/>
  <c r="AT31" i="1"/>
  <c r="V31" i="1"/>
  <c r="S31" i="1"/>
  <c r="Q31" i="1"/>
  <c r="O31" i="1"/>
  <c r="M31" i="1"/>
  <c r="J31" i="1"/>
  <c r="H31" i="1"/>
  <c r="F31" i="1"/>
  <c r="D31" i="1"/>
  <c r="B31" i="1"/>
  <c r="BT30" i="1"/>
  <c r="BS30" i="1"/>
  <c r="BD30" i="1"/>
  <c r="BC30" i="1"/>
  <c r="BB30" i="1"/>
  <c r="BA30" i="1"/>
  <c r="AZ30" i="1"/>
  <c r="AX30" i="1"/>
  <c r="AV30" i="1"/>
  <c r="AU30" i="1"/>
  <c r="AT30" i="1"/>
  <c r="V30" i="1"/>
  <c r="S30" i="1"/>
  <c r="Q30" i="1"/>
  <c r="O30" i="1"/>
  <c r="M30" i="1"/>
  <c r="J30" i="1"/>
  <c r="H30" i="1"/>
  <c r="F30" i="1"/>
  <c r="D30" i="1"/>
  <c r="B30" i="1"/>
  <c r="BT29" i="1"/>
  <c r="BS29" i="1"/>
  <c r="BD29" i="1"/>
  <c r="BC29" i="1"/>
  <c r="BB29" i="1"/>
  <c r="BA29" i="1"/>
  <c r="AZ29" i="1"/>
  <c r="AX29" i="1"/>
  <c r="AV29" i="1"/>
  <c r="AU29" i="1"/>
  <c r="AT29" i="1"/>
  <c r="V29" i="1"/>
  <c r="S29" i="1"/>
  <c r="Q29" i="1"/>
  <c r="O29" i="1"/>
  <c r="M29" i="1"/>
  <c r="J29" i="1"/>
  <c r="H29" i="1"/>
  <c r="F29" i="1"/>
  <c r="D29" i="1"/>
  <c r="B29" i="1"/>
  <c r="BT28" i="1"/>
  <c r="BS28" i="1"/>
  <c r="BD28" i="1"/>
  <c r="BC28" i="1"/>
  <c r="BB28" i="1"/>
  <c r="BA28" i="1"/>
  <c r="AZ28" i="1"/>
  <c r="AX28" i="1"/>
  <c r="AV28" i="1"/>
  <c r="AU28" i="1"/>
  <c r="AT28" i="1"/>
  <c r="V28" i="1"/>
  <c r="S28" i="1"/>
  <c r="Q28" i="1"/>
  <c r="O28" i="1"/>
  <c r="M28" i="1"/>
  <c r="J28" i="1"/>
  <c r="H28" i="1"/>
  <c r="F28" i="1"/>
  <c r="D28" i="1"/>
  <c r="B28" i="1"/>
  <c r="BT27" i="1"/>
  <c r="BS27" i="1"/>
  <c r="BD27" i="1"/>
  <c r="BC27" i="1"/>
  <c r="BB27" i="1"/>
  <c r="BA27" i="1"/>
  <c r="AZ27" i="1"/>
  <c r="AX27" i="1"/>
  <c r="AV27" i="1"/>
  <c r="AU27" i="1"/>
  <c r="AT27" i="1"/>
  <c r="V27" i="1"/>
  <c r="S27" i="1"/>
  <c r="Q27" i="1"/>
  <c r="O27" i="1"/>
  <c r="M27" i="1"/>
  <c r="J27" i="1"/>
  <c r="H27" i="1"/>
  <c r="F27" i="1"/>
  <c r="D27" i="1"/>
  <c r="B27" i="1"/>
  <c r="BT26" i="1"/>
  <c r="BS26" i="1"/>
  <c r="BD26" i="1"/>
  <c r="BC26" i="1"/>
  <c r="BB26" i="1"/>
  <c r="BA26" i="1"/>
  <c r="AZ26" i="1"/>
  <c r="AX26" i="1"/>
  <c r="AV26" i="1"/>
  <c r="AU26" i="1"/>
  <c r="AT26" i="1"/>
  <c r="V26" i="1"/>
  <c r="S26" i="1"/>
  <c r="Q26" i="1"/>
  <c r="O26" i="1"/>
  <c r="M26" i="1"/>
  <c r="J26" i="1"/>
  <c r="H26" i="1"/>
  <c r="F26" i="1"/>
  <c r="D26" i="1"/>
  <c r="B26" i="1"/>
  <c r="BT25" i="1"/>
  <c r="BS25" i="1"/>
  <c r="BD25" i="1"/>
  <c r="BC25" i="1"/>
  <c r="BB25" i="1"/>
  <c r="BA25" i="1"/>
  <c r="AZ25" i="1"/>
  <c r="AX25" i="1"/>
  <c r="AV25" i="1"/>
  <c r="AU25" i="1"/>
  <c r="AT25" i="1"/>
  <c r="V25" i="1"/>
  <c r="S25" i="1"/>
  <c r="Q25" i="1"/>
  <c r="O25" i="1"/>
  <c r="M25" i="1"/>
  <c r="J25" i="1"/>
  <c r="H25" i="1"/>
  <c r="F25" i="1"/>
  <c r="D25" i="1"/>
  <c r="B25" i="1"/>
  <c r="BT24" i="1"/>
  <c r="BS24" i="1"/>
  <c r="BD24" i="1"/>
  <c r="BC24" i="1"/>
  <c r="BB24" i="1"/>
  <c r="BA24" i="1"/>
  <c r="AZ24" i="1"/>
  <c r="AX24" i="1"/>
  <c r="AV24" i="1"/>
  <c r="AU24" i="1"/>
  <c r="AT24" i="1"/>
  <c r="V24" i="1"/>
  <c r="S24" i="1"/>
  <c r="Q24" i="1"/>
  <c r="O24" i="1"/>
  <c r="M24" i="1"/>
  <c r="J24" i="1"/>
  <c r="H24" i="1"/>
  <c r="F24" i="1"/>
  <c r="D24" i="1"/>
  <c r="B24" i="1"/>
  <c r="BT23" i="1"/>
  <c r="BS23" i="1"/>
  <c r="BD23" i="1"/>
  <c r="BC23" i="1"/>
  <c r="BB23" i="1"/>
  <c r="BA23" i="1"/>
  <c r="AZ23" i="1"/>
  <c r="AX23" i="1"/>
  <c r="AV23" i="1"/>
  <c r="AU23" i="1"/>
  <c r="AT23" i="1"/>
  <c r="V23" i="1"/>
  <c r="S23" i="1"/>
  <c r="Q23" i="1"/>
  <c r="O23" i="1"/>
  <c r="M23" i="1"/>
  <c r="J23" i="1"/>
  <c r="H23" i="1"/>
  <c r="F23" i="1"/>
  <c r="D23" i="1"/>
  <c r="B23" i="1"/>
  <c r="BT22" i="1"/>
  <c r="BS22" i="1"/>
  <c r="BD22" i="1"/>
  <c r="BC22" i="1"/>
  <c r="BB22" i="1"/>
  <c r="BA22" i="1"/>
  <c r="AZ22" i="1"/>
  <c r="AX22" i="1"/>
  <c r="AV22" i="1"/>
  <c r="AU22" i="1"/>
  <c r="AT22" i="1"/>
  <c r="V22" i="1"/>
  <c r="S22" i="1"/>
  <c r="Q22" i="1"/>
  <c r="O22" i="1"/>
  <c r="M22" i="1"/>
  <c r="J22" i="1"/>
  <c r="H22" i="1"/>
  <c r="F22" i="1"/>
  <c r="D22" i="1"/>
  <c r="B22" i="1"/>
  <c r="BT21" i="1"/>
  <c r="BS21" i="1"/>
  <c r="BD21" i="1"/>
  <c r="BC21" i="1"/>
  <c r="BB21" i="1"/>
  <c r="BA21" i="1"/>
  <c r="AZ21" i="1"/>
  <c r="AX21" i="1"/>
  <c r="AV21" i="1"/>
  <c r="AU21" i="1"/>
  <c r="AT21" i="1"/>
  <c r="V21" i="1"/>
  <c r="S21" i="1"/>
  <c r="Q21" i="1"/>
  <c r="O21" i="1"/>
  <c r="M21" i="1"/>
  <c r="J21" i="1"/>
  <c r="H21" i="1"/>
  <c r="F21" i="1"/>
  <c r="D21" i="1"/>
  <c r="B21" i="1"/>
  <c r="BT20" i="1"/>
  <c r="BS20" i="1"/>
  <c r="BD20" i="1"/>
  <c r="BC20" i="1"/>
  <c r="BB20" i="1"/>
  <c r="BA20" i="1"/>
  <c r="AZ20" i="1"/>
  <c r="AX20" i="1"/>
  <c r="AV20" i="1"/>
  <c r="AU20" i="1"/>
  <c r="AT20" i="1"/>
  <c r="V20" i="1"/>
  <c r="S20" i="1"/>
  <c r="Q20" i="1"/>
  <c r="O20" i="1"/>
  <c r="M20" i="1"/>
  <c r="J20" i="1"/>
  <c r="H20" i="1"/>
  <c r="F20" i="1"/>
  <c r="D20" i="1"/>
  <c r="B20" i="1"/>
  <c r="BT19" i="1"/>
  <c r="BS19" i="1"/>
  <c r="BD19" i="1"/>
  <c r="BC19" i="1"/>
  <c r="BB19" i="1"/>
  <c r="BA19" i="1"/>
  <c r="AZ19" i="1"/>
  <c r="AX19" i="1"/>
  <c r="AV19" i="1"/>
  <c r="AU19" i="1"/>
  <c r="AT19" i="1"/>
  <c r="V19" i="1"/>
  <c r="S19" i="1"/>
  <c r="Q19" i="1"/>
  <c r="O19" i="1"/>
  <c r="M19" i="1"/>
  <c r="J19" i="1"/>
  <c r="H19" i="1"/>
  <c r="F19" i="1"/>
  <c r="D19" i="1"/>
  <c r="B19" i="1"/>
  <c r="BT18" i="1"/>
  <c r="BS18" i="1"/>
  <c r="BD18" i="1"/>
  <c r="BC18" i="1"/>
  <c r="BB18" i="1"/>
  <c r="BA18" i="1"/>
  <c r="AZ18" i="1"/>
  <c r="AX18" i="1"/>
  <c r="AV18" i="1"/>
  <c r="AU18" i="1"/>
  <c r="AT18" i="1"/>
  <c r="V18" i="1"/>
  <c r="S18" i="1"/>
  <c r="Q18" i="1"/>
  <c r="O18" i="1"/>
  <c r="M18" i="1"/>
  <c r="J18" i="1"/>
  <c r="H18" i="1"/>
  <c r="F18" i="1"/>
  <c r="D18" i="1"/>
  <c r="B18" i="1"/>
  <c r="BT17" i="1"/>
  <c r="BS17" i="1"/>
  <c r="BD17" i="1"/>
  <c r="BC17" i="1"/>
  <c r="BB17" i="1"/>
  <c r="BA17" i="1"/>
  <c r="AZ17" i="1"/>
  <c r="AX17" i="1"/>
  <c r="AV17" i="1"/>
  <c r="AU17" i="1"/>
  <c r="AT17" i="1"/>
  <c r="V17" i="1"/>
  <c r="S17" i="1"/>
  <c r="Q17" i="1"/>
  <c r="O17" i="1"/>
  <c r="M17" i="1"/>
  <c r="J17" i="1"/>
  <c r="H17" i="1"/>
  <c r="F17" i="1"/>
  <c r="D17" i="1"/>
  <c r="B17" i="1"/>
  <c r="BT16" i="1"/>
  <c r="BS16" i="1"/>
  <c r="BD16" i="1"/>
  <c r="BC16" i="1"/>
  <c r="BB16" i="1"/>
  <c r="BA16" i="1"/>
  <c r="AZ16" i="1"/>
  <c r="AX16" i="1"/>
  <c r="AV16" i="1"/>
  <c r="AU16" i="1"/>
  <c r="AT16" i="1"/>
  <c r="V16" i="1"/>
  <c r="S16" i="1"/>
  <c r="Q16" i="1"/>
  <c r="O16" i="1"/>
  <c r="M16" i="1"/>
  <c r="J16" i="1"/>
  <c r="H16" i="1"/>
  <c r="F16" i="1"/>
  <c r="D16" i="1"/>
  <c r="B16" i="1"/>
  <c r="BT15" i="1"/>
  <c r="BS15" i="1"/>
  <c r="BD15" i="1"/>
  <c r="BC15" i="1"/>
  <c r="BB15" i="1"/>
  <c r="BA15" i="1"/>
  <c r="AZ15" i="1"/>
  <c r="AX15" i="1"/>
  <c r="AV15" i="1"/>
  <c r="AU15" i="1"/>
  <c r="AT15" i="1"/>
  <c r="V15" i="1"/>
  <c r="S15" i="1"/>
  <c r="Q15" i="1"/>
  <c r="O15" i="1"/>
  <c r="M15" i="1"/>
  <c r="J15" i="1"/>
  <c r="H15" i="1"/>
  <c r="F15" i="1"/>
  <c r="D15" i="1"/>
  <c r="B15" i="1"/>
  <c r="BT14" i="1"/>
  <c r="BS14" i="1"/>
  <c r="BD14" i="1"/>
  <c r="BC14" i="1"/>
  <c r="BB14" i="1"/>
  <c r="BA14" i="1"/>
  <c r="AZ14" i="1"/>
  <c r="AX14" i="1"/>
  <c r="AV14" i="1"/>
  <c r="AU14" i="1"/>
  <c r="AT14" i="1"/>
  <c r="V14" i="1"/>
  <c r="S14" i="1"/>
  <c r="Q14" i="1"/>
  <c r="O14" i="1"/>
  <c r="M14" i="1"/>
  <c r="J14" i="1"/>
  <c r="H14" i="1"/>
  <c r="F14" i="1"/>
  <c r="D14" i="1"/>
  <c r="B14" i="1"/>
  <c r="BT13" i="1"/>
  <c r="BS13" i="1"/>
  <c r="BD13" i="1"/>
  <c r="BC13" i="1"/>
  <c r="BB13" i="1"/>
  <c r="BA13" i="1"/>
  <c r="AZ13" i="1"/>
  <c r="AX13" i="1"/>
  <c r="AV13" i="1"/>
  <c r="AU13" i="1"/>
  <c r="AT13" i="1"/>
  <c r="V13" i="1"/>
  <c r="S13" i="1"/>
  <c r="Q13" i="1"/>
  <c r="O13" i="1"/>
  <c r="M13" i="1"/>
  <c r="J13" i="1"/>
  <c r="H13" i="1"/>
  <c r="F13" i="1"/>
  <c r="D13" i="1"/>
  <c r="B13" i="1"/>
  <c r="BT12" i="1"/>
  <c r="BS12" i="1"/>
  <c r="BD12" i="1"/>
  <c r="BC12" i="1"/>
  <c r="BB12" i="1"/>
  <c r="BA12" i="1"/>
  <c r="AZ12" i="1"/>
  <c r="AX12" i="1"/>
  <c r="AV12" i="1"/>
  <c r="AU12" i="1"/>
  <c r="AT12" i="1"/>
  <c r="V12" i="1"/>
  <c r="S12" i="1"/>
  <c r="Q12" i="1"/>
  <c r="O12" i="1"/>
  <c r="M12" i="1"/>
  <c r="J12" i="1"/>
  <c r="H12" i="1"/>
  <c r="F12" i="1"/>
  <c r="D12" i="1"/>
  <c r="B12" i="1"/>
  <c r="BT11" i="1"/>
  <c r="BS11" i="1"/>
  <c r="BD11" i="1"/>
  <c r="BC11" i="1"/>
  <c r="BB11" i="1"/>
  <c r="BA11" i="1"/>
  <c r="AZ11" i="1"/>
  <c r="AX11" i="1"/>
  <c r="AV11" i="1"/>
  <c r="AU11" i="1"/>
  <c r="AT11" i="1"/>
  <c r="V11" i="1"/>
  <c r="S11" i="1"/>
  <c r="Q11" i="1"/>
  <c r="O11" i="1"/>
  <c r="M11" i="1"/>
  <c r="J11" i="1"/>
  <c r="H11" i="1"/>
  <c r="F11" i="1"/>
  <c r="D11" i="1"/>
  <c r="B11" i="1"/>
  <c r="BT10" i="1"/>
  <c r="BS10" i="1"/>
  <c r="BD10" i="1"/>
  <c r="BC10" i="1"/>
  <c r="BB10" i="1"/>
  <c r="BA10" i="1"/>
  <c r="AZ10" i="1"/>
  <c r="AX10" i="1"/>
  <c r="AV10" i="1"/>
  <c r="AU10" i="1"/>
  <c r="AT10" i="1"/>
  <c r="V10" i="1"/>
  <c r="S10" i="1"/>
  <c r="Q10" i="1"/>
  <c r="O10" i="1"/>
  <c r="M10" i="1"/>
  <c r="J10" i="1"/>
  <c r="H10" i="1"/>
  <c r="F10" i="1"/>
  <c r="D10" i="1"/>
  <c r="B10" i="1"/>
  <c r="BT9" i="1"/>
  <c r="BS9" i="1"/>
  <c r="BD9" i="1"/>
  <c r="BC9" i="1"/>
  <c r="BB9" i="1"/>
  <c r="BA9" i="1"/>
  <c r="AZ9" i="1"/>
  <c r="AX9" i="1"/>
  <c r="AV9" i="1"/>
  <c r="AU9" i="1"/>
  <c r="AT9" i="1"/>
  <c r="V9" i="1"/>
  <c r="S9" i="1"/>
  <c r="Q9" i="1"/>
  <c r="O9" i="1"/>
  <c r="M9" i="1"/>
  <c r="J9" i="1"/>
  <c r="H9" i="1"/>
  <c r="F9" i="1"/>
  <c r="D9" i="1"/>
  <c r="B9" i="1"/>
  <c r="BT8" i="1"/>
  <c r="BS8" i="1"/>
  <c r="BD8" i="1"/>
  <c r="BC8" i="1"/>
  <c r="BB8" i="1"/>
  <c r="BA8" i="1"/>
  <c r="AZ8" i="1"/>
  <c r="AX8" i="1"/>
  <c r="AV8" i="1"/>
  <c r="AU8" i="1"/>
  <c r="AT8" i="1"/>
  <c r="V8" i="1"/>
  <c r="S8" i="1"/>
  <c r="Q8" i="1"/>
  <c r="O8" i="1"/>
  <c r="M8" i="1"/>
  <c r="J8" i="1"/>
  <c r="H8" i="1"/>
  <c r="F8" i="1"/>
  <c r="D8" i="1"/>
  <c r="B8" i="1"/>
  <c r="BT7" i="1"/>
  <c r="BS7" i="1"/>
  <c r="BD7" i="1"/>
  <c r="BC7" i="1"/>
  <c r="BB7" i="1"/>
  <c r="BA7" i="1"/>
  <c r="AZ7" i="1"/>
  <c r="AX7" i="1"/>
  <c r="AV7" i="1"/>
  <c r="AU7" i="1"/>
  <c r="AT7" i="1"/>
  <c r="V7" i="1"/>
  <c r="S7" i="1"/>
  <c r="Q7" i="1"/>
  <c r="O7" i="1"/>
  <c r="M7" i="1"/>
  <c r="J7" i="1"/>
  <c r="H7" i="1"/>
  <c r="F7" i="1"/>
  <c r="D7" i="1"/>
  <c r="B7" i="1"/>
  <c r="BT6" i="1"/>
  <c r="BS6" i="1"/>
  <c r="BD6" i="1"/>
  <c r="BC6" i="1"/>
  <c r="BB6" i="1"/>
  <c r="BA6" i="1"/>
  <c r="AZ6" i="1"/>
  <c r="AX6" i="1"/>
  <c r="AV6" i="1"/>
  <c r="AU6" i="1"/>
  <c r="AT6" i="1"/>
  <c r="V6" i="1"/>
  <c r="S6" i="1"/>
  <c r="Q6" i="1"/>
  <c r="O6" i="1"/>
  <c r="M6" i="1"/>
  <c r="J6" i="1"/>
  <c r="H6" i="1"/>
  <c r="F6" i="1"/>
  <c r="D6" i="1"/>
  <c r="B6" i="1"/>
  <c r="BT5" i="1"/>
  <c r="BS5" i="1"/>
  <c r="BD5" i="1"/>
  <c r="BC5" i="1"/>
  <c r="BB5" i="1"/>
  <c r="BA5" i="1"/>
  <c r="AZ5" i="1"/>
  <c r="AX5" i="1"/>
  <c r="AV5" i="1"/>
  <c r="AU5" i="1"/>
  <c r="AT5" i="1"/>
  <c r="V5" i="1"/>
  <c r="S5" i="1"/>
  <c r="Q5" i="1"/>
  <c r="O5" i="1"/>
  <c r="M5" i="1"/>
  <c r="J5" i="1"/>
  <c r="H5" i="1"/>
  <c r="F5" i="1"/>
  <c r="D5" i="1"/>
  <c r="B5" i="1"/>
  <c r="BT4" i="1"/>
  <c r="BS4" i="1"/>
  <c r="BD4" i="1"/>
  <c r="BC4" i="1"/>
  <c r="BB4" i="1"/>
  <c r="BA4" i="1"/>
  <c r="AZ4" i="1"/>
  <c r="AX4" i="1"/>
  <c r="AV4" i="1"/>
  <c r="AU4" i="1"/>
  <c r="AT4" i="1"/>
  <c r="V4" i="1"/>
  <c r="S4" i="1"/>
  <c r="Q4" i="1"/>
  <c r="O4" i="1"/>
  <c r="M4" i="1"/>
  <c r="J4" i="1"/>
  <c r="H4" i="1"/>
  <c r="F4" i="1"/>
  <c r="D4" i="1"/>
  <c r="B4" i="1"/>
  <c r="BT3" i="1"/>
  <c r="BS3" i="1"/>
  <c r="BD3" i="1"/>
  <c r="BC3" i="1"/>
  <c r="BB3" i="1"/>
  <c r="BA3" i="1"/>
  <c r="AZ3" i="1"/>
  <c r="AX3" i="1"/>
  <c r="AV3" i="1"/>
  <c r="AU3" i="1"/>
  <c r="AT3" i="1"/>
  <c r="V3" i="1"/>
  <c r="S3" i="1"/>
  <c r="Q3" i="1"/>
  <c r="O3" i="1"/>
  <c r="M3" i="1"/>
  <c r="J3" i="1"/>
  <c r="H3" i="1"/>
  <c r="F3" i="1"/>
  <c r="D3" i="1"/>
  <c r="B3" i="1"/>
  <c r="BT2" i="1"/>
  <c r="BS2" i="1"/>
  <c r="BD2" i="1"/>
  <c r="BC2" i="1"/>
  <c r="BB2" i="1"/>
  <c r="BA2" i="1"/>
  <c r="AZ2" i="1"/>
  <c r="AX2" i="1"/>
  <c r="AW2" i="1"/>
  <c r="AV2" i="1"/>
  <c r="AU2" i="1"/>
  <c r="AT2" i="1"/>
  <c r="V2" i="1"/>
  <c r="S2" i="1"/>
  <c r="Q2" i="1"/>
  <c r="O2" i="1"/>
  <c r="M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<sst xmlns="http://schemas.openxmlformats.org/spreadsheetml/2006/main" count="218" uniqueCount="109">
  <si>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</si>
  <si>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</si>
  <si>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</si>
  <si>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</si>
  <si>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</si>
  <si>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</si>
  <si>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density gradient</t>
  </si>
  <si>
    <t>Overall aggregate size gradient</t>
  </si>
  <si>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</si>
  <si>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</si>
  <si>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</si>
  <si>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</si>
  <si>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</si>
  <si>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</si>
  <si>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</si>
  <si>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</si>
  <si>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</si>
  <si>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</si>
  <si>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</si>
  <si>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</si>
  <si>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</si>
  <si>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</si>
  <si>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</si>
  <si>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</si>
  <si>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</si>
  <si>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</si>
  <si>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</si>
  <si>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</si>
  <si>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</si>
  <si>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</si>
  <si>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</si>
  <si>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Presence of  IWP2 [h]</t>
  </si>
  <si>
    <t>Start Preculture Perfusion [h after inoc] d1-d2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</si>
  <si>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</si>
  <si>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</si>
  <si>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</si>
  <si>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</si>
  <si>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</si>
  <si>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</si>
  <si>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d0 Average pH</t>
  </si>
  <si>
    <t>d1 Average pH</t>
  </si>
  <si>
    <t>dd0 Average pH</t>
  </si>
  <si>
    <t>dd1 Average pH</t>
  </si>
  <si>
    <t>dd2 Average pH</t>
  </si>
  <si>
    <t>dd3 Average pH</t>
  </si>
  <si>
    <t>dd4 Average pH</t>
  </si>
  <si>
    <t>dd5 Average pH</t>
  </si>
  <si>
    <t>dd6 Average pH</t>
  </si>
  <si>
    <t>dd7 Average pH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</si>
  <si>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</si>
  <si>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</si>
  <si>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</si>
  <si>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</si>
  <si>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</si>
  <si>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</si>
  <si>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</si>
  <si>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</si>
  <si>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</si>
  <si>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</si>
  <si>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</si>
  <si>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</si>
  <si>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</si>
  <si>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</si>
  <si>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</si>
  <si>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</si>
  <si>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</si>
  <si>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</si>
  <si>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</si>
  <si>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</si>
  <si>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</si>
  <si>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</si>
  <si>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</si>
  <si>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</si>
  <si>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</si>
  <si>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</si>
  <si>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</si>
  <si>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</si>
  <si>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</si>
  <si>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</si>
  <si>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</si>
  <si>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</si>
  <si>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dd0 Average pH Gradient</t>
  </si>
  <si>
    <t>dd1 Average pH Gradient</t>
  </si>
  <si>
    <t>dd2 Average pH Gradient</t>
  </si>
  <si>
    <t>dd3 Average pH Gradient</t>
  </si>
  <si>
    <t>dd4 Average pH Gradient</t>
  </si>
  <si>
    <t>dd5 Average pH Gradient</t>
  </si>
  <si>
    <t>dd6 Average pH Gradient</t>
  </si>
  <si>
    <t>dd7 Average pH Gradient</t>
  </si>
  <si>
    <t>d0 Average pH Gradient</t>
  </si>
  <si>
    <t>d1 Average pH Gradient</t>
  </si>
  <si>
    <t>dd0 Lactate Concentration</t>
  </si>
  <si>
    <t>dd3 Lactate Concentration</t>
  </si>
  <si>
    <t>dd5 Lactate Concentration</t>
  </si>
  <si>
    <t>dd7 Lactate Concentration</t>
  </si>
  <si>
    <t>dd0 Glucose Concentration</t>
  </si>
  <si>
    <t>dd3 Glucose Concentration</t>
  </si>
  <si>
    <t>dd5 Glucose Concentration</t>
  </si>
  <si>
    <t>dd7 Glucose Concentration</t>
  </si>
  <si>
    <t>Overall Average pH</t>
  </si>
  <si>
    <t>dd10 CM Content</t>
  </si>
  <si>
    <t>dd1 Lactate Concentration</t>
  </si>
  <si>
    <t>dd1 Glucose Concentration</t>
  </si>
  <si>
    <t>tempo antes dos differentiation days</t>
  </si>
  <si>
    <t>antes dos DD</t>
  </si>
  <si>
    <t>FS1 - RF</t>
  </si>
  <si>
    <t>CCC-BICLUSTERING</t>
  </si>
  <si>
    <t>FS1 - GPR</t>
  </si>
  <si>
    <t>FS2 -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</si>
</sst>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9A4-D963-4D43-8205-91837C397AF3}">
  <dimension ref="A1:CX43"/>
  <sheetViews>
    <sheetView workbookViewId="0">
      <selection activeCell="M1" sqref="M1"/>
    </sheetView>
  </sheetViews>
  <sheetFormatPr baseColWidth="10" defaultColWidth="8.83203125" defaultRowHeight="15" x14ac:dyDescent="0.2"/>
  <sheetData>
    <row r="1" spans="1:102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32</v>
      </c>
      <c r="Y1" t="s">
        <v>31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99</v>
      </c>
      <c r="BS1" t="s">
        <v>6</v>
      </c>
      <c r="BT1" t="s">
        <v>7</v>
      </c>
      <c r="BU1" t="s">
        <v>39</v>
      </c>
      <c r="BV1" t="s">
        <v>89</v>
      </c>
      <c r="BW1" t="s">
        <v>40</v>
      </c>
      <c r="BX1" t="s">
        <v>90</v>
      </c>
      <c r="BY1" t="s">
        <v>41</v>
      </c>
      <c r="BZ1" t="s">
        <v>81</v>
      </c>
      <c r="CA1" t="s">
        <v>42</v>
      </c>
      <c r="CB1" t="s">
        <v>82</v>
      </c>
      <c r="CC1" t="s">
        <v>43</v>
      </c>
      <c r="CD1" t="s">
        <v>83</v>
      </c>
      <c r="CE1" t="s">
        <v>44</v>
      </c>
      <c r="CF1" t="s">
        <v>84</v>
      </c>
      <c r="CG1" t="s">
        <v>45</v>
      </c>
      <c r="CH1" t="s">
        <v>85</v>
      </c>
      <c r="CI1" t="s">
        <v>46</v>
      </c>
      <c r="CJ1" t="s">
        <v>86</v>
      </c>
      <c r="CK1" t="s">
        <v>47</v>
      </c>
      <c r="CL1" t="s">
        <v>87</v>
      </c>
      <c r="CM1" t="s">
        <v>48</v>
      </c>
      <c r="CN1" t="s">
        <v>88</v>
      </c>
      <c r="CO1" t="s">
        <v>91</v>
      </c>
      <c r="CP1" t="s">
        <v>101</v>
      </c>
      <c r="CQ1" t="s">
        <v>92</v>
      </c>
      <c r="CR1" t="s">
        <v>93</v>
      </c>
      <c r="CS1" t="s">
        <v>94</v>
      </c>
      <c r="CT1" t="s">
        <v>95</v>
      </c>
      <c r="CU1" t="s">
        <v>102</v>
      </c>
      <c r="CV1" t="s">
        <v>96</v>
      </c>
      <c r="CW1" t="s">
        <v>97</v>
      </c>
      <c r="CX1" t="s">
        <v>98</v>
      </c>
    </row>
    <row r="2" spans="1:102" x14ac:dyDescent="0.2">
      <c r="A2">
        <v>0.72499999999999998</v>
      </c>
      <c r="B2">
        <f>(C2-A2)/A2</f>
        <v>0.2137931034482759</v>
      </c>
      <c r="C2">
        <v>0.88</v>
      </c>
      <c r="D2">
        <f>(E2-C2)/C2</f>
        <v>0.19006960663464773</v>
      </c>
      <c r="E2">
        <v>1.04726125383849</v>
      </c>
      <c r="F2">
        <f t="shared" ref="F2:F43" si="0">(G2-E2)/E2</f>
        <v>-4.0354069897641509E-2</v>
      </c>
      <c r="G2">
        <v>1.0049999999999999</v>
      </c>
      <c r="H2">
        <f>(I2-G2)/G2</f>
        <v>0.8109452736318411</v>
      </c>
      <c r="I2">
        <v>1.82</v>
      </c>
      <c r="J2">
        <f>((K2-I2)/I2)</f>
        <v>-0.14439400569871957</v>
      </c>
      <c r="K2">
        <v>1.5572029096283304</v>
      </c>
      <c r="L2">
        <v>121.616004</v>
      </c>
      <c r="M2">
        <f>(N2-L2)/L2</f>
        <v>0.1112180926451095</v>
      </c>
      <c r="N2">
        <v>135.14190400000001</v>
      </c>
      <c r="O2">
        <f>(P2-N2)/N2</f>
        <v>0.15443277141464556</v>
      </c>
      <c r="P2">
        <v>156.01224276897199</v>
      </c>
      <c r="Q2">
        <f t="shared" ref="Q2:Q43" si="1">(R2-P2)/P2</f>
        <v>-0.21378000326782792</v>
      </c>
      <c r="R2">
        <v>122.65994499999999</v>
      </c>
      <c r="S2">
        <f t="shared" ref="S2:S43" si="2">(T2-R2)/R2</f>
        <v>-5.6161675272233258E-2</v>
      </c>
      <c r="T2">
        <v>115.771157</v>
      </c>
      <c r="U2">
        <v>118.194219</v>
      </c>
      <c r="V2">
        <f>(U2-T2)/T2</f>
        <v>2.0929755413949966E-2</v>
      </c>
      <c r="W2">
        <v>53</v>
      </c>
      <c r="X2">
        <v>26.75</v>
      </c>
      <c r="Y2">
        <v>44.5</v>
      </c>
      <c r="Z2">
        <v>108.23439999999999</v>
      </c>
      <c r="AA2">
        <v>87.826999999999998</v>
      </c>
      <c r="AB2">
        <v>83.007888888888886</v>
      </c>
      <c r="AC2">
        <v>83.900699999999986</v>
      </c>
      <c r="AD2">
        <v>77.284076923076924</v>
      </c>
      <c r="AE2">
        <v>70.149809523809509</v>
      </c>
      <c r="AF2">
        <v>65.559023809523808</v>
      </c>
      <c r="AG2">
        <v>74.689755905511817</v>
      </c>
      <c r="AH2">
        <v>65.141867724867723</v>
      </c>
      <c r="AI2">
        <v>30.415371794871788</v>
      </c>
      <c r="AJ2">
        <v>139.1262063097353</v>
      </c>
      <c r="AK2">
        <v>-7.2301511388530848</v>
      </c>
      <c r="AL2">
        <v>1.722996015936288</v>
      </c>
      <c r="AM2">
        <v>1.3345713772829519</v>
      </c>
      <c r="AN2">
        <v>-1.1604278965180039</v>
      </c>
      <c r="AO2">
        <v>-1.380013217373655</v>
      </c>
      <c r="AP2">
        <v>2.3264769246022232</v>
      </c>
      <c r="AQ2">
        <v>-3.841011947736678</v>
      </c>
      <c r="AR2">
        <v>-9.527716450150626</v>
      </c>
      <c r="AS2">
        <v>-1.3309973780597371</v>
      </c>
      <c r="AT2">
        <f>AB2/(0.5*(A2+C2))</f>
        <v>103.43662166839736</v>
      </c>
      <c r="AU2">
        <f>AC2/(AVERAGE(C2,E2))</f>
        <v>87.0672824796291</v>
      </c>
      <c r="AV2">
        <f>AD2/(0.5*(E2+G2))</f>
        <v>75.316022049850645</v>
      </c>
      <c r="AW2">
        <f>AE2/(0.5*(G2+I2))</f>
        <v>49.663581963758944</v>
      </c>
      <c r="AX2">
        <f>AG2/(0.5*(I2+K2))</f>
        <v>44.231725427319148</v>
      </c>
      <c r="AY2">
        <v>27.298763017087616</v>
      </c>
      <c r="AZ2">
        <f>AL2/(0.5*(A2+C2))</f>
        <v>2.1470355338769944</v>
      </c>
      <c r="BA2">
        <f>AM2/(0.5*(C2+E2))</f>
        <v>1.3849408061568313</v>
      </c>
      <c r="BB2">
        <f>AN2/(0.5*(E2+G2))</f>
        <v>-1.1308773620781207</v>
      </c>
      <c r="BC2">
        <f>AO2/(0.5*(G2+I2))</f>
        <v>-0.97700050787515391</v>
      </c>
      <c r="BD2">
        <f>AQ2/(0.5*(I2+K2))</f>
        <v>-2.2746705190772154</v>
      </c>
      <c r="BE2">
        <v>-1.194612455999764</v>
      </c>
      <c r="BF2">
        <v>53.563330912676449</v>
      </c>
      <c r="BG2">
        <v>-65.583219419261496</v>
      </c>
      <c r="BH2">
        <v>-88.234979123121491</v>
      </c>
      <c r="BI2">
        <v>-43.32892897771508</v>
      </c>
      <c r="BJ2">
        <v>39.606020436541677</v>
      </c>
      <c r="BK2">
        <v>-384.19507684316687</v>
      </c>
      <c r="BL2">
        <v>73.880456431277864</v>
      </c>
      <c r="BM2">
        <v>-74.526385703706239</v>
      </c>
      <c r="BN2">
        <v>-55.818204770077806</v>
      </c>
      <c r="BO2">
        <v>-43.113362166880684</v>
      </c>
      <c r="BP2">
        <v>21.761549690407513</v>
      </c>
      <c r="BQ2">
        <v>-344.82729410007494</v>
      </c>
      <c r="BR2">
        <f>AVERAGE(BU2,BW2,BY2,CA2,CC2,CE2,CG2,CI2,CK2,CM2)</f>
        <v>6.74503255255937</v>
      </c>
      <c r="BS2">
        <f t="shared" ref="BS2:BS43" si="3">(K2-A2)/A2</f>
        <v>1.147866082245973</v>
      </c>
      <c r="BT2">
        <f t="shared" ref="BT2:BT43" si="4">(U2-L2)/L2</f>
        <v>-2.8135976248652272E-2</v>
      </c>
      <c r="BU2">
        <v>7.0675294117647054</v>
      </c>
      <c r="BV2">
        <v>-6.2512000755287359E-2</v>
      </c>
      <c r="BW2">
        <v>6.8190799999999996</v>
      </c>
      <c r="BX2">
        <v>-3.8237343378379552E-3</v>
      </c>
      <c r="BY2">
        <v>6.5838611111111112</v>
      </c>
      <c r="BZ2">
        <v>-2.200666220954655E-2</v>
      </c>
      <c r="CA2">
        <v>6.5260249999999997</v>
      </c>
      <c r="CB2">
        <v>-7.2583083469222043E-2</v>
      </c>
      <c r="CC2">
        <v>6.6115454545454551</v>
      </c>
      <c r="CD2">
        <v>-0.12008058635608949</v>
      </c>
      <c r="CE2">
        <v>6.9231562499999999</v>
      </c>
      <c r="CF2">
        <v>-2.080571213118344E-2</v>
      </c>
      <c r="CG2">
        <v>6.6475769230769242</v>
      </c>
      <c r="CH2">
        <v>-5.3716498747466944E-3</v>
      </c>
      <c r="CI2">
        <v>6.5558181818181822</v>
      </c>
      <c r="CJ2">
        <v>2.0182907799383611E-2</v>
      </c>
      <c r="CK2">
        <v>6.675911764705881</v>
      </c>
      <c r="CL2">
        <v>-0.1052954077250588</v>
      </c>
      <c r="CM2">
        <v>7.0398214285714298</v>
      </c>
      <c r="CN2">
        <v>-1.001167573111182E-2</v>
      </c>
      <c r="CO2">
        <v>13.675000000000001</v>
      </c>
      <c r="CP2">
        <v>14.025</v>
      </c>
      <c r="CQ2">
        <v>2.09</v>
      </c>
      <c r="CR2">
        <v>17.78</v>
      </c>
      <c r="CS2">
        <v>5.9349999999999996</v>
      </c>
      <c r="CT2">
        <v>9.18</v>
      </c>
      <c r="CU2">
        <v>3.895</v>
      </c>
      <c r="CV2">
        <v>9.875</v>
      </c>
      <c r="CW2">
        <v>0.63500000000000001</v>
      </c>
      <c r="CX2">
        <v>7.5549999999999997</v>
      </c>
    </row>
    <row r="3" spans="1:102" x14ac:dyDescent="0.2">
      <c r="A3">
        <v>0.65</v>
      </c>
      <c r="B3">
        <f t="shared" ref="B3:B43" si="5">(C3-A3)/A3</f>
        <v>0.38461538461538458</v>
      </c>
      <c r="C3">
        <v>0.9</v>
      </c>
      <c r="D3">
        <f t="shared" ref="D3:D43" si="6">(E3-C3)/C3</f>
        <v>0.1900696066346477</v>
      </c>
      <c r="E3">
        <v>1.0710626459711829</v>
      </c>
      <c r="F3">
        <f t="shared" si="0"/>
        <v>0.2464256922987848</v>
      </c>
      <c r="G3">
        <v>1.335</v>
      </c>
      <c r="H3">
        <f t="shared" ref="H3:H43" si="7">(I3-G3)/G3</f>
        <v>0.74906367041198507</v>
      </c>
      <c r="I3">
        <v>2.335</v>
      </c>
      <c r="J3">
        <f t="shared" ref="J3:J43" si="8">((K3-I3)/I3)</f>
        <v>-0.14439400569871963</v>
      </c>
      <c r="K3">
        <v>1.9978399966934897</v>
      </c>
      <c r="L3">
        <v>114.421927</v>
      </c>
      <c r="M3">
        <f t="shared" ref="M3:M43" si="9">(N3-L3)/L3</f>
        <v>0.27349309542741745</v>
      </c>
      <c r="N3">
        <v>145.71553399999999</v>
      </c>
      <c r="O3">
        <f t="shared" ref="O3:O43" si="10">(P3-N3)/N3</f>
        <v>5.7393473671104929E-2</v>
      </c>
      <c r="P3">
        <v>154.07865466409999</v>
      </c>
      <c r="Q3">
        <f t="shared" si="1"/>
        <v>-0.25458759845493173</v>
      </c>
      <c r="R3">
        <v>114.85214000000001</v>
      </c>
      <c r="S3">
        <f t="shared" si="2"/>
        <v>0.39015663095176106</v>
      </c>
      <c r="T3">
        <v>159.662464</v>
      </c>
      <c r="U3">
        <v>125.49478000000001</v>
      </c>
      <c r="V3">
        <f t="shared" ref="V3:V43" si="11">(U3-T3)/T3</f>
        <v>-0.21399947829942043</v>
      </c>
      <c r="W3">
        <v>53</v>
      </c>
      <c r="X3">
        <v>26.75</v>
      </c>
      <c r="Y3">
        <v>44.5</v>
      </c>
      <c r="Z3">
        <v>88.255999999999986</v>
      </c>
      <c r="AA3">
        <v>74.953533333333326</v>
      </c>
      <c r="AB3">
        <v>74.502636363636356</v>
      </c>
      <c r="AC3">
        <v>78.394142857142853</v>
      </c>
      <c r="AD3">
        <v>74.201583333333332</v>
      </c>
      <c r="AE3">
        <v>68.376631578947368</v>
      </c>
      <c r="AF3">
        <v>64.08972</v>
      </c>
      <c r="AG3">
        <v>75.16146575342465</v>
      </c>
      <c r="AH3">
        <v>65.050727272727272</v>
      </c>
      <c r="AI3">
        <v>31.584696969696971</v>
      </c>
      <c r="AJ3">
        <v>-42.067917223583649</v>
      </c>
      <c r="AK3">
        <v>-3.352800269127588</v>
      </c>
      <c r="AL3">
        <v>1.3424334485841729</v>
      </c>
      <c r="AM3">
        <v>0.32708631905482022</v>
      </c>
      <c r="AN3">
        <v>-1.047309234123756</v>
      </c>
      <c r="AO3">
        <v>-0.4980446608223843</v>
      </c>
      <c r="AP3">
        <v>-0.52228348844593764</v>
      </c>
      <c r="AQ3">
        <v>-8.7709254540605706</v>
      </c>
      <c r="AR3">
        <v>-12.246563336279401</v>
      </c>
      <c r="AS3">
        <v>-1.712621884722239</v>
      </c>
      <c r="AT3">
        <f t="shared" ref="AT3:AT43" si="12">AB3/(0.5*(A3+C3))</f>
        <v>96.132434017595301</v>
      </c>
      <c r="AU3">
        <f t="shared" ref="AU3:AU43" si="13">AC3/(AVERAGE(C3,E3))</f>
        <v>79.545054559660073</v>
      </c>
      <c r="AV3">
        <f t="shared" ref="AV3:AV43" si="14">AD3/(0.5*(E3+G3))</f>
        <v>61.67884569221814</v>
      </c>
      <c r="AW3">
        <v>51.218450620934362</v>
      </c>
      <c r="AX3">
        <f t="shared" ref="AX3:AX43" si="15">AG3/(0.5*(I3+K3))</f>
        <v>34.693857059472521</v>
      </c>
      <c r="AY3">
        <v>28.348269531515605</v>
      </c>
      <c r="AZ3">
        <f t="shared" ref="AZ3:AZ43" si="16">AL3/(0.5*(A3+C3))</f>
        <v>1.7321721917215134</v>
      </c>
      <c r="BA3">
        <f t="shared" ref="BA3:BA43" si="17">AM3/(0.5*(C3+E3))</f>
        <v>0.33188830372629591</v>
      </c>
      <c r="BB3">
        <f t="shared" ref="BB3:BB43" si="18">AN3/(0.5*(E3+G3))</f>
        <v>-0.87055857492107835</v>
      </c>
      <c r="BC3">
        <f t="shared" ref="BC3:BC43" si="19">AO3/(0.5*(G3+I3))</f>
        <v>-0.27141398409939199</v>
      </c>
      <c r="BD3">
        <f t="shared" ref="BD3:BD43" si="20">AQ3/(0.5*(I3+K3))</f>
        <v>-4.0485803587272589</v>
      </c>
      <c r="BE3">
        <v>-1.5371325816504762</v>
      </c>
      <c r="BF3">
        <v>-4.1807276098703117</v>
      </c>
      <c r="BG3">
        <v>2.388758938279703</v>
      </c>
      <c r="BH3">
        <v>26.88962824301063</v>
      </c>
      <c r="BI3">
        <v>2.4739826066008268</v>
      </c>
      <c r="BJ3">
        <v>-0.98651890356559591</v>
      </c>
      <c r="BK3">
        <v>-0.21778739127046581</v>
      </c>
      <c r="BL3">
        <v>-6.4318886305697101</v>
      </c>
      <c r="BM3">
        <v>2.6541765980885588</v>
      </c>
      <c r="BN3">
        <v>17.959338421610934</v>
      </c>
      <c r="BO3">
        <v>1.8531704918358254</v>
      </c>
      <c r="BP3">
        <v>-0.42249203578826378</v>
      </c>
      <c r="BQ3">
        <v>-0.19547110660026848</v>
      </c>
      <c r="BR3">
        <f t="shared" ref="BR3:BR43" si="21">AVERAGE(BU3,BW3,BY3,CA3,CC3,CE3,CG3,CI3,CK3,CM3)</f>
        <v>6.9083143430408267</v>
      </c>
      <c r="BS3">
        <f t="shared" si="3"/>
        <v>2.0735999949130606</v>
      </c>
      <c r="BT3">
        <f t="shared" si="4"/>
        <v>9.6772124804365589E-2</v>
      </c>
      <c r="BU3">
        <v>7.2597999999999994</v>
      </c>
      <c r="BV3">
        <v>-2.853109078764951E-2</v>
      </c>
      <c r="BW3">
        <v>6.8509599999999997</v>
      </c>
      <c r="BX3">
        <v>-3.6261169866716159E-3</v>
      </c>
      <c r="BY3">
        <v>7.1451578947368413</v>
      </c>
      <c r="BZ3">
        <v>-0.118095152756604</v>
      </c>
      <c r="CA3">
        <v>6.9909999999999997</v>
      </c>
      <c r="CB3">
        <v>-1.242105928897025E-2</v>
      </c>
      <c r="CC3">
        <v>6.8330882352941176</v>
      </c>
      <c r="CD3">
        <v>-8.6554860363989655E-2</v>
      </c>
      <c r="CE3">
        <v>6.8431351351351344</v>
      </c>
      <c r="CF3">
        <v>-3.059647843606203E-2</v>
      </c>
      <c r="CG3">
        <v>6.6026399999999992</v>
      </c>
      <c r="CH3">
        <v>3.7522870039290719E-3</v>
      </c>
      <c r="CI3">
        <v>6.7467037037037052</v>
      </c>
      <c r="CJ3">
        <v>5.0694202586439698E-3</v>
      </c>
      <c r="CK3">
        <v>6.8625384615384624</v>
      </c>
      <c r="CL3">
        <v>4.2534694390103378E-3</v>
      </c>
      <c r="CM3">
        <v>6.9481200000000003</v>
      </c>
      <c r="CN3">
        <v>2.797407143538965E-3</v>
      </c>
      <c r="CO3">
        <v>14.115</v>
      </c>
      <c r="CP3">
        <v>13.35</v>
      </c>
      <c r="CQ3">
        <v>2.165</v>
      </c>
      <c r="CR3">
        <v>17.105</v>
      </c>
      <c r="CS3">
        <v>12.51</v>
      </c>
      <c r="CT3">
        <v>9.52</v>
      </c>
      <c r="CU3">
        <v>4.47</v>
      </c>
      <c r="CV3">
        <v>10.145</v>
      </c>
      <c r="CW3">
        <v>1.01</v>
      </c>
      <c r="CX3">
        <v>2.91</v>
      </c>
    </row>
    <row r="4" spans="1:102" x14ac:dyDescent="0.2">
      <c r="A4">
        <v>0.88</v>
      </c>
      <c r="B4">
        <f t="shared" si="5"/>
        <v>2.2727272727272749E-2</v>
      </c>
      <c r="C4">
        <v>0.9</v>
      </c>
      <c r="D4">
        <f t="shared" si="6"/>
        <v>0.1900696066346477</v>
      </c>
      <c r="E4">
        <v>1.0710626459711829</v>
      </c>
      <c r="F4">
        <f t="shared" si="0"/>
        <v>-3.8338229911798936E-2</v>
      </c>
      <c r="G4">
        <v>1.03</v>
      </c>
      <c r="H4">
        <f t="shared" si="7"/>
        <v>0.61165048543689304</v>
      </c>
      <c r="I4">
        <v>1.66</v>
      </c>
      <c r="J4">
        <f t="shared" si="8"/>
        <v>-0.14439400569871957</v>
      </c>
      <c r="K4">
        <v>1.4203059505401254</v>
      </c>
      <c r="L4">
        <v>118.950489</v>
      </c>
      <c r="M4">
        <f t="shared" si="9"/>
        <v>0.57066989442977401</v>
      </c>
      <c r="N4">
        <v>186.831952</v>
      </c>
      <c r="O4">
        <f t="shared" si="10"/>
        <v>-0.19283873350565331</v>
      </c>
      <c r="P4">
        <v>150.80351499793099</v>
      </c>
      <c r="Q4">
        <f t="shared" si="1"/>
        <v>5.3655075627249339E-2</v>
      </c>
      <c r="R4">
        <v>158.89488900000001</v>
      </c>
      <c r="S4">
        <f t="shared" si="2"/>
        <v>0.25680428902908264</v>
      </c>
      <c r="T4">
        <v>199.69977800000001</v>
      </c>
      <c r="U4">
        <v>159.81511499999999</v>
      </c>
      <c r="V4">
        <f t="shared" si="11"/>
        <v>-0.19972312137472689</v>
      </c>
      <c r="W4">
        <v>53</v>
      </c>
      <c r="X4">
        <v>26.75</v>
      </c>
      <c r="Y4">
        <v>44.5</v>
      </c>
      <c r="Z4">
        <v>90.722584905660355</v>
      </c>
      <c r="AA4">
        <v>82.024351351351342</v>
      </c>
      <c r="AB4">
        <v>84.467122340425533</v>
      </c>
      <c r="AC4">
        <v>87.604770428015556</v>
      </c>
      <c r="AD4">
        <v>83.462303514376998</v>
      </c>
      <c r="AE4">
        <v>79.840036036036039</v>
      </c>
      <c r="AF4">
        <v>74.384913294797684</v>
      </c>
      <c r="AG4">
        <v>70.064458158995819</v>
      </c>
      <c r="AH4">
        <v>61.281013671875002</v>
      </c>
      <c r="AI4">
        <v>33.789311666666663</v>
      </c>
      <c r="AJ4">
        <v>-98.560461538461468</v>
      </c>
      <c r="AK4">
        <v>1.6134144144146669</v>
      </c>
      <c r="AL4">
        <v>2.7587460106378621</v>
      </c>
      <c r="AM4">
        <v>-3.117929551042995</v>
      </c>
      <c r="AN4">
        <v>2.0620295504760739</v>
      </c>
      <c r="AO4">
        <v>2.8368851388880429</v>
      </c>
      <c r="AP4">
        <v>-3.8324491595232941</v>
      </c>
      <c r="AQ4">
        <v>-9.3285109129383574</v>
      </c>
      <c r="AR4">
        <v>-2.8901084139068201</v>
      </c>
      <c r="AS4">
        <v>-3.2312243914655929</v>
      </c>
      <c r="AT4">
        <f t="shared" si="12"/>
        <v>94.906879034185991</v>
      </c>
      <c r="AU4">
        <f t="shared" si="13"/>
        <v>88.890904210556826</v>
      </c>
      <c r="AV4">
        <f t="shared" si="14"/>
        <v>79.447705830587324</v>
      </c>
      <c r="AW4">
        <v>77.514598093238874</v>
      </c>
      <c r="AX4">
        <f t="shared" si="15"/>
        <v>45.491882484407213</v>
      </c>
      <c r="AY4">
        <v>26.816914021164017</v>
      </c>
      <c r="AZ4">
        <f t="shared" si="16"/>
        <v>3.099714618694227</v>
      </c>
      <c r="BA4">
        <f t="shared" si="17"/>
        <v>-3.163704164772223</v>
      </c>
      <c r="BB4">
        <f t="shared" si="18"/>
        <v>1.9628444248723802</v>
      </c>
      <c r="BC4">
        <f t="shared" si="19"/>
        <v>2.109208281701147</v>
      </c>
      <c r="BD4">
        <f t="shared" si="20"/>
        <v>-6.0568729617930464</v>
      </c>
      <c r="BE4">
        <v>-2.5644638027504705</v>
      </c>
      <c r="BF4">
        <v>-21.347363220398691</v>
      </c>
      <c r="BG4">
        <v>-130.15938962104039</v>
      </c>
      <c r="BH4">
        <v>-219.26984438060751</v>
      </c>
      <c r="BI4">
        <v>-164.54537139557641</v>
      </c>
      <c r="BJ4">
        <v>-237.25118501260721</v>
      </c>
      <c r="BK4">
        <v>241.17846746891999</v>
      </c>
      <c r="BL4">
        <v>-24.258367295907604</v>
      </c>
      <c r="BM4">
        <v>-144.62154402337822</v>
      </c>
      <c r="BN4">
        <v>-150.76503342140663</v>
      </c>
      <c r="BO4">
        <v>-159.75278776269553</v>
      </c>
      <c r="BP4">
        <v>-142.92240061000436</v>
      </c>
      <c r="BQ4">
        <v>191.41148211819046</v>
      </c>
      <c r="BR4">
        <f t="shared" si="21"/>
        <v>6.8311661971581916</v>
      </c>
      <c r="BS4">
        <f t="shared" si="3"/>
        <v>0.61398403470468799</v>
      </c>
      <c r="BT4">
        <f t="shared" si="4"/>
        <v>0.34354315264731689</v>
      </c>
      <c r="BU4">
        <v>7.124666666666668</v>
      </c>
      <c r="BV4">
        <v>-2.1071517016586949E-2</v>
      </c>
      <c r="BW4">
        <v>6.8600769230769227</v>
      </c>
      <c r="BX4">
        <v>-5.1933146772587396E-3</v>
      </c>
      <c r="BY4">
        <v>7.294534883720929</v>
      </c>
      <c r="BZ4">
        <v>-0.22222284197279729</v>
      </c>
      <c r="CA4">
        <v>6.6166052631578962</v>
      </c>
      <c r="CB4">
        <v>8.9703407344688176E-3</v>
      </c>
      <c r="CC4">
        <v>6.7367187499999996</v>
      </c>
      <c r="CD4">
        <v>-0.1184290099631693</v>
      </c>
      <c r="CE4">
        <v>6.9256969696969701</v>
      </c>
      <c r="CF4">
        <v>-2.146189757939965E-2</v>
      </c>
      <c r="CG4">
        <v>6.6217307692307701</v>
      </c>
      <c r="CH4">
        <v>-3.5511734996173591E-3</v>
      </c>
      <c r="CI4">
        <v>6.6157222222222218</v>
      </c>
      <c r="CJ4">
        <v>-9.7574500229567596E-2</v>
      </c>
      <c r="CK4">
        <v>6.5393428571428576</v>
      </c>
      <c r="CL4">
        <v>-6.0542327704415769E-2</v>
      </c>
      <c r="CM4">
        <v>6.9765666666666677</v>
      </c>
      <c r="CN4">
        <v>-1.3500282908581041E-2</v>
      </c>
      <c r="CO4">
        <v>14.44</v>
      </c>
      <c r="CP4">
        <v>13.67</v>
      </c>
      <c r="CQ4">
        <v>1.7749999999999999</v>
      </c>
      <c r="CR4">
        <v>19.05</v>
      </c>
      <c r="CS4">
        <v>7.21</v>
      </c>
      <c r="CT4">
        <v>9.0274999999999999</v>
      </c>
      <c r="CU4">
        <v>4.415</v>
      </c>
      <c r="CV4">
        <v>10.27</v>
      </c>
      <c r="CW4">
        <v>0</v>
      </c>
      <c r="CX4">
        <v>6.7450000000000001</v>
      </c>
    </row>
    <row r="5" spans="1:102" x14ac:dyDescent="0.2">
      <c r="A5">
        <v>0.78500000000000003</v>
      </c>
      <c r="B5">
        <f t="shared" si="5"/>
        <v>0.36305732484076436</v>
      </c>
      <c r="C5">
        <v>1.07</v>
      </c>
      <c r="D5">
        <f t="shared" si="6"/>
        <v>0.19006960663464789</v>
      </c>
      <c r="E5">
        <v>1.2733744790990733</v>
      </c>
      <c r="F5">
        <f t="shared" si="0"/>
        <v>-0.46205926752619919</v>
      </c>
      <c r="G5">
        <v>0.68500000000000005</v>
      </c>
      <c r="H5">
        <f t="shared" si="7"/>
        <v>0.51094890510948887</v>
      </c>
      <c r="I5">
        <v>1.0349999999999999</v>
      </c>
      <c r="J5">
        <f t="shared" si="8"/>
        <v>-0.14439400569871963</v>
      </c>
      <c r="K5">
        <v>0.88555220410182511</v>
      </c>
      <c r="L5">
        <v>125.587593</v>
      </c>
      <c r="M5">
        <f t="shared" si="9"/>
        <v>-3.1354172063796183E-2</v>
      </c>
      <c r="N5">
        <v>121.64989799999999</v>
      </c>
      <c r="O5">
        <f t="shared" si="10"/>
        <v>0.25219676229047072</v>
      </c>
      <c r="P5">
        <v>152.329608408566</v>
      </c>
      <c r="Q5">
        <f t="shared" si="1"/>
        <v>-1.9306111525463875E-2</v>
      </c>
      <c r="R5">
        <v>149.38871599999999</v>
      </c>
      <c r="S5">
        <f t="shared" si="2"/>
        <v>-4.3808174909274883E-2</v>
      </c>
      <c r="T5">
        <v>142.844269</v>
      </c>
      <c r="U5">
        <v>213.765558</v>
      </c>
      <c r="V5">
        <f t="shared" si="11"/>
        <v>0.49649376552866814</v>
      </c>
      <c r="W5">
        <v>53</v>
      </c>
      <c r="X5">
        <v>26.75</v>
      </c>
      <c r="Y5">
        <v>44.5</v>
      </c>
      <c r="Z5">
        <v>116.8642826086956</v>
      </c>
      <c r="AA5">
        <v>78.808519999999987</v>
      </c>
      <c r="AB5">
        <v>74.641300000000015</v>
      </c>
      <c r="AC5">
        <v>77.92091666666667</v>
      </c>
      <c r="AD5">
        <v>73.530333333333331</v>
      </c>
      <c r="AE5">
        <v>65.584919999999997</v>
      </c>
      <c r="AF5">
        <v>58.187484848484843</v>
      </c>
      <c r="AG5">
        <v>68.177344444444444</v>
      </c>
      <c r="AH5">
        <v>64.530527777777777</v>
      </c>
      <c r="AI5">
        <v>52.828073170731713</v>
      </c>
      <c r="AJ5">
        <v>120.3627177432132</v>
      </c>
      <c r="AK5">
        <v>-6.3144434539711911</v>
      </c>
      <c r="AL5">
        <v>0.8663803545660167</v>
      </c>
      <c r="AM5">
        <v>0.44680072061912418</v>
      </c>
      <c r="AN5">
        <v>-1.0769332903048929</v>
      </c>
      <c r="AO5">
        <v>-0.81507617178417247</v>
      </c>
      <c r="AP5">
        <v>-0.1155378240165944</v>
      </c>
      <c r="AQ5">
        <v>-13.030095447508041</v>
      </c>
      <c r="AR5">
        <v>-9.4707697141718175</v>
      </c>
      <c r="AS5">
        <v>-0.31991562097629422</v>
      </c>
      <c r="AT5">
        <f t="shared" si="12"/>
        <v>80.475795148247997</v>
      </c>
      <c r="AU5">
        <f t="shared" si="13"/>
        <v>66.503170843290846</v>
      </c>
      <c r="AV5">
        <f t="shared" si="14"/>
        <v>75.093230756520143</v>
      </c>
      <c r="AW5">
        <v>95.74440875912407</v>
      </c>
      <c r="AX5">
        <f t="shared" si="15"/>
        <v>70.997647758633661</v>
      </c>
      <c r="AY5">
        <v>41.927042198993419</v>
      </c>
      <c r="AZ5">
        <f t="shared" si="16"/>
        <v>0.93410280815743041</v>
      </c>
      <c r="BA5">
        <f t="shared" si="17"/>
        <v>0.38133104598023948</v>
      </c>
      <c r="BB5">
        <f t="shared" si="18"/>
        <v>-1.09982365660762</v>
      </c>
      <c r="BC5">
        <f t="shared" si="19"/>
        <v>-0.94776299044671219</v>
      </c>
      <c r="BD5">
        <f t="shared" si="20"/>
        <v>-13.569113528576809</v>
      </c>
      <c r="BE5">
        <v>-0.25390128648912241</v>
      </c>
      <c r="BF5">
        <v>60.344822181672477</v>
      </c>
      <c r="BG5">
        <v>151.37723320437709</v>
      </c>
      <c r="BH5">
        <v>-97.104213964750684</v>
      </c>
      <c r="BI5">
        <v>6.1383818119653748</v>
      </c>
      <c r="BJ5">
        <v>-7.5014292328821961</v>
      </c>
      <c r="BK5">
        <v>-6.322409345512515</v>
      </c>
      <c r="BL5">
        <v>76.872384944805702</v>
      </c>
      <c r="BM5">
        <v>141.47404972371689</v>
      </c>
      <c r="BN5">
        <v>-59.861993193000352</v>
      </c>
      <c r="BO5">
        <v>8.9611413313363126</v>
      </c>
      <c r="BP5">
        <v>-7.2477577129296584</v>
      </c>
      <c r="BQ5">
        <v>-5.0177851948512027</v>
      </c>
      <c r="BR5">
        <f t="shared" si="21"/>
        <v>6.8847289418832434</v>
      </c>
      <c r="BS5">
        <f t="shared" si="3"/>
        <v>0.12809197974754788</v>
      </c>
      <c r="BT5">
        <f t="shared" si="4"/>
        <v>0.70212321849340642</v>
      </c>
      <c r="BU5">
        <v>7.1146562499999986</v>
      </c>
      <c r="BV5">
        <v>-1.562173232674763E-2</v>
      </c>
      <c r="BW5">
        <v>6.7943461538461536</v>
      </c>
      <c r="BX5">
        <v>-4.4529290538410978E-3</v>
      </c>
      <c r="BY5">
        <v>6.827923076923077</v>
      </c>
      <c r="BZ5">
        <v>-7.0174599278392827E-2</v>
      </c>
      <c r="CA5">
        <v>6.9530789473684216</v>
      </c>
      <c r="CB5">
        <v>-0.12461699256707311</v>
      </c>
      <c r="CC5">
        <v>7.1147187499999998</v>
      </c>
      <c r="CD5">
        <v>-0.114203335687188</v>
      </c>
      <c r="CE5">
        <v>6.9731935483870968</v>
      </c>
      <c r="CF5">
        <v>-1.491566732396811E-2</v>
      </c>
      <c r="CG5">
        <v>6.7448076923076927</v>
      </c>
      <c r="CH5">
        <v>-3.0631548004824839E-3</v>
      </c>
      <c r="CI5">
        <v>6.7467500000000014</v>
      </c>
      <c r="CJ5">
        <v>1.1250115772899929E-3</v>
      </c>
      <c r="CK5">
        <v>6.7774399999999986</v>
      </c>
      <c r="CL5">
        <v>1.162115183672997E-3</v>
      </c>
      <c r="CM5">
        <v>6.8003749999999998</v>
      </c>
      <c r="CN5">
        <v>9.1657408049699402E-4</v>
      </c>
      <c r="CO5">
        <v>13.994999999999999</v>
      </c>
      <c r="CP5">
        <v>11.955</v>
      </c>
      <c r="CQ5">
        <v>0.995</v>
      </c>
      <c r="CR5">
        <v>16.43</v>
      </c>
      <c r="CS5">
        <v>14.295</v>
      </c>
      <c r="CT5">
        <v>8.9949999999999992</v>
      </c>
      <c r="CU5">
        <v>5.1550000000000002</v>
      </c>
      <c r="CV5">
        <v>10.255000000000001</v>
      </c>
      <c r="CW5">
        <v>2.27</v>
      </c>
      <c r="CX5">
        <v>2.1349999999999998</v>
      </c>
    </row>
    <row r="6" spans="1:102" x14ac:dyDescent="0.2">
      <c r="A6">
        <v>0.41</v>
      </c>
      <c r="B6">
        <f t="shared" si="5"/>
        <v>0.97560975609756118</v>
      </c>
      <c r="C6">
        <v>0.81</v>
      </c>
      <c r="D6">
        <f t="shared" si="6"/>
        <v>0.19006960663464784</v>
      </c>
      <c r="E6">
        <v>0.96395638137406481</v>
      </c>
      <c r="F6">
        <f t="shared" si="0"/>
        <v>1.7781340024770247</v>
      </c>
      <c r="G6">
        <v>2.6779999999999999</v>
      </c>
      <c r="H6">
        <f t="shared" si="7"/>
        <v>-2.9873039581777474E-3</v>
      </c>
      <c r="I6">
        <v>2.67</v>
      </c>
      <c r="J6">
        <f t="shared" si="8"/>
        <v>-0.37640449438202245</v>
      </c>
      <c r="K6">
        <v>1.665</v>
      </c>
      <c r="L6">
        <v>91.884182100000004</v>
      </c>
      <c r="M6">
        <f t="shared" si="9"/>
        <v>0.60364892664153136</v>
      </c>
      <c r="N6">
        <v>147.34997000000001</v>
      </c>
      <c r="O6">
        <f t="shared" si="10"/>
        <v>-1.6008462691088587E-2</v>
      </c>
      <c r="P6">
        <v>144.99112350272199</v>
      </c>
      <c r="Q6">
        <f t="shared" si="1"/>
        <v>0.22083041533005929</v>
      </c>
      <c r="R6">
        <v>177.00957352500001</v>
      </c>
      <c r="S6">
        <f t="shared" si="2"/>
        <v>0.64053719930005104</v>
      </c>
      <c r="T6">
        <v>290.39078999999998</v>
      </c>
      <c r="U6">
        <v>219.99551</v>
      </c>
      <c r="V6">
        <f t="shared" si="11"/>
        <v>-0.24241567716386594</v>
      </c>
      <c r="W6">
        <v>56</v>
      </c>
      <c r="X6">
        <v>28.5</v>
      </c>
      <c r="Y6">
        <v>43.12</v>
      </c>
      <c r="Z6">
        <v>114.99391836734689</v>
      </c>
      <c r="AA6">
        <v>87.684646341463406</v>
      </c>
      <c r="AB6">
        <v>82.248859649122792</v>
      </c>
      <c r="AC6">
        <v>82.260268292682937</v>
      </c>
      <c r="AD6">
        <v>76.349382352941177</v>
      </c>
      <c r="AE6">
        <v>66.010378378378377</v>
      </c>
      <c r="AF6">
        <v>78.048109374999996</v>
      </c>
      <c r="AG6">
        <v>85.036088495575214</v>
      </c>
      <c r="AH6">
        <v>72.895225806451606</v>
      </c>
      <c r="AI6">
        <v>60.83181506849315</v>
      </c>
      <c r="AJ6">
        <v>128.10375754739911</v>
      </c>
      <c r="AK6">
        <v>-9.1769869229063925</v>
      </c>
      <c r="AL6">
        <v>0.29040418039481458</v>
      </c>
      <c r="AM6">
        <v>2.4173613152871258</v>
      </c>
      <c r="AN6">
        <v>-1.7749809520206521</v>
      </c>
      <c r="AO6">
        <v>-1.0152545369829391</v>
      </c>
      <c r="AP6">
        <v>1.670943954288298</v>
      </c>
      <c r="AQ6">
        <v>1.7579935619776561</v>
      </c>
      <c r="AR6">
        <v>-12.197193380691029</v>
      </c>
      <c r="AS6">
        <v>1.5637062478176209</v>
      </c>
      <c r="AT6">
        <f t="shared" si="12"/>
        <v>134.83419614610295</v>
      </c>
      <c r="AU6">
        <f t="shared" si="13"/>
        <v>92.742154380330447</v>
      </c>
      <c r="AV6">
        <f t="shared" si="14"/>
        <v>41.927675324950215</v>
      </c>
      <c r="AW6">
        <v>24.649133076317543</v>
      </c>
      <c r="AX6">
        <f t="shared" si="15"/>
        <v>39.232336099458003</v>
      </c>
      <c r="AY6">
        <v>36.535624665761652</v>
      </c>
      <c r="AZ6">
        <f t="shared" si="16"/>
        <v>0.47607242687674522</v>
      </c>
      <c r="BA6">
        <f t="shared" si="17"/>
        <v>2.7253898017658074</v>
      </c>
      <c r="BB6">
        <f t="shared" si="18"/>
        <v>-0.97474036817045784</v>
      </c>
      <c r="BC6">
        <f t="shared" si="19"/>
        <v>-0.37967634142967061</v>
      </c>
      <c r="BD6">
        <f t="shared" si="20"/>
        <v>0.81106969410733842</v>
      </c>
      <c r="BE6">
        <v>0.93916291160217469</v>
      </c>
      <c r="BF6">
        <v>112.5087102368433</v>
      </c>
      <c r="BG6">
        <v>-121.9438186781129</v>
      </c>
      <c r="BH6">
        <v>74.25138090954384</v>
      </c>
      <c r="BI6">
        <v>-212.0967958367778</v>
      </c>
      <c r="BJ6">
        <v>36.693980788282531</v>
      </c>
      <c r="BK6">
        <v>-81.890770402690862</v>
      </c>
      <c r="BL6">
        <v>274.41148838254463</v>
      </c>
      <c r="BM6">
        <v>-150.54792429396653</v>
      </c>
      <c r="BN6">
        <v>61.172383707094319</v>
      </c>
      <c r="BO6">
        <v>-79.199699715002922</v>
      </c>
      <c r="BP6">
        <v>13.743063965648888</v>
      </c>
      <c r="BQ6">
        <v>-49.183645887502017</v>
      </c>
      <c r="BR6">
        <f t="shared" si="21"/>
        <v>6.7857282178073532</v>
      </c>
      <c r="BS6">
        <f t="shared" si="3"/>
        <v>3.0609756097560981</v>
      </c>
      <c r="BT6">
        <f t="shared" si="4"/>
        <v>1.3942696661387595</v>
      </c>
      <c r="BU6">
        <v>7.0606562500000001</v>
      </c>
      <c r="BV6">
        <v>-1.7937077321377209E-2</v>
      </c>
      <c r="BW6">
        <v>6.8465517241379317</v>
      </c>
      <c r="BX6">
        <v>1.117914390572974E-2</v>
      </c>
      <c r="BY6">
        <v>7.0546666666666669</v>
      </c>
      <c r="BZ6">
        <v>-0.14473044830000581</v>
      </c>
      <c r="CA6">
        <v>6.9092000000000011</v>
      </c>
      <c r="CB6">
        <v>-0.15505451736985981</v>
      </c>
      <c r="CC6">
        <v>6.6180000000000003</v>
      </c>
      <c r="CD6">
        <v>-9.5248103483288726E-3</v>
      </c>
      <c r="CE6">
        <v>6.5550465116279071</v>
      </c>
      <c r="CF6">
        <v>-0.1421530428412717</v>
      </c>
      <c r="CG6">
        <v>6.5996250000000014</v>
      </c>
      <c r="CH6">
        <v>7.70782675149747E-4</v>
      </c>
      <c r="CI6">
        <v>6.6828076923076916</v>
      </c>
      <c r="CJ6">
        <v>5.5490790976089671E-3</v>
      </c>
      <c r="CK6">
        <v>6.7595200000000002</v>
      </c>
      <c r="CL6">
        <v>6.5716465336703247E-4</v>
      </c>
      <c r="CM6">
        <v>6.7712083333333331</v>
      </c>
      <c r="CN6">
        <v>5.4166666666667206E-4</v>
      </c>
      <c r="CO6">
        <v>13.057499999999999</v>
      </c>
      <c r="CP6">
        <v>11.3</v>
      </c>
      <c r="CQ6">
        <v>15.1</v>
      </c>
      <c r="CR6">
        <v>16.425000000000001</v>
      </c>
      <c r="CS6">
        <v>14.455</v>
      </c>
      <c r="CT6">
        <v>9.5474999999999994</v>
      </c>
      <c r="CU6">
        <v>1.7</v>
      </c>
      <c r="CV6">
        <v>1.7500000000000002E-2</v>
      </c>
      <c r="CW6">
        <v>1.61</v>
      </c>
      <c r="CX6">
        <v>1.0649999999999999</v>
      </c>
    </row>
    <row r="7" spans="1:102" x14ac:dyDescent="0.2">
      <c r="A7">
        <v>0.29499999999999998</v>
      </c>
      <c r="B7">
        <f t="shared" si="5"/>
        <v>8.4745762711864486E-2</v>
      </c>
      <c r="C7">
        <v>0.32</v>
      </c>
      <c r="D7">
        <f t="shared" si="6"/>
        <v>0.19006960663464789</v>
      </c>
      <c r="E7">
        <v>0.38082227412308733</v>
      </c>
      <c r="F7">
        <f t="shared" si="0"/>
        <v>1.3843143158861584</v>
      </c>
      <c r="G7">
        <v>0.90800000000000003</v>
      </c>
      <c r="H7">
        <f t="shared" si="7"/>
        <v>-0.25110132158590304</v>
      </c>
      <c r="I7">
        <v>0.68</v>
      </c>
      <c r="J7">
        <f t="shared" si="8"/>
        <v>1.4705882352941025E-2</v>
      </c>
      <c r="K7">
        <v>0.69</v>
      </c>
      <c r="L7">
        <v>85.009226200000001</v>
      </c>
      <c r="M7">
        <f t="shared" si="9"/>
        <v>0.31982168307279563</v>
      </c>
      <c r="N7">
        <v>112.19701999999999</v>
      </c>
      <c r="O7">
        <f t="shared" si="10"/>
        <v>0.19570686661080672</v>
      </c>
      <c r="P7">
        <v>134.15474722727001</v>
      </c>
      <c r="Q7">
        <f t="shared" si="1"/>
        <v>0.3194432339030846</v>
      </c>
      <c r="R7">
        <v>177.00957352500001</v>
      </c>
      <c r="S7">
        <f t="shared" si="2"/>
        <v>3.2638933305683753</v>
      </c>
      <c r="T7">
        <v>754.74994000000004</v>
      </c>
      <c r="U7">
        <v>338.91061000000002</v>
      </c>
      <c r="V7">
        <f t="shared" si="11"/>
        <v>-0.55096305141806301</v>
      </c>
      <c r="W7">
        <v>56</v>
      </c>
      <c r="X7">
        <v>28.5</v>
      </c>
      <c r="Y7">
        <v>43.12</v>
      </c>
      <c r="Z7">
        <v>89.323964285714283</v>
      </c>
      <c r="AA7">
        <v>76.878275862068975</v>
      </c>
      <c r="AB7">
        <v>69.905375000000006</v>
      </c>
      <c r="AC7">
        <v>70.99163636363636</v>
      </c>
      <c r="AD7">
        <v>64.121266666666656</v>
      </c>
      <c r="AE7">
        <v>65.294365853658533</v>
      </c>
      <c r="AF7">
        <v>71.061772727272725</v>
      </c>
      <c r="AG7">
        <v>74.113060975609756</v>
      </c>
      <c r="AH7">
        <v>72.090379746835453</v>
      </c>
      <c r="AI7">
        <v>62.901804878048793</v>
      </c>
      <c r="AJ7">
        <v>210.9141613479984</v>
      </c>
      <c r="AK7">
        <v>-5.6988228606339799</v>
      </c>
      <c r="AL7">
        <v>-7.897301787880201E-2</v>
      </c>
      <c r="AM7">
        <v>-0.20392952395481159</v>
      </c>
      <c r="AN7">
        <v>-1.2392146619094511</v>
      </c>
      <c r="AO7">
        <v>0.97509514948247933</v>
      </c>
      <c r="AP7">
        <v>-0.54986738039214811</v>
      </c>
      <c r="AQ7">
        <v>-11.873348783700211</v>
      </c>
      <c r="AR7">
        <v>-8.5104321650559545</v>
      </c>
      <c r="AS7">
        <v>-0.63902316698911288</v>
      </c>
      <c r="AT7">
        <f t="shared" si="12"/>
        <v>227.33455284552849</v>
      </c>
      <c r="AU7">
        <f t="shared" si="13"/>
        <v>202.59526269328563</v>
      </c>
      <c r="AV7">
        <f t="shared" si="14"/>
        <v>99.503659975607818</v>
      </c>
      <c r="AW7">
        <v>71.910094552487365</v>
      </c>
      <c r="AX7">
        <f t="shared" si="15"/>
        <v>108.19424959943029</v>
      </c>
      <c r="AY7">
        <v>91.16203605514319</v>
      </c>
      <c r="AZ7">
        <f t="shared" si="16"/>
        <v>-0.25682282237008786</v>
      </c>
      <c r="BA7">
        <f t="shared" si="17"/>
        <v>-0.58197215323950979</v>
      </c>
      <c r="BB7">
        <f t="shared" si="18"/>
        <v>-1.9230186920110621</v>
      </c>
      <c r="BC7">
        <f t="shared" si="19"/>
        <v>1.2280795333532484</v>
      </c>
      <c r="BD7">
        <f t="shared" si="20"/>
        <v>-17.333355888613443</v>
      </c>
      <c r="BE7">
        <v>-0.92612053186827958</v>
      </c>
      <c r="BF7">
        <v>45.996805834662297</v>
      </c>
      <c r="BG7">
        <v>-9.7391193064932438</v>
      </c>
      <c r="BH7">
        <v>3.842239771232685</v>
      </c>
      <c r="BI7">
        <v>-48.034516971842073</v>
      </c>
      <c r="BJ7">
        <v>0.49074227685721922</v>
      </c>
      <c r="BK7">
        <v>-0.30450930244023688</v>
      </c>
      <c r="BL7">
        <v>155.92137571071964</v>
      </c>
      <c r="BM7">
        <v>-30.434747832791388</v>
      </c>
      <c r="BN7">
        <v>3.165449082581218</v>
      </c>
      <c r="BO7">
        <v>-52.9014504095177</v>
      </c>
      <c r="BP7">
        <v>0.7216798189076753</v>
      </c>
      <c r="BQ7">
        <v>-0.44131782962353178</v>
      </c>
      <c r="BR7">
        <f t="shared" si="21"/>
        <v>6.9100493110021786</v>
      </c>
      <c r="BS7">
        <f t="shared" si="3"/>
        <v>1.3389830508474576</v>
      </c>
      <c r="BT7">
        <f t="shared" si="4"/>
        <v>2.9867509110440533</v>
      </c>
      <c r="BU7">
        <v>7.0396176470588241</v>
      </c>
      <c r="BV7">
        <v>-4.5033657637212891E-2</v>
      </c>
      <c r="BW7">
        <v>6.8407037037037028</v>
      </c>
      <c r="BX7">
        <v>2.5861177089738308E-3</v>
      </c>
      <c r="BY7">
        <v>6.9067222222222231</v>
      </c>
      <c r="BZ7">
        <v>7.9153360653295757E-2</v>
      </c>
      <c r="CA7">
        <v>7.1328611111111124</v>
      </c>
      <c r="CB7">
        <v>-6.9103664608616291E-2</v>
      </c>
      <c r="CC7">
        <v>6.9119333333333337</v>
      </c>
      <c r="CD7">
        <v>-1.2204295941488979E-2</v>
      </c>
      <c r="CE7">
        <v>7.0576875000000001</v>
      </c>
      <c r="CF7">
        <v>-8.4219886634696692E-2</v>
      </c>
      <c r="CG7">
        <v>6.8169259259259256</v>
      </c>
      <c r="CH7">
        <v>-5.0856607613212887E-3</v>
      </c>
      <c r="CI7">
        <v>6.7844166666666679</v>
      </c>
      <c r="CJ7">
        <v>8.7503477045022522E-4</v>
      </c>
      <c r="CK7">
        <v>6.8049999999999997</v>
      </c>
      <c r="CL7">
        <v>4.5835650077338488E-4</v>
      </c>
      <c r="CM7">
        <v>6.8046250000000006</v>
      </c>
      <c r="CN7">
        <v>4.1643524946793528E-5</v>
      </c>
      <c r="CO7">
        <v>11.585000000000001</v>
      </c>
      <c r="CP7">
        <v>10.1</v>
      </c>
      <c r="CQ7">
        <v>12.1</v>
      </c>
      <c r="CR7">
        <v>12.13</v>
      </c>
      <c r="CS7">
        <v>12.835000000000001</v>
      </c>
      <c r="CT7">
        <v>10.795</v>
      </c>
      <c r="CU7">
        <v>0.6</v>
      </c>
      <c r="CV7">
        <v>3.605</v>
      </c>
      <c r="CW7">
        <v>3.7650000000000001</v>
      </c>
      <c r="CX7">
        <v>3.0950000000000002</v>
      </c>
    </row>
    <row r="8" spans="1:102" x14ac:dyDescent="0.2">
      <c r="A8">
        <v>1.1850000000000001</v>
      </c>
      <c r="B8">
        <f t="shared" si="5"/>
        <v>-0.39240506329113928</v>
      </c>
      <c r="C8">
        <v>0.72</v>
      </c>
      <c r="D8">
        <f t="shared" si="6"/>
        <v>0.19006960663464789</v>
      </c>
      <c r="E8">
        <v>0.85685011677694645</v>
      </c>
      <c r="F8">
        <f t="shared" si="0"/>
        <v>1.8738981903424694</v>
      </c>
      <c r="G8">
        <v>2.4624999999999999</v>
      </c>
      <c r="H8">
        <f t="shared" si="7"/>
        <v>-0.14517766497461926</v>
      </c>
      <c r="I8">
        <v>2.105</v>
      </c>
      <c r="J8">
        <f t="shared" si="8"/>
        <v>-0.42042755344418054</v>
      </c>
      <c r="K8">
        <v>1.22</v>
      </c>
      <c r="L8">
        <v>148.90782999999999</v>
      </c>
      <c r="M8">
        <f t="shared" si="9"/>
        <v>0.3371951629407266</v>
      </c>
      <c r="N8">
        <v>199.11883</v>
      </c>
      <c r="O8">
        <f t="shared" si="10"/>
        <v>-0.14551128233353416</v>
      </c>
      <c r="P8">
        <v>170.14479370994701</v>
      </c>
      <c r="Q8">
        <f t="shared" si="1"/>
        <v>4.3910446416350828E-2</v>
      </c>
      <c r="R8">
        <v>177.6159275571687</v>
      </c>
      <c r="S8">
        <f t="shared" si="2"/>
        <v>0.52088522530195369</v>
      </c>
      <c r="T8">
        <v>270.13344000000001</v>
      </c>
      <c r="U8">
        <v>235.10028</v>
      </c>
      <c r="V8">
        <f t="shared" si="11"/>
        <v>-0.12968834958011866</v>
      </c>
      <c r="W8">
        <v>56</v>
      </c>
      <c r="X8">
        <v>28.5</v>
      </c>
      <c r="Y8">
        <v>43.12</v>
      </c>
      <c r="Z8">
        <v>139.8874375</v>
      </c>
      <c r="AA8">
        <v>87.329821428571435</v>
      </c>
      <c r="AB8">
        <v>80.857666666666674</v>
      </c>
      <c r="AC8">
        <v>82.760999999999996</v>
      </c>
      <c r="AD8">
        <v>73.431459459459461</v>
      </c>
      <c r="AE8">
        <v>58.076285714285717</v>
      </c>
      <c r="AF8">
        <v>38.937037037037037</v>
      </c>
      <c r="AG8">
        <v>64.522402985074621</v>
      </c>
      <c r="AH8">
        <v>54.273222222222238</v>
      </c>
      <c r="AI8">
        <v>28.94834920634921</v>
      </c>
      <c r="AJ8">
        <v>-355.00148936170223</v>
      </c>
      <c r="AK8">
        <v>-7.5056515691104577</v>
      </c>
      <c r="AL8">
        <v>-0.71405516205974195</v>
      </c>
      <c r="AM8">
        <v>-0.14657600672354271</v>
      </c>
      <c r="AN8">
        <v>-1.6096956076463389</v>
      </c>
      <c r="AO8">
        <v>-4.2319134138283179</v>
      </c>
      <c r="AP8">
        <v>-1.290746153217136</v>
      </c>
      <c r="AQ8">
        <v>-4.4543543478758139</v>
      </c>
      <c r="AR8">
        <v>-9.4391204530338939</v>
      </c>
      <c r="AS8">
        <v>-1.575222378982988</v>
      </c>
      <c r="AT8">
        <f t="shared" si="12"/>
        <v>84.889938757655301</v>
      </c>
      <c r="AU8">
        <f t="shared" si="13"/>
        <v>104.97002742297664</v>
      </c>
      <c r="AV8">
        <f t="shared" si="14"/>
        <v>44.244479718072419</v>
      </c>
      <c r="AW8">
        <v>23.584278462654098</v>
      </c>
      <c r="AX8">
        <f t="shared" si="15"/>
        <v>38.810467960947136</v>
      </c>
      <c r="AY8">
        <v>23.728155087171483</v>
      </c>
      <c r="AZ8">
        <f t="shared" si="16"/>
        <v>-0.74966421213621204</v>
      </c>
      <c r="BA8">
        <f t="shared" si="17"/>
        <v>-0.1859098783886213</v>
      </c>
      <c r="BB8">
        <f t="shared" si="18"/>
        <v>-0.96988600238973055</v>
      </c>
      <c r="BC8">
        <f t="shared" si="19"/>
        <v>-1.8530545873358808</v>
      </c>
      <c r="BD8">
        <f t="shared" si="20"/>
        <v>-2.6793108859403389</v>
      </c>
      <c r="BE8">
        <v>-1.2911658844122853</v>
      </c>
      <c r="BF8">
        <v>-6.4667492640200557</v>
      </c>
      <c r="BG8">
        <v>-6.1363061118879267</v>
      </c>
      <c r="BH8">
        <v>10.412579146851501</v>
      </c>
      <c r="BI8">
        <v>-5.8917953194695061</v>
      </c>
      <c r="BJ8">
        <v>-10.535163879807101</v>
      </c>
      <c r="BK8">
        <v>-14.78519396131173</v>
      </c>
      <c r="BL8">
        <v>-5.4571723747004688</v>
      </c>
      <c r="BM8">
        <v>-8.5226473776221212</v>
      </c>
      <c r="BN8">
        <v>8.2840696143006394</v>
      </c>
      <c r="BO8">
        <v>-2.3926072363327946</v>
      </c>
      <c r="BP8">
        <v>-5.004828446464181</v>
      </c>
      <c r="BQ8">
        <v>-12.11901144369814</v>
      </c>
      <c r="BR8">
        <f t="shared" si="21"/>
        <v>6.6868325483548787</v>
      </c>
      <c r="BS8">
        <f t="shared" si="3"/>
        <v>2.9535864978902884E-2</v>
      </c>
      <c r="BT8">
        <f t="shared" si="4"/>
        <v>0.57883087813448098</v>
      </c>
      <c r="BU8">
        <v>7.1094705882352933</v>
      </c>
      <c r="BV8">
        <v>-1.6694797288014821E-2</v>
      </c>
      <c r="BW8">
        <v>6.8255769230769232</v>
      </c>
      <c r="BX8">
        <v>-4.3558782665779382E-3</v>
      </c>
      <c r="BY8">
        <v>7.1855714285714276</v>
      </c>
      <c r="BZ8">
        <v>-0.1430109040025184</v>
      </c>
      <c r="CA8">
        <v>5.1539599999999997</v>
      </c>
      <c r="CB8">
        <v>0.26188014476699301</v>
      </c>
      <c r="CC8">
        <v>6.6951111111111112</v>
      </c>
      <c r="CD8">
        <v>-6.6640304901173716E-3</v>
      </c>
      <c r="CE8">
        <v>6.500953488372093</v>
      </c>
      <c r="CF8">
        <v>-2.2175081343820131E-2</v>
      </c>
      <c r="CG8">
        <v>6.653038461538463</v>
      </c>
      <c r="CH8">
        <v>1.724702071383947E-3</v>
      </c>
      <c r="CI8">
        <v>6.7917297297297301</v>
      </c>
      <c r="CJ8">
        <v>-0.1382544394167845</v>
      </c>
      <c r="CK8">
        <v>6.7243076923076908</v>
      </c>
      <c r="CL8">
        <v>-5.0601945224588874E-3</v>
      </c>
      <c r="CM8">
        <v>7.2286060606060607</v>
      </c>
      <c r="CN8">
        <v>-0.16422980977418311</v>
      </c>
      <c r="CO8">
        <v>15.045</v>
      </c>
      <c r="CP8">
        <v>11.3</v>
      </c>
      <c r="CQ8">
        <v>14.7</v>
      </c>
      <c r="CR8">
        <f>AVERAGE($CR$10:$CR$16,$CR$18:$CR$43)</f>
        <v>15.776212121212122</v>
      </c>
      <c r="CS8">
        <v>16.574999999999999</v>
      </c>
      <c r="CT8">
        <v>8.7149999999999999</v>
      </c>
      <c r="CU8">
        <v>1.8</v>
      </c>
      <c r="CV8">
        <v>1.2124999999999999</v>
      </c>
      <c r="CW8">
        <f>AVERAGE(CW2:CW7,CW10:CW16,CW18:CW43)</f>
        <v>2.1257692307692317</v>
      </c>
      <c r="CX8">
        <v>0.96</v>
      </c>
    </row>
    <row r="9" spans="1:102" x14ac:dyDescent="0.2">
      <c r="A9">
        <v>1.1850000000000001</v>
      </c>
      <c r="B9">
        <f t="shared" si="5"/>
        <v>-0.75527426160337552</v>
      </c>
      <c r="C9">
        <v>0.28999999999999998</v>
      </c>
      <c r="D9">
        <f t="shared" si="6"/>
        <v>0.1900696066346477</v>
      </c>
      <c r="E9">
        <v>0.34512018592404781</v>
      </c>
      <c r="F9">
        <f t="shared" si="0"/>
        <v>4.1286481411131719</v>
      </c>
      <c r="G9">
        <v>1.77</v>
      </c>
      <c r="H9">
        <f t="shared" si="7"/>
        <v>-0.40112994350282483</v>
      </c>
      <c r="I9">
        <v>1.06</v>
      </c>
      <c r="J9">
        <f t="shared" si="8"/>
        <v>-2.3584905660377482E-2</v>
      </c>
      <c r="K9">
        <v>1.0349999999999999</v>
      </c>
      <c r="L9">
        <v>138.17223000000001</v>
      </c>
      <c r="M9">
        <f t="shared" si="9"/>
        <v>0.2915683563911502</v>
      </c>
      <c r="N9">
        <v>178.45887999999999</v>
      </c>
      <c r="O9">
        <f t="shared" si="10"/>
        <v>-5.3373509326731114E-2</v>
      </c>
      <c r="P9">
        <v>168.933903303882</v>
      </c>
      <c r="Q9">
        <f t="shared" si="1"/>
        <v>0.29708125908770577</v>
      </c>
      <c r="R9">
        <v>219.12100000000001</v>
      </c>
      <c r="S9">
        <f t="shared" si="2"/>
        <v>0.73675786437630331</v>
      </c>
      <c r="T9">
        <v>380.56011999999998</v>
      </c>
      <c r="U9">
        <v>439.51546999999999</v>
      </c>
      <c r="V9">
        <f t="shared" si="11"/>
        <v>0.15491730978012097</v>
      </c>
      <c r="W9">
        <v>56</v>
      </c>
      <c r="X9">
        <v>28.5</v>
      </c>
      <c r="Y9">
        <v>43.12</v>
      </c>
      <c r="Z9">
        <v>127.6041296296296</v>
      </c>
      <c r="AA9">
        <v>88.328764705882364</v>
      </c>
      <c r="AB9">
        <v>78.563200000000009</v>
      </c>
      <c r="AC9">
        <v>76.886916666666664</v>
      </c>
      <c r="AD9">
        <v>66.440358974358958</v>
      </c>
      <c r="AE9">
        <v>49.16402272727273</v>
      </c>
      <c r="AF9">
        <v>28.43286206896552</v>
      </c>
      <c r="AG9">
        <v>63.676433333333343</v>
      </c>
      <c r="AH9">
        <v>68.898319148936181</v>
      </c>
      <c r="AI9">
        <v>54.047213114754094</v>
      </c>
      <c r="AJ9">
        <v>121.7964136209435</v>
      </c>
      <c r="AK9">
        <v>-8.0657206077618966</v>
      </c>
      <c r="AL9">
        <v>-0.46962357120102222</v>
      </c>
      <c r="AM9">
        <v>-0.95428587433500356</v>
      </c>
      <c r="AN9">
        <v>-2.0833007221490019</v>
      </c>
      <c r="AO9">
        <v>-2.2861502353086789</v>
      </c>
      <c r="AP9">
        <v>-1.924751340025006</v>
      </c>
      <c r="AQ9">
        <v>-11.98947006577929</v>
      </c>
      <c r="AR9">
        <v>-8.5532777077147113</v>
      </c>
      <c r="AS9">
        <v>-1.6239226092053829</v>
      </c>
      <c r="AT9">
        <f t="shared" si="12"/>
        <v>106.52637288135594</v>
      </c>
      <c r="AU9">
        <f t="shared" si="13"/>
        <v>242.1176916454088</v>
      </c>
      <c r="AV9">
        <f t="shared" si="14"/>
        <v>62.824192607601333</v>
      </c>
      <c r="AW9">
        <v>27.776284026707756</v>
      </c>
      <c r="AX9">
        <f t="shared" si="15"/>
        <v>60.78895783611776</v>
      </c>
      <c r="AY9">
        <v>52.219529579472557</v>
      </c>
      <c r="AZ9">
        <f t="shared" si="16"/>
        <v>-0.63677772366240293</v>
      </c>
      <c r="BA9">
        <f t="shared" si="17"/>
        <v>-3.0050560365880856</v>
      </c>
      <c r="BB9">
        <f t="shared" si="18"/>
        <v>-1.9699123822969475</v>
      </c>
      <c r="BC9">
        <f t="shared" si="19"/>
        <v>-1.615653876543236</v>
      </c>
      <c r="BD9">
        <f t="shared" si="20"/>
        <v>-11.445794812199802</v>
      </c>
      <c r="BE9">
        <v>-1.5690073518892589</v>
      </c>
      <c r="BF9">
        <v>-383.7745395160311</v>
      </c>
      <c r="BG9">
        <v>-73.364796981356889</v>
      </c>
      <c r="BH9">
        <v>5.627475076976963</v>
      </c>
      <c r="BI9">
        <v>-167.83421485226361</v>
      </c>
      <c r="BJ9">
        <v>-314.31655768276431</v>
      </c>
      <c r="BK9">
        <v>207.0396364808031</v>
      </c>
      <c r="BL9">
        <v>-323.86037089960428</v>
      </c>
      <c r="BM9">
        <v>-252.98205855640308</v>
      </c>
      <c r="BN9">
        <v>4.8638505418988442</v>
      </c>
      <c r="BO9">
        <v>-94.821590312013342</v>
      </c>
      <c r="BP9">
        <v>-296.52505441770217</v>
      </c>
      <c r="BQ9">
        <v>200.03829611671799</v>
      </c>
      <c r="BR9">
        <f t="shared" si="21"/>
        <v>6.8838731935117803</v>
      </c>
      <c r="BS9">
        <f t="shared" si="3"/>
        <v>-0.12658227848101278</v>
      </c>
      <c r="BT9">
        <f t="shared" si="4"/>
        <v>2.1809247777212537</v>
      </c>
      <c r="BU9">
        <v>7.1507272727272726</v>
      </c>
      <c r="BV9">
        <v>-5.7900802075563987E-2</v>
      </c>
      <c r="BW9">
        <v>6.7802692307692309</v>
      </c>
      <c r="BX9">
        <v>-3.531611637615235E-3</v>
      </c>
      <c r="BY9">
        <v>7.0144285714285717</v>
      </c>
      <c r="BZ9">
        <v>-5.2553003500445559E-3</v>
      </c>
      <c r="CA9">
        <v>6.4784705882352931</v>
      </c>
      <c r="CB9">
        <v>-1.6905857511787581E-2</v>
      </c>
      <c r="CC9">
        <v>6.831900000000001</v>
      </c>
      <c r="CD9">
        <v>-1.368676798734325E-2</v>
      </c>
      <c r="CE9">
        <v>7.3639729729729737</v>
      </c>
      <c r="CF9">
        <v>-0.17220141308117959</v>
      </c>
      <c r="CG9">
        <v>6.6736296296296294</v>
      </c>
      <c r="CH9">
        <v>-5.0736564805754902E-3</v>
      </c>
      <c r="CI9">
        <v>6.8616562499999993</v>
      </c>
      <c r="CJ9">
        <v>-7.5471378998309094E-2</v>
      </c>
      <c r="CK9">
        <v>6.79</v>
      </c>
      <c r="CL9">
        <v>-6.7105432204331451E-3</v>
      </c>
      <c r="CM9">
        <v>6.8936774193548374</v>
      </c>
      <c r="CN9">
        <v>-0.1130814139422172</v>
      </c>
      <c r="CO9">
        <v>12.3775</v>
      </c>
      <c r="CP9">
        <v>11.5</v>
      </c>
      <c r="CQ9">
        <v>13.375</v>
      </c>
      <c r="CR9">
        <v>18.93</v>
      </c>
      <c r="CS9">
        <v>14.225</v>
      </c>
      <c r="CT9">
        <v>7.1349999999999998</v>
      </c>
      <c r="CU9">
        <v>0.7</v>
      </c>
      <c r="CV9">
        <v>0.48749999999999999</v>
      </c>
      <c r="CW9">
        <v>0</v>
      </c>
      <c r="CX9">
        <v>1.7649999999999999</v>
      </c>
    </row>
    <row r="10" spans="1:102" x14ac:dyDescent="0.2">
      <c r="A10">
        <v>0.66</v>
      </c>
      <c r="B10">
        <f t="shared" si="5"/>
        <v>-3.7878787878787908E-2</v>
      </c>
      <c r="C10">
        <v>0.63500000000000001</v>
      </c>
      <c r="D10">
        <f t="shared" si="6"/>
        <v>0.76377952755905532</v>
      </c>
      <c r="E10">
        <v>1.1200000000000001</v>
      </c>
      <c r="F10">
        <f t="shared" si="0"/>
        <v>1.0267857142857142</v>
      </c>
      <c r="G10">
        <v>2.27</v>
      </c>
      <c r="H10">
        <f t="shared" si="7"/>
        <v>-0.17621145374449335</v>
      </c>
      <c r="I10">
        <v>1.87</v>
      </c>
      <c r="J10">
        <f t="shared" si="8"/>
        <v>-0.14439400569871955</v>
      </c>
      <c r="K10">
        <v>1.5999832093433946</v>
      </c>
      <c r="L10">
        <v>112.98795516906701</v>
      </c>
      <c r="M10">
        <f t="shared" si="9"/>
        <v>0.28174136600047167</v>
      </c>
      <c r="N10">
        <v>144.821336</v>
      </c>
      <c r="O10">
        <f t="shared" si="10"/>
        <v>-6.3062667735643886E-4</v>
      </c>
      <c r="P10">
        <v>144.730007802068</v>
      </c>
      <c r="Q10">
        <f t="shared" si="1"/>
        <v>0.34246724608567169</v>
      </c>
      <c r="R10">
        <v>194.29529500000001</v>
      </c>
      <c r="S10">
        <f t="shared" si="2"/>
        <v>5.1993966194600831E-2</v>
      </c>
      <c r="T10">
        <v>204.39747800000001</v>
      </c>
      <c r="U10">
        <v>218.894079</v>
      </c>
      <c r="V10">
        <f t="shared" si="11"/>
        <v>7.0923580573728981E-2</v>
      </c>
      <c r="W10">
        <v>50</v>
      </c>
      <c r="X10">
        <v>27.5</v>
      </c>
      <c r="Y10">
        <v>43</v>
      </c>
      <c r="Z10">
        <v>93.847500000000025</v>
      </c>
      <c r="AA10">
        <v>70.880304347826097</v>
      </c>
      <c r="AB10">
        <v>63.853571428571428</v>
      </c>
      <c r="AC10">
        <v>57.808214285714278</v>
      </c>
      <c r="AD10">
        <v>71.239909090909109</v>
      </c>
      <c r="AE10">
        <v>59.204962025316448</v>
      </c>
      <c r="AF10">
        <v>60.186641025641023</v>
      </c>
      <c r="AG10">
        <v>60.026200000000003</v>
      </c>
      <c r="AH10">
        <v>63.955544827586209</v>
      </c>
      <c r="AI10">
        <v>60.071535714285723</v>
      </c>
      <c r="AJ10">
        <v>-39.0967441860465</v>
      </c>
      <c r="AK10">
        <v>-7.2118058065123254</v>
      </c>
      <c r="AL10">
        <v>-1.3124345075976609</v>
      </c>
      <c r="AM10">
        <v>3.1510878565878619</v>
      </c>
      <c r="AN10">
        <v>-80.068724839677827</v>
      </c>
      <c r="AO10">
        <v>0.9450936131379013</v>
      </c>
      <c r="AP10">
        <v>3.472525562251453</v>
      </c>
      <c r="AQ10">
        <v>2.273333333333305E-2</v>
      </c>
      <c r="AR10">
        <v>-4.7665138380218401</v>
      </c>
      <c r="AS10">
        <v>-1.3482466063342269E-2</v>
      </c>
      <c r="AT10">
        <f t="shared" si="12"/>
        <v>98.615554329840052</v>
      </c>
      <c r="AU10">
        <f t="shared" si="13"/>
        <v>65.878306878306859</v>
      </c>
      <c r="AV10">
        <f t="shared" si="14"/>
        <v>42.029444891391805</v>
      </c>
      <c r="AW10">
        <v>26.081481068421343</v>
      </c>
      <c r="AX10">
        <f t="shared" si="15"/>
        <v>34.597400839503443</v>
      </c>
      <c r="AY10">
        <v>53.635299744897964</v>
      </c>
      <c r="AZ10">
        <f t="shared" si="16"/>
        <v>-2.0269258804597081</v>
      </c>
      <c r="BA10">
        <f t="shared" si="17"/>
        <v>3.5909833123508395</v>
      </c>
      <c r="BB10">
        <f t="shared" si="18"/>
        <v>-47.23818574612261</v>
      </c>
      <c r="BC10">
        <f t="shared" si="19"/>
        <v>0.45656696286855131</v>
      </c>
      <c r="BD10">
        <f t="shared" si="20"/>
        <v>1.3102849185045336E-2</v>
      </c>
      <c r="BE10">
        <v>-1.2037916127984168E-2</v>
      </c>
      <c r="BF10">
        <v>1.201598369908258</v>
      </c>
      <c r="BG10">
        <v>3.4946119682547061</v>
      </c>
      <c r="BH10">
        <v>-7.709259716218253</v>
      </c>
      <c r="BI10">
        <v>6.2480522682455207E-2</v>
      </c>
      <c r="BJ10">
        <v>25.477855542933021</v>
      </c>
      <c r="BK10">
        <v>2.29105656473457</v>
      </c>
      <c r="BL10">
        <v>1.8206035907700877</v>
      </c>
      <c r="BM10">
        <v>5.5033259342593794</v>
      </c>
      <c r="BN10">
        <v>-6.8832676037662965</v>
      </c>
      <c r="BO10">
        <v>2.7524459331478065E-2</v>
      </c>
      <c r="BP10">
        <v>13.624521680712844</v>
      </c>
      <c r="BQ10">
        <v>2.0455862185130087</v>
      </c>
      <c r="BR10">
        <f t="shared" si="21"/>
        <v>7.0423658878147251</v>
      </c>
      <c r="BS10">
        <f t="shared" si="3"/>
        <v>1.424216983853628</v>
      </c>
      <c r="BT10">
        <f t="shared" si="4"/>
        <v>0.93732224530006525</v>
      </c>
      <c r="BU10">
        <v>7.0923846153846171</v>
      </c>
      <c r="BV10">
        <v>-0.18022142592128779</v>
      </c>
      <c r="BW10">
        <v>7.0787142857142857</v>
      </c>
      <c r="BX10">
        <v>2.1508586794173319E-4</v>
      </c>
      <c r="BY10">
        <v>6.9038157894736836</v>
      </c>
      <c r="BZ10">
        <v>-0.22541564227594249</v>
      </c>
      <c r="CA10">
        <v>6.9854666666666656</v>
      </c>
      <c r="CB10">
        <v>-1.2723102878867109E-2</v>
      </c>
      <c r="CC10">
        <v>7.0289354838709679</v>
      </c>
      <c r="CD10">
        <v>-0.13643063360930641</v>
      </c>
      <c r="CE10">
        <v>7.1565555555555553</v>
      </c>
      <c r="CF10">
        <v>-8.2618634758109682E-3</v>
      </c>
      <c r="CG10">
        <v>6.9828749999999999</v>
      </c>
      <c r="CH10">
        <v>-0.1823206088553789</v>
      </c>
      <c r="CI10">
        <v>7.1991944444444442</v>
      </c>
      <c r="CJ10">
        <v>-3.5200758800619361E-2</v>
      </c>
      <c r="CK10">
        <v>7.0270370370370374</v>
      </c>
      <c r="CL10">
        <v>-1.3240934855193621E-3</v>
      </c>
      <c r="CM10">
        <v>6.9686799999999991</v>
      </c>
      <c r="CN10">
        <v>-1.745454545465333E-4</v>
      </c>
      <c r="CO10">
        <v>12.755000000000001</v>
      </c>
      <c r="CP10">
        <f>AVERAGE($CP$2:$CP$9,$CP$12:$CP$16,$CP$18:$CP$43)</f>
        <v>13.818782051282048</v>
      </c>
      <c r="CQ10">
        <f>AVERAGE($CQ$2:$CQ$9,$CQ$13:$CQ$26,$CQ$30:$CQ$43)</f>
        <v>14.366666666666667</v>
      </c>
      <c r="CR10">
        <v>16.175000000000001</v>
      </c>
      <c r="CS10">
        <f>AVERAGE(CS2:CS9,CS13:CS43)</f>
        <v>13.370256410256408</v>
      </c>
      <c r="CT10">
        <v>9.2200000000000006</v>
      </c>
      <c r="CU10">
        <f>AVERAGE(CU2:CU9,CU12:CU43)</f>
        <v>3.6478311965811963</v>
      </c>
      <c r="CV10">
        <f>AVERAGE(CV2:CV9,CV13:CV26,CV30:CV43)</f>
        <v>1.910347222222222</v>
      </c>
      <c r="CW10">
        <v>2.13</v>
      </c>
      <c r="CX10">
        <f>AVERAGE($CX$2:$CX$9,$CX$13:$CX$43)</f>
        <v>2.6713461538461538</v>
      </c>
    </row>
    <row r="11" spans="1:102" x14ac:dyDescent="0.2">
      <c r="A11">
        <v>1.21</v>
      </c>
      <c r="B11">
        <f t="shared" si="5"/>
        <v>-0.30578512396694213</v>
      </c>
      <c r="C11">
        <v>0.84</v>
      </c>
      <c r="D11">
        <f t="shared" si="6"/>
        <v>0.50000000000000011</v>
      </c>
      <c r="E11">
        <v>1.26</v>
      </c>
      <c r="F11">
        <f t="shared" si="0"/>
        <v>1.1984126984126984</v>
      </c>
      <c r="G11">
        <v>2.77</v>
      </c>
      <c r="H11">
        <f t="shared" si="7"/>
        <v>-0.39350180505415167</v>
      </c>
      <c r="I11">
        <v>1.68</v>
      </c>
      <c r="J11">
        <f t="shared" si="8"/>
        <v>-0.14439400569871949</v>
      </c>
      <c r="K11">
        <v>1.4374180704261512</v>
      </c>
      <c r="L11">
        <v>122.43946200000001</v>
      </c>
      <c r="M11">
        <f t="shared" si="9"/>
        <v>0.25008431513689594</v>
      </c>
      <c r="N11">
        <v>153.059651</v>
      </c>
      <c r="O11">
        <f t="shared" si="10"/>
        <v>1.1208518428694117E-2</v>
      </c>
      <c r="P11">
        <v>154.77522291892299</v>
      </c>
      <c r="Q11">
        <f t="shared" si="1"/>
        <v>2.8295789199871739E-2</v>
      </c>
      <c r="R11">
        <v>159.15470999999999</v>
      </c>
      <c r="S11">
        <f t="shared" si="2"/>
        <v>0.15784473484950592</v>
      </c>
      <c r="T11">
        <v>184.276443</v>
      </c>
      <c r="U11">
        <v>132.878243</v>
      </c>
      <c r="V11">
        <f t="shared" si="11"/>
        <v>-0.27891899346027643</v>
      </c>
      <c r="W11">
        <v>50</v>
      </c>
      <c r="X11">
        <v>27.5</v>
      </c>
      <c r="Y11">
        <v>43</v>
      </c>
      <c r="Z11">
        <v>95.145054054054057</v>
      </c>
      <c r="AA11">
        <v>75.223733333333328</v>
      </c>
      <c r="AB11">
        <v>67.586571428571432</v>
      </c>
      <c r="AC11">
        <v>66.64166666666668</v>
      </c>
      <c r="AD11">
        <v>57.722387096774192</v>
      </c>
      <c r="AE11">
        <v>44.453794871794869</v>
      </c>
      <c r="AF11">
        <v>29.44962790697674</v>
      </c>
      <c r="AG11">
        <v>77.599262931034488</v>
      </c>
      <c r="AH11">
        <v>80.324475073313792</v>
      </c>
      <c r="AI11">
        <v>80.016076288659789</v>
      </c>
      <c r="AJ11">
        <v>-25.126111111111111</v>
      </c>
      <c r="AK11">
        <v>-6.6787759398496274</v>
      </c>
      <c r="AL11">
        <v>-0.1648097238895643</v>
      </c>
      <c r="AM11">
        <v>-0.79599780150883792</v>
      </c>
      <c r="AN11">
        <v>-1.392286013226095</v>
      </c>
      <c r="AO11">
        <v>-1.233716148490317</v>
      </c>
      <c r="AP11">
        <v>-1.3473098411374489</v>
      </c>
      <c r="AQ11">
        <v>0.18335995366511329</v>
      </c>
      <c r="AR11">
        <v>-2.3828897408211942</v>
      </c>
      <c r="AS11">
        <v>-5.0075962110052306</v>
      </c>
      <c r="AT11">
        <f t="shared" si="12"/>
        <v>65.93811846689897</v>
      </c>
      <c r="AU11">
        <f t="shared" si="13"/>
        <v>63.468253968253975</v>
      </c>
      <c r="AV11">
        <f t="shared" si="14"/>
        <v>28.646345953734087</v>
      </c>
      <c r="AW11">
        <v>16.048301397759882</v>
      </c>
      <c r="AX11">
        <f t="shared" si="15"/>
        <v>49.784315852398116</v>
      </c>
      <c r="AY11">
        <v>63.504822451317295</v>
      </c>
      <c r="AZ11">
        <f t="shared" si="16"/>
        <v>-0.1607899745264042</v>
      </c>
      <c r="BA11">
        <f t="shared" si="17"/>
        <v>-0.75809314429413133</v>
      </c>
      <c r="BB11">
        <f t="shared" si="18"/>
        <v>-0.69096080060848386</v>
      </c>
      <c r="BC11">
        <f t="shared" si="19"/>
        <v>-0.55447916786081664</v>
      </c>
      <c r="BD11">
        <f t="shared" si="20"/>
        <v>0.11763578033025772</v>
      </c>
      <c r="BE11">
        <v>-3.9742827071470082</v>
      </c>
      <c r="BF11">
        <v>-12.586352330296799</v>
      </c>
      <c r="BG11">
        <v>159.64988902863331</v>
      </c>
      <c r="BH11">
        <v>-153.6519492135065</v>
      </c>
      <c r="BI11">
        <v>-59.90762990025469</v>
      </c>
      <c r="BJ11">
        <v>40.576271224024246</v>
      </c>
      <c r="BK11">
        <v>39.149369431689401</v>
      </c>
      <c r="BL11">
        <v>-10.401944074625455</v>
      </c>
      <c r="BM11">
        <v>190.05939170075393</v>
      </c>
      <c r="BN11">
        <v>-121.94599143929086</v>
      </c>
      <c r="BO11">
        <v>-21.627303213088336</v>
      </c>
      <c r="BP11">
        <v>24.152542395252528</v>
      </c>
      <c r="BQ11">
        <v>31.070928120388412</v>
      </c>
      <c r="BR11">
        <f t="shared" si="21"/>
        <v>7.1224274497655617</v>
      </c>
      <c r="BS11">
        <f t="shared" si="3"/>
        <v>0.1879488185340093</v>
      </c>
      <c r="BT11">
        <f t="shared" si="4"/>
        <v>8.5256671578645055E-2</v>
      </c>
      <c r="BU11">
        <v>7.0383437500000001</v>
      </c>
      <c r="BV11">
        <v>-1.6547752426826649E-2</v>
      </c>
      <c r="BW11">
        <v>6.8068076923076912</v>
      </c>
      <c r="BX11">
        <v>-3.6797523275784402E-3</v>
      </c>
      <c r="BY11">
        <v>7.6565555555555536</v>
      </c>
      <c r="BZ11">
        <v>-4.0133806772624847E-2</v>
      </c>
      <c r="CA11">
        <v>7.8680888888888898</v>
      </c>
      <c r="CB11">
        <v>-0.26469449800440548</v>
      </c>
      <c r="CC11">
        <v>6.8681470588235296</v>
      </c>
      <c r="CD11">
        <v>-0.17646956241760781</v>
      </c>
      <c r="CE11">
        <v>6.9445483870967744</v>
      </c>
      <c r="CF11">
        <v>-1.7290602588967662E-2</v>
      </c>
      <c r="CG11">
        <v>6.6422424242424247</v>
      </c>
      <c r="CH11">
        <v>-9.0530938198066319E-2</v>
      </c>
      <c r="CI11">
        <v>7.18611111111111</v>
      </c>
      <c r="CJ11">
        <v>-7.3943744860295643E-3</v>
      </c>
      <c r="CK11">
        <v>7.0266296296296309</v>
      </c>
      <c r="CL11">
        <v>-6.6282094579967043E-3</v>
      </c>
      <c r="CM11">
        <v>7.1867999999999999</v>
      </c>
      <c r="CN11">
        <v>-0.1053578836870242</v>
      </c>
      <c r="CO11">
        <v>15.83</v>
      </c>
      <c r="CP11">
        <f>AVERAGE($CP$2:$CP$9,$CP$12:$CP$16,$CP$18:$CP$43)</f>
        <v>13.818782051282048</v>
      </c>
      <c r="CQ11">
        <f>AVERAGE($CQ$2:$CQ$9,$CQ$13:$CQ$26,$CQ$30:$CQ$43)</f>
        <v>14.366666666666667</v>
      </c>
      <c r="CR11">
        <v>17.274999999999999</v>
      </c>
      <c r="CS11">
        <v>13.370256410256408</v>
      </c>
      <c r="CT11">
        <v>9.4224999999999994</v>
      </c>
      <c r="CU11">
        <v>3.6478311965811963</v>
      </c>
      <c r="CV11">
        <v>1.910347222222222</v>
      </c>
      <c r="CW11">
        <v>0.56000000000000005</v>
      </c>
      <c r="CX11">
        <f>AVERAGE($CX$2:$CX$9,$CX$13:$CX$43)</f>
        <v>2.6713461538461538</v>
      </c>
    </row>
    <row r="12" spans="1:102" x14ac:dyDescent="0.2">
      <c r="A12">
        <v>1.1599999999999999</v>
      </c>
      <c r="B12">
        <f t="shared" si="5"/>
        <v>-0.30603448275862061</v>
      </c>
      <c r="C12">
        <v>0.80500000000000005</v>
      </c>
      <c r="D12">
        <f t="shared" si="6"/>
        <v>0.68944099378881984</v>
      </c>
      <c r="E12">
        <v>1.36</v>
      </c>
      <c r="F12">
        <f t="shared" si="0"/>
        <v>1.0808823529411764</v>
      </c>
      <c r="G12">
        <v>2.83</v>
      </c>
      <c r="H12">
        <f t="shared" si="7"/>
        <v>-0.15194346289752655</v>
      </c>
      <c r="I12">
        <v>2.4</v>
      </c>
      <c r="J12">
        <f t="shared" si="8"/>
        <v>-0.14439400569871957</v>
      </c>
      <c r="K12">
        <v>2.053454386323073</v>
      </c>
      <c r="L12">
        <v>119.813863</v>
      </c>
      <c r="M12">
        <f t="shared" si="9"/>
        <v>0.33776432865702699</v>
      </c>
      <c r="N12">
        <v>160.282712</v>
      </c>
      <c r="O12">
        <f t="shared" si="10"/>
        <v>-4.1823401353378718E-2</v>
      </c>
      <c r="P12">
        <v>153.57914380601599</v>
      </c>
      <c r="Q12">
        <f t="shared" si="1"/>
        <v>0.20868756264500377</v>
      </c>
      <c r="R12">
        <v>185.62920099999999</v>
      </c>
      <c r="S12">
        <f t="shared" si="2"/>
        <v>-7.6573189581309832E-3</v>
      </c>
      <c r="T12">
        <v>184.20777899999999</v>
      </c>
      <c r="U12">
        <v>144.60763800000001</v>
      </c>
      <c r="V12">
        <f t="shared" si="11"/>
        <v>-0.21497540014311764</v>
      </c>
      <c r="W12">
        <v>50</v>
      </c>
      <c r="X12">
        <v>27.5</v>
      </c>
      <c r="Y12">
        <v>43</v>
      </c>
      <c r="Z12">
        <v>117.7143529411764</v>
      </c>
      <c r="AA12">
        <v>78.231411764705882</v>
      </c>
      <c r="AB12">
        <v>69.27266666666668</v>
      </c>
      <c r="AC12">
        <v>68.546400000000006</v>
      </c>
      <c r="AD12">
        <v>58.706666666666671</v>
      </c>
      <c r="AE12">
        <v>44.386230769230757</v>
      </c>
      <c r="AF12">
        <v>29.617763157894739</v>
      </c>
      <c r="AG12">
        <v>69.627328947368426</v>
      </c>
      <c r="AH12">
        <v>60.57440350877193</v>
      </c>
      <c r="AI12">
        <v>32.444493150684927</v>
      </c>
      <c r="AJ12">
        <v>-339.42565679933512</v>
      </c>
      <c r="AK12">
        <v>-8.340886007545933</v>
      </c>
      <c r="AL12">
        <v>-0.29332728692213061</v>
      </c>
      <c r="AM12">
        <v>-0.84942525154911019</v>
      </c>
      <c r="AN12">
        <v>-2.0048521955882999</v>
      </c>
      <c r="AO12">
        <v>-1.586730519617237</v>
      </c>
      <c r="AP12">
        <v>-1.2500966683969339</v>
      </c>
      <c r="AQ12">
        <v>-12.733334417786329</v>
      </c>
      <c r="AR12">
        <v>-13.585629422340871</v>
      </c>
      <c r="AS12">
        <v>-0.98726827903485626</v>
      </c>
      <c r="AT12">
        <f t="shared" si="12"/>
        <v>70.50653095843937</v>
      </c>
      <c r="AU12">
        <f t="shared" si="13"/>
        <v>63.322309468822176</v>
      </c>
      <c r="AV12">
        <f t="shared" si="14"/>
        <v>28.022275258552106</v>
      </c>
      <c r="AW12">
        <v>15.684180483827122</v>
      </c>
      <c r="AX12">
        <f t="shared" si="15"/>
        <v>31.268908540390452</v>
      </c>
      <c r="AY12">
        <v>23.856244963738916</v>
      </c>
      <c r="AZ12">
        <f t="shared" si="16"/>
        <v>-0.2985519459767233</v>
      </c>
      <c r="BA12">
        <f t="shared" si="17"/>
        <v>-0.78468845408693777</v>
      </c>
      <c r="BB12">
        <f t="shared" si="18"/>
        <v>-0.95697002176052492</v>
      </c>
      <c r="BC12">
        <f t="shared" si="19"/>
        <v>-0.60678031342915373</v>
      </c>
      <c r="BD12">
        <f t="shared" si="20"/>
        <v>-5.7184079203287466</v>
      </c>
      <c r="BE12">
        <v>-0.72593255811386481</v>
      </c>
      <c r="BF12">
        <v>29.885897819708401</v>
      </c>
      <c r="BG12">
        <v>106.2730935910911</v>
      </c>
      <c r="BH12">
        <v>200.83875562207081</v>
      </c>
      <c r="BI12">
        <v>2.7098154040378089</v>
      </c>
      <c r="BJ12">
        <v>-0.1172972125921778</v>
      </c>
      <c r="BK12">
        <v>85.123668403084125</v>
      </c>
      <c r="BL12">
        <v>25.763705016990002</v>
      </c>
      <c r="BM12">
        <v>132.01626533054795</v>
      </c>
      <c r="BN12">
        <v>147.67555560446382</v>
      </c>
      <c r="BO12">
        <v>0.95753194488968507</v>
      </c>
      <c r="BP12">
        <v>-4.8873838580074089E-2</v>
      </c>
      <c r="BQ12">
        <v>62.590932649326561</v>
      </c>
      <c r="BR12">
        <f t="shared" si="21"/>
        <v>6.7406228598569937</v>
      </c>
      <c r="BS12">
        <f t="shared" si="3"/>
        <v>0.77021929855437343</v>
      </c>
      <c r="BT12">
        <f t="shared" si="4"/>
        <v>0.20693577837482804</v>
      </c>
      <c r="BU12">
        <v>7.1157941176470576</v>
      </c>
      <c r="BV12">
        <v>-1.8379268882135969E-2</v>
      </c>
      <c r="BW12">
        <v>6.7913461538461544</v>
      </c>
      <c r="BX12">
        <v>-3.8228236201089008E-3</v>
      </c>
      <c r="BY12">
        <v>6.4429756097560968</v>
      </c>
      <c r="BZ12">
        <v>-7.1740816241777881E-3</v>
      </c>
      <c r="CA12">
        <v>6.6023076923076909</v>
      </c>
      <c r="CB12">
        <v>-3.1295358024009658E-2</v>
      </c>
      <c r="CC12">
        <v>6.2687096774193547</v>
      </c>
      <c r="CD12">
        <v>-9.3187670604488702E-3</v>
      </c>
      <c r="CE12">
        <v>6.8453235294117647</v>
      </c>
      <c r="CF12">
        <v>-2.2437199509114301E-2</v>
      </c>
      <c r="CG12">
        <v>6.686916666666666</v>
      </c>
      <c r="CH12">
        <v>-9.9276959280348187E-2</v>
      </c>
      <c r="CI12">
        <v>7.0345000000000004</v>
      </c>
      <c r="CJ12">
        <v>-9.1888234535491952E-3</v>
      </c>
      <c r="CK12">
        <v>6.8808399999999992</v>
      </c>
      <c r="CL12">
        <v>-4.9487160921628274E-3</v>
      </c>
      <c r="CM12">
        <v>6.7375151515151526</v>
      </c>
      <c r="CN12">
        <v>-8.6663448129962031E-2</v>
      </c>
      <c r="CO12">
        <v>15.265000000000001</v>
      </c>
      <c r="CP12">
        <v>12.02</v>
      </c>
      <c r="CQ12">
        <f>AVERAGE($CQ$2:$CQ$9,$CQ$13:$CQ$26,$CQ$30:$CQ$43)</f>
        <v>14.366666666666667</v>
      </c>
      <c r="CR12">
        <v>17.989999999999998</v>
      </c>
      <c r="CS12">
        <v>13.370256410256408</v>
      </c>
      <c r="CT12">
        <v>9.0549999999999997</v>
      </c>
      <c r="CU12">
        <v>4.6449999999999996</v>
      </c>
      <c r="CV12">
        <v>1.910347222222222</v>
      </c>
      <c r="CW12">
        <v>0</v>
      </c>
      <c r="CX12">
        <f>AVERAGE($CX$2:$CX$9,$CX$13:$CX$43)</f>
        <v>2.6713461538461538</v>
      </c>
    </row>
    <row r="13" spans="1:102" x14ac:dyDescent="0.2">
      <c r="A13">
        <v>1.0900000000000001</v>
      </c>
      <c r="B13">
        <f t="shared" si="5"/>
        <v>-0.23394495412844046</v>
      </c>
      <c r="C13">
        <v>0.83499999999999996</v>
      </c>
      <c r="D13">
        <f t="shared" si="6"/>
        <v>0.69461077844311392</v>
      </c>
      <c r="E13">
        <v>1.415</v>
      </c>
      <c r="F13">
        <f t="shared" si="0"/>
        <v>0.65371024734982319</v>
      </c>
      <c r="G13">
        <v>2.34</v>
      </c>
      <c r="H13">
        <f t="shared" si="7"/>
        <v>-3.8461538461538401E-2</v>
      </c>
      <c r="I13">
        <v>2.25</v>
      </c>
      <c r="J13">
        <f t="shared" si="8"/>
        <v>-0.47111111111111115</v>
      </c>
      <c r="K13">
        <v>1.19</v>
      </c>
      <c r="L13">
        <v>108.028983</v>
      </c>
      <c r="M13">
        <f t="shared" si="9"/>
        <v>0.12006978719775603</v>
      </c>
      <c r="N13">
        <v>121</v>
      </c>
      <c r="O13">
        <f t="shared" si="10"/>
        <v>0.19498479338842986</v>
      </c>
      <c r="P13">
        <v>144.59316000000001</v>
      </c>
      <c r="Q13">
        <f t="shared" si="1"/>
        <v>0.10633217366575282</v>
      </c>
      <c r="R13">
        <v>159.968065</v>
      </c>
      <c r="S13">
        <f t="shared" si="2"/>
        <v>1.3709336297841778E-2</v>
      </c>
      <c r="T13">
        <v>162.16112100000001</v>
      </c>
      <c r="U13">
        <v>169.60964000000001</v>
      </c>
      <c r="V13">
        <f t="shared" si="11"/>
        <v>4.5932828745060314E-2</v>
      </c>
      <c r="W13">
        <v>47.5</v>
      </c>
      <c r="X13">
        <v>25</v>
      </c>
      <c r="Y13">
        <v>46.5</v>
      </c>
      <c r="Z13">
        <v>94.546607843137267</v>
      </c>
      <c r="AA13">
        <v>69.905472727272738</v>
      </c>
      <c r="AB13">
        <v>65.55710666666667</v>
      </c>
      <c r="AC13">
        <v>65.214695238095246</v>
      </c>
      <c r="AD13">
        <v>56.523829629629617</v>
      </c>
      <c r="AE13">
        <v>43.255078787878787</v>
      </c>
      <c r="AF13">
        <v>41.465374999999987</v>
      </c>
      <c r="AG13">
        <v>61.632186666666669</v>
      </c>
      <c r="AH13">
        <v>49.462845360824751</v>
      </c>
      <c r="AI13">
        <v>34.212414383561651</v>
      </c>
      <c r="AJ13">
        <v>-53.612999999999971</v>
      </c>
      <c r="AK13">
        <v>-6.4934213504338159</v>
      </c>
      <c r="AL13">
        <v>0.38068962655601529</v>
      </c>
      <c r="AM13">
        <v>-0.67243509187907757</v>
      </c>
      <c r="AN13">
        <v>-1.2383015214384501</v>
      </c>
      <c r="AO13">
        <v>-1.4691557902678229</v>
      </c>
      <c r="AP13">
        <v>-5.0669504756832433</v>
      </c>
      <c r="AQ13">
        <v>-1.30363070539422</v>
      </c>
      <c r="AR13">
        <v>-7.419654309620519</v>
      </c>
      <c r="AS13">
        <v>0.74403626442334836</v>
      </c>
      <c r="AT13">
        <f t="shared" si="12"/>
        <v>68.111279653679659</v>
      </c>
      <c r="AU13">
        <f t="shared" si="13"/>
        <v>57.968617989417993</v>
      </c>
      <c r="AV13">
        <f t="shared" si="14"/>
        <v>30.105901267445869</v>
      </c>
      <c r="AW13">
        <v>18.485076405076406</v>
      </c>
      <c r="AX13">
        <f t="shared" si="15"/>
        <v>35.832666666666668</v>
      </c>
      <c r="AY13">
        <v>28.749928053413154</v>
      </c>
      <c r="AZ13">
        <f t="shared" si="16"/>
        <v>0.39552168992832759</v>
      </c>
      <c r="BA13">
        <f t="shared" si="17"/>
        <v>-0.59772008167029123</v>
      </c>
      <c r="BB13">
        <f t="shared" si="18"/>
        <v>-0.65954808065962722</v>
      </c>
      <c r="BC13">
        <f t="shared" si="19"/>
        <v>-0.64015502843913852</v>
      </c>
      <c r="BD13">
        <f t="shared" si="20"/>
        <v>-0.75792482871756972</v>
      </c>
      <c r="BE13">
        <v>0.6252405583389482</v>
      </c>
      <c r="BF13">
        <v>-272.20110540362742</v>
      </c>
      <c r="BG13">
        <v>1.414117346160835</v>
      </c>
      <c r="BH13">
        <v>-367.97243624575202</v>
      </c>
      <c r="BI13">
        <v>1.2700399497563359</v>
      </c>
      <c r="BJ13">
        <v>5.4048645885159994</v>
      </c>
      <c r="BK13">
        <v>1.805369160989137E-2</v>
      </c>
      <c r="BL13">
        <v>-249.7257847739701</v>
      </c>
      <c r="BM13">
        <v>1.693553707977048</v>
      </c>
      <c r="BN13">
        <v>-260.05119169311098</v>
      </c>
      <c r="BO13">
        <v>0.5427521152804855</v>
      </c>
      <c r="BP13">
        <v>2.4021620393404444</v>
      </c>
      <c r="BQ13">
        <v>1.5171169420076782E-2</v>
      </c>
      <c r="BR13">
        <f t="shared" si="21"/>
        <v>6.9362191846211854</v>
      </c>
      <c r="BS13">
        <f t="shared" si="3"/>
        <v>9.1743119266054912E-2</v>
      </c>
      <c r="BT13">
        <f t="shared" si="4"/>
        <v>0.57003829240899195</v>
      </c>
      <c r="BU13">
        <v>7.1144583333333333</v>
      </c>
      <c r="BV13">
        <v>-1.7835677712410031E-2</v>
      </c>
      <c r="BW13">
        <v>6.8067265193370172</v>
      </c>
      <c r="BX13">
        <v>-6.0483482726205124E-3</v>
      </c>
      <c r="BY13">
        <v>6.9859108635097504</v>
      </c>
      <c r="BZ13">
        <v>-9.8696240132225659E-3</v>
      </c>
      <c r="CA13">
        <v>6.981866666666666</v>
      </c>
      <c r="CB13">
        <v>-1.924619640387281E-2</v>
      </c>
      <c r="CC13">
        <v>6.6991408839779014</v>
      </c>
      <c r="CD13">
        <v>-1.49668215078597E-2</v>
      </c>
      <c r="CE13">
        <v>6.9308944444444451</v>
      </c>
      <c r="CF13">
        <v>-1.7077973720608999E-2</v>
      </c>
      <c r="CG13">
        <v>6.7565961002785517</v>
      </c>
      <c r="CH13">
        <v>-7.9920017568376363E-3</v>
      </c>
      <c r="CI13">
        <v>7.0272416666666659</v>
      </c>
      <c r="CJ13">
        <v>-9.0404564315350322E-3</v>
      </c>
      <c r="CK13">
        <v>6.91906388888889</v>
      </c>
      <c r="CL13">
        <v>-1.549965421852147E-2</v>
      </c>
      <c r="CM13">
        <v>7.1402924791086342</v>
      </c>
      <c r="CN13">
        <v>-4.8864989193121416E-3</v>
      </c>
      <c r="CO13">
        <v>15.03</v>
      </c>
      <c r="CP13">
        <v>11.255000000000001</v>
      </c>
      <c r="CQ13">
        <v>16.149999999999999</v>
      </c>
      <c r="CR13">
        <v>14.685</v>
      </c>
      <c r="CS13">
        <v>12.265000000000001</v>
      </c>
      <c r="CT13">
        <v>8.99</v>
      </c>
      <c r="CU13">
        <v>5.6749999999999998</v>
      </c>
      <c r="CV13">
        <v>1.175</v>
      </c>
      <c r="CW13">
        <v>2.06</v>
      </c>
      <c r="CX13">
        <v>2.87</v>
      </c>
    </row>
    <row r="14" spans="1:102" x14ac:dyDescent="0.2">
      <c r="A14">
        <v>1.03</v>
      </c>
      <c r="B14">
        <f t="shared" si="5"/>
        <v>-0.42233009708737868</v>
      </c>
      <c r="C14">
        <v>0.59499999999999997</v>
      </c>
      <c r="D14">
        <f t="shared" si="6"/>
        <v>1.2100840336134453</v>
      </c>
      <c r="E14">
        <v>1.3149999999999999</v>
      </c>
      <c r="F14">
        <f t="shared" si="0"/>
        <v>0.71102661596958183</v>
      </c>
      <c r="G14">
        <v>2.25</v>
      </c>
      <c r="H14">
        <f t="shared" si="7"/>
        <v>-0.1111111111111111</v>
      </c>
      <c r="I14">
        <v>2</v>
      </c>
      <c r="J14">
        <f t="shared" si="8"/>
        <v>-0.29749999999999999</v>
      </c>
      <c r="K14">
        <v>1.405</v>
      </c>
      <c r="L14">
        <v>140.861525</v>
      </c>
      <c r="M14">
        <f t="shared" si="9"/>
        <v>0.17734372817559657</v>
      </c>
      <c r="N14">
        <v>165.842433</v>
      </c>
      <c r="O14">
        <f t="shared" si="10"/>
        <v>7.0621166055854931E-2</v>
      </c>
      <c r="P14">
        <v>177.554419</v>
      </c>
      <c r="Q14">
        <f t="shared" si="1"/>
        <v>0.21583133337841626</v>
      </c>
      <c r="R14">
        <v>215.876226</v>
      </c>
      <c r="S14">
        <f t="shared" si="2"/>
        <v>-1.5832544710134534E-3</v>
      </c>
      <c r="T14">
        <v>215.53443899999999</v>
      </c>
      <c r="U14">
        <v>237.94028</v>
      </c>
      <c r="V14">
        <f t="shared" si="11"/>
        <v>0.10395480696242707</v>
      </c>
      <c r="W14">
        <v>47.5</v>
      </c>
      <c r="X14">
        <v>25</v>
      </c>
      <c r="Y14">
        <v>46.5</v>
      </c>
      <c r="Z14">
        <v>93.407000000000011</v>
      </c>
      <c r="AA14">
        <v>75.387963636363637</v>
      </c>
      <c r="AB14">
        <v>70.10245333333333</v>
      </c>
      <c r="AC14">
        <v>73.813780952380952</v>
      </c>
      <c r="AD14">
        <v>66.434399999999997</v>
      </c>
      <c r="AE14">
        <v>52.810018072289147</v>
      </c>
      <c r="AF14">
        <v>48.032714953271032</v>
      </c>
      <c r="AG14">
        <v>66.515119999999996</v>
      </c>
      <c r="AH14">
        <v>57.986885017421613</v>
      </c>
      <c r="AI14">
        <v>36.131424561403513</v>
      </c>
      <c r="AJ14">
        <v>109.9220833333333</v>
      </c>
      <c r="AK14">
        <v>-6.6944987860309189</v>
      </c>
      <c r="AL14">
        <v>0.45967468879668039</v>
      </c>
      <c r="AM14">
        <v>1.736988737403998E-2</v>
      </c>
      <c r="AN14">
        <v>-1.326855232826186</v>
      </c>
      <c r="AO14">
        <v>-1.407886442033681</v>
      </c>
      <c r="AP14">
        <v>-4.093864462345242</v>
      </c>
      <c r="AQ14">
        <v>-0.42829875518671973</v>
      </c>
      <c r="AR14">
        <v>-6.8912645453926418</v>
      </c>
      <c r="AS14">
        <v>-0.37073050884472758</v>
      </c>
      <c r="AT14">
        <f t="shared" si="12"/>
        <v>86.279942564102555</v>
      </c>
      <c r="AU14">
        <f t="shared" si="13"/>
        <v>77.29191722762404</v>
      </c>
      <c r="AV14">
        <f t="shared" si="14"/>
        <v>37.27035063113604</v>
      </c>
      <c r="AW14">
        <v>23.471119143239619</v>
      </c>
      <c r="AX14">
        <f t="shared" si="15"/>
        <v>39.069086637298085</v>
      </c>
      <c r="AY14">
        <v>25.716316413810329</v>
      </c>
      <c r="AZ14">
        <f t="shared" si="16"/>
        <v>0.56575346313437591</v>
      </c>
      <c r="BA14">
        <f t="shared" si="17"/>
        <v>1.8188363742450243E-2</v>
      </c>
      <c r="BB14">
        <f t="shared" si="18"/>
        <v>-0.74437881224470459</v>
      </c>
      <c r="BC14">
        <f t="shared" si="19"/>
        <v>-0.66253479625114398</v>
      </c>
      <c r="BD14">
        <f t="shared" si="20"/>
        <v>-0.25157048762802919</v>
      </c>
      <c r="BE14">
        <v>-0.26386513085033991</v>
      </c>
      <c r="BF14">
        <v>-7.5733817727016044</v>
      </c>
      <c r="BG14">
        <v>-9.3486782064026084</v>
      </c>
      <c r="BH14">
        <v>231.5709297468901</v>
      </c>
      <c r="BI14">
        <v>-9.6227704863065622</v>
      </c>
      <c r="BJ14">
        <v>-3.5949051755859281E-2</v>
      </c>
      <c r="BK14">
        <v>3.6811242057483068E-2</v>
      </c>
      <c r="BL14">
        <v>-7.3527978375743732</v>
      </c>
      <c r="BM14">
        <v>-15.712064212441359</v>
      </c>
      <c r="BN14">
        <v>176.09956634744495</v>
      </c>
      <c r="BO14">
        <v>-4.2767868828029165</v>
      </c>
      <c r="BP14">
        <v>-1.797452587792964E-2</v>
      </c>
      <c r="BQ14">
        <v>2.6200172282906099E-2</v>
      </c>
      <c r="BR14">
        <f t="shared" si="21"/>
        <v>6.8283053714381934</v>
      </c>
      <c r="BS14">
        <f t="shared" si="3"/>
        <v>0.36407766990291263</v>
      </c>
      <c r="BT14">
        <f t="shared" si="4"/>
        <v>0.68917864548179497</v>
      </c>
      <c r="BU14">
        <v>7.0071587743732593</v>
      </c>
      <c r="BV14">
        <v>-1.9560432555228449E-2</v>
      </c>
      <c r="BW14">
        <v>6.7490969529085874</v>
      </c>
      <c r="BX14">
        <v>-2.771364696957548E-2</v>
      </c>
      <c r="BY14">
        <v>6.9688988764044941</v>
      </c>
      <c r="BZ14">
        <v>-1.950318196652483E-2</v>
      </c>
      <c r="CA14">
        <v>6.9102250000000014</v>
      </c>
      <c r="CB14">
        <v>-2.0868603042876931E-2</v>
      </c>
      <c r="CC14">
        <v>6.6075194444444438</v>
      </c>
      <c r="CD14">
        <v>-2.1165283540802309E-2</v>
      </c>
      <c r="CE14">
        <v>6.8310166666666667</v>
      </c>
      <c r="CF14">
        <v>-1.7827800829875881E-2</v>
      </c>
      <c r="CG14">
        <v>6.6333732590529264</v>
      </c>
      <c r="CH14">
        <v>-5.7635895005727893E-3</v>
      </c>
      <c r="CI14">
        <v>6.8789249999999988</v>
      </c>
      <c r="CJ14">
        <v>-1.1122233748270861E-2</v>
      </c>
      <c r="CK14">
        <v>6.7285110497237586</v>
      </c>
      <c r="CL14">
        <v>1.837532381188257E-3</v>
      </c>
      <c r="CM14">
        <v>6.9683286908077999</v>
      </c>
      <c r="CN14">
        <v>-7.2701949860726556E-3</v>
      </c>
      <c r="CO14">
        <v>15.375</v>
      </c>
      <c r="CP14">
        <v>9.0500000000000007</v>
      </c>
      <c r="CQ14">
        <v>16.2</v>
      </c>
      <c r="CR14">
        <v>14.074999999999999</v>
      </c>
      <c r="CS14">
        <v>13.074999999999999</v>
      </c>
      <c r="CT14">
        <v>8.8324999999999996</v>
      </c>
      <c r="CU14">
        <v>6.2</v>
      </c>
      <c r="CV14">
        <v>1.7549999999999999</v>
      </c>
      <c r="CW14">
        <v>1.9025000000000001</v>
      </c>
      <c r="CX14">
        <v>2.9049999999999998</v>
      </c>
    </row>
    <row r="15" spans="1:102" x14ac:dyDescent="0.2">
      <c r="A15">
        <v>0.92</v>
      </c>
      <c r="B15">
        <f t="shared" si="5"/>
        <v>-4.3478260869565251E-2</v>
      </c>
      <c r="C15">
        <v>0.88</v>
      </c>
      <c r="D15">
        <f t="shared" si="6"/>
        <v>0.68750000000000011</v>
      </c>
      <c r="E15">
        <v>1.4850000000000001</v>
      </c>
      <c r="F15">
        <f t="shared" si="0"/>
        <v>0.42760942760942761</v>
      </c>
      <c r="G15">
        <v>2.12</v>
      </c>
      <c r="H15">
        <f t="shared" si="7"/>
        <v>0.26886792452830177</v>
      </c>
      <c r="I15">
        <v>2.69</v>
      </c>
      <c r="J15">
        <f t="shared" si="8"/>
        <v>-0.39033457249070636</v>
      </c>
      <c r="K15">
        <v>1.64</v>
      </c>
      <c r="L15">
        <v>135.00668200000001</v>
      </c>
      <c r="M15">
        <f t="shared" si="9"/>
        <v>0.22027248992016557</v>
      </c>
      <c r="N15">
        <v>164.74494000000001</v>
      </c>
      <c r="O15">
        <f t="shared" si="10"/>
        <v>4.283199229062816E-2</v>
      </c>
      <c r="P15">
        <v>171.80129400000001</v>
      </c>
      <c r="Q15">
        <f t="shared" si="1"/>
        <v>0.10987064509537385</v>
      </c>
      <c r="R15">
        <v>190.67721299999999</v>
      </c>
      <c r="S15">
        <f t="shared" si="2"/>
        <v>6.9584596875768345E-2</v>
      </c>
      <c r="T15">
        <v>203.94541000000001</v>
      </c>
      <c r="U15">
        <v>209.92341999999999</v>
      </c>
      <c r="V15">
        <f t="shared" si="11"/>
        <v>2.9311814372287089E-2</v>
      </c>
      <c r="W15">
        <v>47.5</v>
      </c>
      <c r="X15">
        <v>25</v>
      </c>
      <c r="Y15">
        <v>46.5</v>
      </c>
      <c r="Z15">
        <v>94.90428</v>
      </c>
      <c r="AA15">
        <v>76.54830379746835</v>
      </c>
      <c r="AB15">
        <v>71.39626785714286</v>
      </c>
      <c r="AC15">
        <v>75.568842767295592</v>
      </c>
      <c r="AD15">
        <v>69.373216867469864</v>
      </c>
      <c r="AE15">
        <v>57.511489583333343</v>
      </c>
      <c r="AF15">
        <v>52.132018099547508</v>
      </c>
      <c r="AG15">
        <v>62.103838427947593</v>
      </c>
      <c r="AH15">
        <v>49.213676829268287</v>
      </c>
      <c r="AI15">
        <v>21.904103773584911</v>
      </c>
      <c r="AJ15">
        <v>108.0182653061224</v>
      </c>
      <c r="AK15">
        <v>-10.75960964539491</v>
      </c>
      <c r="AL15">
        <v>0.54427682276245359</v>
      </c>
      <c r="AM15">
        <v>-3.1092196520031461E-2</v>
      </c>
      <c r="AN15">
        <v>-1.789017266262235</v>
      </c>
      <c r="AO15">
        <v>-1.771972008352434</v>
      </c>
      <c r="AP15">
        <v>-9.2649020030724287</v>
      </c>
      <c r="AQ15">
        <v>-1.860772299516724</v>
      </c>
      <c r="AR15">
        <v>-9.1932348702672027</v>
      </c>
      <c r="AS15">
        <v>-0.46485803387346319</v>
      </c>
      <c r="AT15">
        <f t="shared" si="12"/>
        <v>79.329186507936512</v>
      </c>
      <c r="AU15">
        <f t="shared" si="13"/>
        <v>63.905998111877871</v>
      </c>
      <c r="AV15">
        <f t="shared" si="14"/>
        <v>38.487221563090074</v>
      </c>
      <c r="AW15">
        <v>27.12806112421384</v>
      </c>
      <c r="AX15">
        <f t="shared" si="15"/>
        <v>28.685375717296811</v>
      </c>
      <c r="AY15">
        <v>13.356160837551776</v>
      </c>
      <c r="AZ15">
        <f t="shared" si="16"/>
        <v>0.60475202529161509</v>
      </c>
      <c r="BA15">
        <f t="shared" si="17"/>
        <v>-2.6293612279096372E-2</v>
      </c>
      <c r="BB15">
        <f t="shared" si="18"/>
        <v>-0.99251998128279317</v>
      </c>
      <c r="BC15">
        <f t="shared" si="19"/>
        <v>-0.73678669785963979</v>
      </c>
      <c r="BD15">
        <f t="shared" si="20"/>
        <v>-0.85947912217862532</v>
      </c>
      <c r="BE15">
        <v>-0.28345002065455077</v>
      </c>
      <c r="BF15">
        <v>-302.34563529551872</v>
      </c>
      <c r="BG15">
        <v>-76.104932645834666</v>
      </c>
      <c r="BH15">
        <v>-275.60081876298881</v>
      </c>
      <c r="BI15">
        <v>-54.6506582051084</v>
      </c>
      <c r="BJ15">
        <v>0.61804624765220229</v>
      </c>
      <c r="BK15">
        <v>0.13796825769180129</v>
      </c>
      <c r="BL15">
        <v>-328.63656010382471</v>
      </c>
      <c r="BM15">
        <v>-86.482878006630301</v>
      </c>
      <c r="BN15">
        <v>-185.5897769447736</v>
      </c>
      <c r="BO15">
        <v>-25.778612360900187</v>
      </c>
      <c r="BP15">
        <v>0.22975696938743581</v>
      </c>
      <c r="BQ15">
        <v>8.4126986397439818E-2</v>
      </c>
      <c r="BR15">
        <f t="shared" si="21"/>
        <v>6.8342540266171472</v>
      </c>
      <c r="BS15">
        <f t="shared" si="3"/>
        <v>0.78260869565217372</v>
      </c>
      <c r="BT15">
        <f t="shared" si="4"/>
        <v>0.55491133394419678</v>
      </c>
      <c r="BU15">
        <v>7.0095805555555559</v>
      </c>
      <c r="BV15">
        <v>-1.9925507691952081E-2</v>
      </c>
      <c r="BW15">
        <v>6.7940055555555547</v>
      </c>
      <c r="BX15">
        <v>-1.104114799446743E-2</v>
      </c>
      <c r="BY15">
        <v>6.947690807799443</v>
      </c>
      <c r="BZ15">
        <v>-1.954928975138473E-2</v>
      </c>
      <c r="CA15">
        <v>6.8973305555555546</v>
      </c>
      <c r="CB15">
        <v>-2.3868084370677899E-2</v>
      </c>
      <c r="CC15">
        <v>6.5444861111111106</v>
      </c>
      <c r="CD15">
        <v>-1.0998098201936309E-2</v>
      </c>
      <c r="CE15">
        <v>6.8504805555555546</v>
      </c>
      <c r="CF15">
        <v>-1.8118948824342829E-2</v>
      </c>
      <c r="CG15">
        <v>6.6578050139275771</v>
      </c>
      <c r="CH15">
        <v>-9.5658179128300415E-3</v>
      </c>
      <c r="CI15">
        <v>6.8935555555555537</v>
      </c>
      <c r="CJ15">
        <v>-1.2414073305670761E-2</v>
      </c>
      <c r="CK15">
        <v>6.7302416666666662</v>
      </c>
      <c r="CL15">
        <v>-7.6232710926695639E-3</v>
      </c>
      <c r="CM15">
        <v>7.0173638888888892</v>
      </c>
      <c r="CN15">
        <v>-7.3316044260026293E-3</v>
      </c>
      <c r="CO15">
        <v>15.1275</v>
      </c>
      <c r="CP15">
        <v>12.2225</v>
      </c>
      <c r="CQ15">
        <v>16.204999999999998</v>
      </c>
      <c r="CR15">
        <v>17.475000000000001</v>
      </c>
      <c r="CS15">
        <v>14.4</v>
      </c>
      <c r="CT15">
        <v>9.1950000000000003</v>
      </c>
      <c r="CU15">
        <v>4.9937500000000004</v>
      </c>
      <c r="CV15">
        <v>1.2749999999999999</v>
      </c>
      <c r="CW15">
        <v>0.55500000000000005</v>
      </c>
      <c r="CX15">
        <v>1.5349999999999999</v>
      </c>
    </row>
    <row r="16" spans="1:102" x14ac:dyDescent="0.2">
      <c r="A16">
        <v>0.89</v>
      </c>
      <c r="B16">
        <f t="shared" si="5"/>
        <v>5.6179775280898927E-3</v>
      </c>
      <c r="C16">
        <v>0.89500000000000002</v>
      </c>
      <c r="D16">
        <f t="shared" si="6"/>
        <v>0.41340782122905012</v>
      </c>
      <c r="E16">
        <v>1.2649999999999999</v>
      </c>
      <c r="F16">
        <f t="shared" si="0"/>
        <v>0.7549407114624509</v>
      </c>
      <c r="G16">
        <v>2.2200000000000002</v>
      </c>
      <c r="H16">
        <f t="shared" si="7"/>
        <v>0.12162162162162161</v>
      </c>
      <c r="I16">
        <v>2.4900000000000002</v>
      </c>
      <c r="J16">
        <f t="shared" si="8"/>
        <v>-0.36345381526104426</v>
      </c>
      <c r="K16">
        <v>1.585</v>
      </c>
      <c r="L16">
        <v>127.46340270270265</v>
      </c>
      <c r="M16">
        <f t="shared" si="9"/>
        <v>0.11319104143915529</v>
      </c>
      <c r="N16">
        <v>141.89111800000001</v>
      </c>
      <c r="O16">
        <f t="shared" si="10"/>
        <v>0.10388182296230822</v>
      </c>
      <c r="P16">
        <v>156.63102599999999</v>
      </c>
      <c r="Q16">
        <f t="shared" si="1"/>
        <v>5.8055528538771162E-2</v>
      </c>
      <c r="R16">
        <v>165.724323</v>
      </c>
      <c r="S16">
        <f t="shared" si="2"/>
        <v>0.13235524878264246</v>
      </c>
      <c r="T16">
        <v>187.658807</v>
      </c>
      <c r="U16">
        <v>187.59594999999999</v>
      </c>
      <c r="V16">
        <f t="shared" si="11"/>
        <v>-3.3495363742778219E-4</v>
      </c>
      <c r="W16">
        <v>47.5</v>
      </c>
      <c r="X16">
        <v>25</v>
      </c>
      <c r="Y16">
        <v>46.5</v>
      </c>
      <c r="Z16">
        <v>114.3677924528302</v>
      </c>
      <c r="AA16">
        <v>90.395616438356171</v>
      </c>
      <c r="AB16">
        <v>74.444346666666661</v>
      </c>
      <c r="AC16">
        <v>76.703714285714284</v>
      </c>
      <c r="AD16">
        <v>68.949170370370368</v>
      </c>
      <c r="AE16">
        <v>57.209515151515149</v>
      </c>
      <c r="AF16">
        <v>53.032210784313733</v>
      </c>
      <c r="AG16">
        <v>66.927046594982087</v>
      </c>
      <c r="AH16">
        <v>56.312353135313529</v>
      </c>
      <c r="AI16">
        <v>39.585138408304488</v>
      </c>
      <c r="AJ16">
        <v>0.77538461538498471</v>
      </c>
      <c r="AK16">
        <v>69.650917722488046</v>
      </c>
      <c r="AL16">
        <v>6.7761825726140659E-2</v>
      </c>
      <c r="AM16">
        <v>-9.278186129223967E-2</v>
      </c>
      <c r="AN16">
        <v>-1.30403088981097</v>
      </c>
      <c r="AO16">
        <v>-1.0833066767257631</v>
      </c>
      <c r="AP16">
        <v>-3.2157417310285572</v>
      </c>
      <c r="AQ16">
        <v>-2.205754767858211</v>
      </c>
      <c r="AR16">
        <v>-6.2202818413077861</v>
      </c>
      <c r="AS16">
        <v>7.7536935203675633E-2</v>
      </c>
      <c r="AT16">
        <f t="shared" si="12"/>
        <v>83.411032679738554</v>
      </c>
      <c r="AU16">
        <f t="shared" si="13"/>
        <v>71.021957671957665</v>
      </c>
      <c r="AV16">
        <f t="shared" si="14"/>
        <v>39.569107816568355</v>
      </c>
      <c r="AW16">
        <v>25.770051870051866</v>
      </c>
      <c r="AX16">
        <f t="shared" si="15"/>
        <v>32.847630230666056</v>
      </c>
      <c r="AY16">
        <v>24.974850730791477</v>
      </c>
      <c r="AZ16">
        <f t="shared" si="16"/>
        <v>7.5923614258981129E-2</v>
      </c>
      <c r="BA16">
        <f t="shared" si="17"/>
        <v>-8.5909130826147831E-2</v>
      </c>
      <c r="BB16">
        <f t="shared" si="18"/>
        <v>-0.74836779903068573</v>
      </c>
      <c r="BC16">
        <f t="shared" si="19"/>
        <v>-0.46000283512771251</v>
      </c>
      <c r="BD16">
        <f t="shared" si="20"/>
        <v>-1.082579027169674</v>
      </c>
      <c r="BE16">
        <v>4.8919202021246458E-2</v>
      </c>
      <c r="BF16">
        <v>-335.14475355235021</v>
      </c>
      <c r="BG16">
        <v>8.5672123532373874</v>
      </c>
      <c r="BH16">
        <v>-56.047830478686571</v>
      </c>
      <c r="BI16">
        <v>5.0672849885739399</v>
      </c>
      <c r="BJ16">
        <v>1.7371273287657709</v>
      </c>
      <c r="BK16">
        <v>4.4933476524191607E-2</v>
      </c>
      <c r="BL16">
        <v>-376.56713882286539</v>
      </c>
      <c r="BM16">
        <v>9.5723043052931693</v>
      </c>
      <c r="BN16">
        <v>-44.306585358645513</v>
      </c>
      <c r="BO16">
        <v>2.2825608056639366</v>
      </c>
      <c r="BP16">
        <v>0.69764149749629345</v>
      </c>
      <c r="BQ16">
        <v>2.8349196545231298E-2</v>
      </c>
      <c r="BR16">
        <f t="shared" si="21"/>
        <v>6.8475824249977091</v>
      </c>
      <c r="BS16">
        <f t="shared" si="3"/>
        <v>0.78089887640449429</v>
      </c>
      <c r="BT16">
        <f t="shared" si="4"/>
        <v>0.47176323573874218</v>
      </c>
      <c r="BU16">
        <v>7.0115335195530726</v>
      </c>
      <c r="BV16">
        <v>-2.1465880958192501E-2</v>
      </c>
      <c r="BW16">
        <v>6.7491861111111104</v>
      </c>
      <c r="BX16">
        <v>-7.5790110650065107E-3</v>
      </c>
      <c r="BY16">
        <v>6.8848027777777769</v>
      </c>
      <c r="BZ16">
        <v>-2.0954183955739711E-2</v>
      </c>
      <c r="CA16">
        <v>6.910025000000001</v>
      </c>
      <c r="CB16">
        <v>-2.590992392807745E-2</v>
      </c>
      <c r="CC16">
        <v>6.6165988857938718</v>
      </c>
      <c r="CD16">
        <v>-1.1361781805152529E-2</v>
      </c>
      <c r="CE16">
        <v>6.8616722222222233</v>
      </c>
      <c r="CF16">
        <v>-1.628872752420444E-2</v>
      </c>
      <c r="CG16">
        <v>6.6871559888579384</v>
      </c>
      <c r="CH16">
        <v>-5.0262948022977557E-3</v>
      </c>
      <c r="CI16">
        <v>6.9081527777777776</v>
      </c>
      <c r="CJ16">
        <v>-9.7890733056705884E-3</v>
      </c>
      <c r="CK16">
        <v>6.8099080779944279</v>
      </c>
      <c r="CL16">
        <v>-7.5898357586175712E-3</v>
      </c>
      <c r="CM16">
        <v>7.0367888888888892</v>
      </c>
      <c r="CN16">
        <v>-5.2074688796680214E-3</v>
      </c>
      <c r="CO16">
        <v>15.244999999999999</v>
      </c>
      <c r="CP16">
        <v>11.05</v>
      </c>
      <c r="CQ16">
        <v>14.05</v>
      </c>
      <c r="CR16">
        <v>14.324999999999999</v>
      </c>
      <c r="CS16">
        <v>12.6</v>
      </c>
      <c r="CT16">
        <v>9.0474999999999994</v>
      </c>
      <c r="CU16">
        <v>6.1</v>
      </c>
      <c r="CV16">
        <v>1.54</v>
      </c>
      <c r="CW16">
        <v>1.325</v>
      </c>
      <c r="CX16">
        <v>1.615</v>
      </c>
    </row>
    <row r="17" spans="1:102" x14ac:dyDescent="0.2">
      <c r="A17">
        <v>0.85</v>
      </c>
      <c r="B17">
        <f t="shared" si="5"/>
        <v>0.41176470588235292</v>
      </c>
      <c r="C17">
        <v>1.2</v>
      </c>
      <c r="D17">
        <f t="shared" si="6"/>
        <v>0.37916666666666676</v>
      </c>
      <c r="E17">
        <v>1.655</v>
      </c>
      <c r="F17">
        <f t="shared" si="0"/>
        <v>0.24471299093655591</v>
      </c>
      <c r="G17">
        <v>2.06</v>
      </c>
      <c r="H17">
        <f t="shared" si="7"/>
        <v>-0.23543689320388353</v>
      </c>
      <c r="I17">
        <v>1.575</v>
      </c>
      <c r="J17">
        <f t="shared" si="8"/>
        <v>0.1174603174603175</v>
      </c>
      <c r="K17">
        <v>1.76</v>
      </c>
      <c r="L17">
        <v>101.1880667752442</v>
      </c>
      <c r="M17">
        <f t="shared" si="9"/>
        <v>0.30224356261411056</v>
      </c>
      <c r="N17">
        <v>131.77150857142851</v>
      </c>
      <c r="O17">
        <f t="shared" si="10"/>
        <v>1.0011932643696712E-2</v>
      </c>
      <c r="P17">
        <v>133.09079603960396</v>
      </c>
      <c r="Q17">
        <f t="shared" si="1"/>
        <v>9.1642887553914809E-2</v>
      </c>
      <c r="R17">
        <v>145.28762089552239</v>
      </c>
      <c r="S17">
        <f t="shared" si="2"/>
        <v>0.33073123655089376</v>
      </c>
      <c r="T17">
        <v>193.33877540983599</v>
      </c>
      <c r="U17">
        <v>172.70610990712075</v>
      </c>
      <c r="V17">
        <f t="shared" si="11"/>
        <v>-0.10671767967381864</v>
      </c>
      <c r="W17">
        <v>46</v>
      </c>
      <c r="X17">
        <v>25</v>
      </c>
      <c r="Y17">
        <v>48</v>
      </c>
      <c r="Z17">
        <v>91.16841176470588</v>
      </c>
      <c r="AA17">
        <v>78.326111111111103</v>
      </c>
      <c r="AB17">
        <v>71.504909090909095</v>
      </c>
      <c r="AC17">
        <v>70.45526666666666</v>
      </c>
      <c r="AD17">
        <v>66.237871794871779</v>
      </c>
      <c r="AE17">
        <v>67.080103448275864</v>
      </c>
      <c r="AF17">
        <v>69.874715789473683</v>
      </c>
      <c r="AG17">
        <v>58.981657142857152</v>
      </c>
      <c r="AH17">
        <v>52.376740740740743</v>
      </c>
      <c r="AI17">
        <v>17.26544736842105</v>
      </c>
      <c r="AJ17">
        <v>162.39666666666659</v>
      </c>
      <c r="AK17">
        <v>-8.4056436341436527</v>
      </c>
      <c r="AL17">
        <v>-5.7970633938281964</v>
      </c>
      <c r="AM17">
        <v>-7.1355449206462058</v>
      </c>
      <c r="AN17">
        <v>1.0817072396629199</v>
      </c>
      <c r="AO17">
        <v>-0.57888543632019107</v>
      </c>
      <c r="AP17">
        <v>-12.869992808527631</v>
      </c>
      <c r="AQ17">
        <v>-2.5611624935497899</v>
      </c>
      <c r="AR17">
        <v>-12.2766204893399</v>
      </c>
      <c r="AS17">
        <v>0.63119930010181002</v>
      </c>
      <c r="AT17">
        <f t="shared" si="12"/>
        <v>69.760886917960093</v>
      </c>
      <c r="AU17">
        <f t="shared" si="13"/>
        <v>49.355703444249848</v>
      </c>
      <c r="AV17">
        <f t="shared" si="14"/>
        <v>35.659688718638911</v>
      </c>
      <c r="AW17">
        <v>32.563157013726148</v>
      </c>
      <c r="AX17">
        <f t="shared" si="15"/>
        <v>35.371308631398591</v>
      </c>
      <c r="AY17">
        <v>9.80991327751196</v>
      </c>
      <c r="AZ17">
        <f t="shared" si="16"/>
        <v>-5.6556716037348265</v>
      </c>
      <c r="BA17">
        <f t="shared" si="17"/>
        <v>-4.9986304172652929</v>
      </c>
      <c r="BB17">
        <f t="shared" si="18"/>
        <v>0.58234575486563656</v>
      </c>
      <c r="BC17">
        <f t="shared" si="19"/>
        <v>-0.31850642988731287</v>
      </c>
      <c r="BD17">
        <f t="shared" si="20"/>
        <v>-1.5359295313641919</v>
      </c>
      <c r="BE17">
        <v>0.35863596596693753</v>
      </c>
      <c r="BF17">
        <v>-100.6084725315455</v>
      </c>
      <c r="BG17">
        <v>-114.7083874630203</v>
      </c>
      <c r="BH17">
        <v>-156.23465978351501</v>
      </c>
      <c r="BI17">
        <v>-35.601788646161253</v>
      </c>
      <c r="BJ17">
        <v>1810.39702785946</v>
      </c>
      <c r="BK17">
        <v>4.2674836204560718</v>
      </c>
      <c r="BL17">
        <v>-118.36290886064177</v>
      </c>
      <c r="BM17">
        <v>-95.590322885850256</v>
      </c>
      <c r="BN17">
        <v>-94.40160711994865</v>
      </c>
      <c r="BO17">
        <v>-17.282421672893811</v>
      </c>
      <c r="BP17">
        <v>1149.4584303869588</v>
      </c>
      <c r="BQ17">
        <v>2.4247066025318591</v>
      </c>
      <c r="BR17">
        <f t="shared" si="21"/>
        <v>7.2336051950995115</v>
      </c>
      <c r="BS17">
        <f t="shared" si="3"/>
        <v>1.0705882352941176</v>
      </c>
      <c r="BT17">
        <f t="shared" si="4"/>
        <v>0.70678337289247972</v>
      </c>
      <c r="BU17">
        <v>6.9571428571428582</v>
      </c>
      <c r="BV17">
        <v>-2.673781068779222E-2</v>
      </c>
      <c r="BW17">
        <v>7.8637837837837834</v>
      </c>
      <c r="BX17">
        <v>-0.20703442749618101</v>
      </c>
      <c r="BY17">
        <v>7.7252857142857128</v>
      </c>
      <c r="BZ17">
        <v>-0.20605979741894739</v>
      </c>
      <c r="CA17">
        <v>6.9301562499999996</v>
      </c>
      <c r="CB17">
        <v>-1.7107956639545809E-2</v>
      </c>
      <c r="CC17">
        <v>6.0866666666666678</v>
      </c>
      <c r="CD17">
        <v>5.7297812701029391E-4</v>
      </c>
      <c r="CE17">
        <v>7.1120740740740738</v>
      </c>
      <c r="CF17">
        <v>-8.3611163852392711E-3</v>
      </c>
      <c r="CG17">
        <v>7.2437857142857149</v>
      </c>
      <c r="CH17">
        <v>-5.7186831875565503E-2</v>
      </c>
      <c r="CI17">
        <v>8.2479411764705883</v>
      </c>
      <c r="CJ17">
        <v>-0.29024553387794388</v>
      </c>
      <c r="CK17">
        <v>7.1185357142857146</v>
      </c>
      <c r="CL17">
        <v>-6.3086394557859721E-2</v>
      </c>
      <c r="CM17">
        <v>7.0506799999999998</v>
      </c>
      <c r="CN17">
        <v>-4.08814479638012E-3</v>
      </c>
      <c r="CO17">
        <v>15.47</v>
      </c>
      <c r="CP17">
        <f>AVERAGE($CP$2:$CP$9,$CP$12:$CP$16,$CP$18:$CP$43)</f>
        <v>13.818782051282048</v>
      </c>
      <c r="CQ17">
        <v>15.83</v>
      </c>
      <c r="CR17">
        <f>AVERAGE($CR$10:$CR$16,$CR$18:$CR$43)</f>
        <v>15.776212121212122</v>
      </c>
      <c r="CS17">
        <v>12.88</v>
      </c>
      <c r="CT17">
        <v>9.11</v>
      </c>
      <c r="CU17">
        <v>3.6478311965811963</v>
      </c>
      <c r="CV17">
        <v>0</v>
      </c>
      <c r="CW17">
        <v>2.1257692307692317</v>
      </c>
      <c r="CX17">
        <v>1.36</v>
      </c>
    </row>
    <row r="18" spans="1:102" x14ac:dyDescent="0.2">
      <c r="A18">
        <v>0.54</v>
      </c>
      <c r="B18">
        <f t="shared" si="5"/>
        <v>-3.703703703703707E-2</v>
      </c>
      <c r="C18">
        <v>0.52</v>
      </c>
      <c r="D18">
        <f t="shared" si="6"/>
        <v>3.5673076923076921</v>
      </c>
      <c r="E18">
        <v>2.375</v>
      </c>
      <c r="F18">
        <f t="shared" si="0"/>
        <v>-0.15789473684210525</v>
      </c>
      <c r="G18">
        <v>2</v>
      </c>
      <c r="H18">
        <f t="shared" si="7"/>
        <v>-0.42500000000000004</v>
      </c>
      <c r="I18">
        <v>1.1499999999999999</v>
      </c>
      <c r="J18">
        <f t="shared" si="8"/>
        <v>-0.52173913043478248</v>
      </c>
      <c r="K18">
        <v>0.55000000000000004</v>
      </c>
      <c r="L18">
        <v>83.005374204946975</v>
      </c>
      <c r="M18">
        <f t="shared" si="9"/>
        <v>0.60706063322366255</v>
      </c>
      <c r="N18">
        <v>133.39466923076915</v>
      </c>
      <c r="O18">
        <f t="shared" si="10"/>
        <v>0.15131395198655387</v>
      </c>
      <c r="P18">
        <v>153.57914380601599</v>
      </c>
      <c r="Q18">
        <f t="shared" si="1"/>
        <v>-0.10380011509189933</v>
      </c>
      <c r="R18">
        <v>137.63761100323617</v>
      </c>
      <c r="S18">
        <f t="shared" si="2"/>
        <v>-6.205542406649224E-2</v>
      </c>
      <c r="T18">
        <v>129.09645068493145</v>
      </c>
      <c r="U18">
        <v>106.28824511278189</v>
      </c>
      <c r="V18">
        <f t="shared" si="11"/>
        <v>-0.17667569829487037</v>
      </c>
      <c r="W18">
        <v>45</v>
      </c>
      <c r="X18">
        <v>25.5</v>
      </c>
      <c r="Y18">
        <v>48</v>
      </c>
      <c r="Z18">
        <v>82.650999999999996</v>
      </c>
      <c r="AA18">
        <v>83.128500000000003</v>
      </c>
      <c r="AB18">
        <v>80.702727272727273</v>
      </c>
      <c r="AC18">
        <v>74.808761904761894</v>
      </c>
      <c r="AD18">
        <v>80.249550000000013</v>
      </c>
      <c r="AE18">
        <v>61.328880952380963</v>
      </c>
      <c r="AF18">
        <v>44.433372093023259</v>
      </c>
      <c r="AG18">
        <v>43.996243243243242</v>
      </c>
      <c r="AH18">
        <v>70.535038461538463</v>
      </c>
      <c r="AI18">
        <v>45.710301587301593</v>
      </c>
      <c r="AJ18">
        <v>0.78354708056824063</v>
      </c>
      <c r="AK18">
        <v>-4.3484631002063942E-2</v>
      </c>
      <c r="AL18">
        <v>-0.83622029415868049</v>
      </c>
      <c r="AM18">
        <v>-1.433052054276831</v>
      </c>
      <c r="AN18">
        <v>12.88012098860789</v>
      </c>
      <c r="AO18">
        <v>-2.0046415891846241</v>
      </c>
      <c r="AP18">
        <v>-1.617429573936916</v>
      </c>
      <c r="AQ18">
        <v>1.175399321216801</v>
      </c>
      <c r="AR18">
        <v>-11.57295881137496</v>
      </c>
      <c r="AS18">
        <v>7.25272880260143</v>
      </c>
      <c r="AT18">
        <f t="shared" si="12"/>
        <v>152.26929674099486</v>
      </c>
      <c r="AU18">
        <f t="shared" si="13"/>
        <v>51.681355374619613</v>
      </c>
      <c r="AV18">
        <f t="shared" si="14"/>
        <v>36.685508571428578</v>
      </c>
      <c r="AW18">
        <v>30.664440476190482</v>
      </c>
      <c r="AX18">
        <f t="shared" si="15"/>
        <v>51.760286168521461</v>
      </c>
      <c r="AY18">
        <v>83.109639249639258</v>
      </c>
      <c r="AZ18">
        <f t="shared" si="16"/>
        <v>-1.5777741399220386</v>
      </c>
      <c r="BA18">
        <f t="shared" si="17"/>
        <v>-0.9900186903466881</v>
      </c>
      <c r="BB18">
        <f t="shared" si="18"/>
        <v>5.8880553090778927</v>
      </c>
      <c r="BC18">
        <f t="shared" si="19"/>
        <v>-1.2727883105934121</v>
      </c>
      <c r="BD18">
        <f t="shared" si="20"/>
        <v>1.3828227308432954</v>
      </c>
      <c r="BE18">
        <v>13.186779641093509</v>
      </c>
      <c r="BF18">
        <v>-18.618187695654171</v>
      </c>
      <c r="BG18">
        <v>57.016204194147441</v>
      </c>
      <c r="BH18">
        <v>-15.980525434807859</v>
      </c>
      <c r="BI18">
        <v>-0.46277520101400971</v>
      </c>
      <c r="BJ18">
        <v>-16.68802288964406</v>
      </c>
      <c r="BK18">
        <v>-1.406542579111562E-2</v>
      </c>
      <c r="BL18">
        <v>-34.478125362322537</v>
      </c>
      <c r="BM18">
        <v>109.64654652720661</v>
      </c>
      <c r="BN18">
        <v>-6.7286422883401515</v>
      </c>
      <c r="BO18">
        <v>-0.23138760050700485</v>
      </c>
      <c r="BP18">
        <v>-14.511324251864401</v>
      </c>
      <c r="BQ18">
        <v>-2.5573501438392036E-2</v>
      </c>
      <c r="BR18">
        <f t="shared" si="21"/>
        <v>7.175829048895733</v>
      </c>
      <c r="BS18">
        <f t="shared" si="3"/>
        <v>1.8518518518518535E-2</v>
      </c>
      <c r="BT18">
        <f t="shared" si="4"/>
        <v>0.28049835484564684</v>
      </c>
      <c r="BU18">
        <v>7.1685294117647063</v>
      </c>
      <c r="BV18">
        <v>-1.62464688421354E-2</v>
      </c>
      <c r="BW18">
        <v>7.0439705882352923</v>
      </c>
      <c r="BX18">
        <v>-2.29639603009404E-2</v>
      </c>
      <c r="BY18">
        <v>6.8483333333333327</v>
      </c>
      <c r="BZ18">
        <v>-4.0487036905069169E-2</v>
      </c>
      <c r="CA18">
        <v>7.1700322580645146</v>
      </c>
      <c r="CB18">
        <v>1.6964477508023119E-2</v>
      </c>
      <c r="CC18">
        <v>7.3055517241379304</v>
      </c>
      <c r="CD18">
        <v>-7.8997622296908446E-2</v>
      </c>
      <c r="CE18">
        <v>7.3029615384615374</v>
      </c>
      <c r="CF18">
        <v>-8.1990398497471268E-3</v>
      </c>
      <c r="CG18">
        <v>7.1575555555555566</v>
      </c>
      <c r="CH18">
        <v>-7.8636363380946376E-3</v>
      </c>
      <c r="CI18">
        <v>7.3745483870967741</v>
      </c>
      <c r="CJ18">
        <v>-7.7885150804379369E-2</v>
      </c>
      <c r="CK18">
        <v>7.2461153846153854</v>
      </c>
      <c r="CL18">
        <v>-4.7996669840771116E-3</v>
      </c>
      <c r="CM18">
        <v>7.1406923076923086</v>
      </c>
      <c r="CN18">
        <v>-3.1242359190416609E-3</v>
      </c>
      <c r="CO18">
        <v>13.535</v>
      </c>
      <c r="CP18">
        <v>13.75</v>
      </c>
      <c r="CQ18">
        <v>18.3</v>
      </c>
      <c r="CR18">
        <v>12.25</v>
      </c>
      <c r="CS18">
        <v>13.074999999999999</v>
      </c>
      <c r="CT18">
        <v>10.1775</v>
      </c>
      <c r="CU18">
        <v>4.0149999999999997</v>
      </c>
      <c r="CV18">
        <v>0.10250000000000001</v>
      </c>
      <c r="CW18">
        <v>2.4725000000000001</v>
      </c>
      <c r="CX18">
        <v>4.4225000000000003</v>
      </c>
    </row>
    <row r="19" spans="1:102" x14ac:dyDescent="0.2">
      <c r="A19">
        <v>0.5</v>
      </c>
      <c r="B19">
        <f t="shared" si="5"/>
        <v>0.3919999999999999</v>
      </c>
      <c r="C19">
        <v>0.69599999999999995</v>
      </c>
      <c r="D19">
        <f t="shared" si="6"/>
        <v>2.4482758620689657</v>
      </c>
      <c r="E19">
        <v>2.4</v>
      </c>
      <c r="F19">
        <f t="shared" si="0"/>
        <v>0.25000000000000006</v>
      </c>
      <c r="G19">
        <v>3</v>
      </c>
      <c r="H19">
        <f t="shared" si="7"/>
        <v>-0.49333333333333335</v>
      </c>
      <c r="I19">
        <v>1.52</v>
      </c>
      <c r="J19">
        <f t="shared" si="8"/>
        <v>-0.38157894736842107</v>
      </c>
      <c r="K19">
        <v>0.94</v>
      </c>
      <c r="L19">
        <v>71.485879699999998</v>
      </c>
      <c r="M19">
        <f t="shared" si="9"/>
        <v>0.58285539011139842</v>
      </c>
      <c r="N19">
        <v>113.15181</v>
      </c>
      <c r="O19">
        <f t="shared" si="10"/>
        <v>0.37567782101079666</v>
      </c>
      <c r="P19">
        <v>155.66043542422767</v>
      </c>
      <c r="Q19">
        <f t="shared" si="1"/>
        <v>-3.8594662343056821E-2</v>
      </c>
      <c r="R19">
        <v>149.6527734788564</v>
      </c>
      <c r="S19">
        <f t="shared" si="2"/>
        <v>-0.20216678097937782</v>
      </c>
      <c r="T19">
        <v>119.397954</v>
      </c>
      <c r="U19">
        <v>120.954296</v>
      </c>
      <c r="V19">
        <f t="shared" si="11"/>
        <v>1.3034913479338188E-2</v>
      </c>
      <c r="W19">
        <v>45</v>
      </c>
      <c r="X19">
        <v>25.5</v>
      </c>
      <c r="Y19">
        <v>54</v>
      </c>
      <c r="Z19">
        <v>86.77266666666668</v>
      </c>
      <c r="AA19">
        <v>85.975833333333341</v>
      </c>
      <c r="AB19">
        <v>83.180363636363623</v>
      </c>
      <c r="AC19">
        <v>77.205545454545472</v>
      </c>
      <c r="AD19">
        <v>81.929988372093035</v>
      </c>
      <c r="AE19">
        <v>62.07762068965517</v>
      </c>
      <c r="AF19">
        <v>41.068749999999987</v>
      </c>
      <c r="AG19">
        <v>38.583142857142853</v>
      </c>
      <c r="AH19">
        <v>73.429944444444445</v>
      </c>
      <c r="AI19">
        <v>63.599796296296297</v>
      </c>
      <c r="AJ19">
        <v>-2.0005212121212081</v>
      </c>
      <c r="AK19">
        <v>-0.30798024877287661</v>
      </c>
      <c r="AL19">
        <v>-0.65920868902089702</v>
      </c>
      <c r="AM19">
        <v>-1.109578558265363</v>
      </c>
      <c r="AN19">
        <v>14.37430593892994</v>
      </c>
      <c r="AO19">
        <v>-2.904575591795497</v>
      </c>
      <c r="AP19">
        <v>-1.354097933314498</v>
      </c>
      <c r="AQ19">
        <v>0.652785069838831</v>
      </c>
      <c r="AR19">
        <v>-27.84078592205648</v>
      </c>
      <c r="AS19">
        <v>5.2793137643960604</v>
      </c>
      <c r="AT19">
        <f t="shared" si="12"/>
        <v>139.09759805411977</v>
      </c>
      <c r="AU19">
        <f t="shared" si="13"/>
        <v>49.874383368569426</v>
      </c>
      <c r="AV19">
        <f t="shared" si="14"/>
        <v>30.344440137812235</v>
      </c>
      <c r="AW19">
        <v>20.692540229885058</v>
      </c>
      <c r="AX19">
        <f t="shared" si="15"/>
        <v>31.368408826945409</v>
      </c>
      <c r="AY19">
        <v>67.659357762017336</v>
      </c>
      <c r="AZ19">
        <f t="shared" si="16"/>
        <v>-1.1023556672590251</v>
      </c>
      <c r="BA19">
        <f t="shared" si="17"/>
        <v>-0.71678201438330946</v>
      </c>
      <c r="BB19">
        <f t="shared" si="18"/>
        <v>5.3238170144184958</v>
      </c>
      <c r="BC19">
        <f t="shared" si="19"/>
        <v>-1.2852104388475651</v>
      </c>
      <c r="BD19">
        <f t="shared" si="20"/>
        <v>0.53071956897465933</v>
      </c>
      <c r="BE19">
        <v>5.6162912387192137</v>
      </c>
      <c r="BF19">
        <v>10.07629889625556</v>
      </c>
      <c r="BG19">
        <v>-2.4300282342894279</v>
      </c>
      <c r="BH19">
        <v>-12.682381929589001</v>
      </c>
      <c r="BI19">
        <v>-0.17866929474138821</v>
      </c>
      <c r="BJ19">
        <v>-53.945141917881628</v>
      </c>
      <c r="BK19">
        <v>-2.5254670932284029E-3</v>
      </c>
      <c r="BL19">
        <v>20.15259779251112</v>
      </c>
      <c r="BM19">
        <v>-3.4914198768526266</v>
      </c>
      <c r="BN19">
        <v>-5.2843258039954168</v>
      </c>
      <c r="BO19">
        <v>-5.9556431580462733E-2</v>
      </c>
      <c r="BP19">
        <v>-35.490224945974752</v>
      </c>
      <c r="BQ19">
        <v>-2.686667120455748E-3</v>
      </c>
      <c r="BR19">
        <f t="shared" si="21"/>
        <v>7.0517588610932362</v>
      </c>
      <c r="BS19">
        <f t="shared" si="3"/>
        <v>0.87999999999999989</v>
      </c>
      <c r="BT19">
        <f t="shared" si="4"/>
        <v>0.69200262356147524</v>
      </c>
      <c r="BU19">
        <v>6.8610540540540539</v>
      </c>
      <c r="BV19">
        <v>-6.9990623493059331E-2</v>
      </c>
      <c r="BW19">
        <v>7.052771428571428</v>
      </c>
      <c r="BX19">
        <v>-2.6192445938937731E-2</v>
      </c>
      <c r="BY19">
        <v>6.7549259259259253</v>
      </c>
      <c r="BZ19">
        <v>1.2881827125562251E-4</v>
      </c>
      <c r="CA19">
        <v>7.1048974358974348</v>
      </c>
      <c r="CB19">
        <v>-0.14000852800029701</v>
      </c>
      <c r="CC19">
        <v>6.9598000000000004</v>
      </c>
      <c r="CD19">
        <v>-0.13970065666248749</v>
      </c>
      <c r="CE19">
        <v>7.2942692307692312</v>
      </c>
      <c r="CF19">
        <v>-6.3812216986400393E-3</v>
      </c>
      <c r="CG19">
        <v>7.1362142857142867</v>
      </c>
      <c r="CH19">
        <v>-6.6592831046061529E-3</v>
      </c>
      <c r="CI19">
        <v>7.0311562500000004</v>
      </c>
      <c r="CJ19">
        <v>-6.4780392201328613E-2</v>
      </c>
      <c r="CK19">
        <v>7.2156923076923078</v>
      </c>
      <c r="CL19">
        <v>-4.9156953996596052E-3</v>
      </c>
      <c r="CM19">
        <v>7.1068076923076928</v>
      </c>
      <c r="CN19">
        <v>-4.048076909871804E-3</v>
      </c>
      <c r="CO19">
        <v>13.234999999999999</v>
      </c>
      <c r="CP19">
        <v>14.5</v>
      </c>
      <c r="CQ19">
        <v>17.55</v>
      </c>
      <c r="CR19">
        <v>13.55</v>
      </c>
      <c r="CS19">
        <v>14.5</v>
      </c>
      <c r="CT19">
        <v>10.47</v>
      </c>
      <c r="CU19">
        <v>3.4624999999999999</v>
      </c>
      <c r="CV19">
        <v>0.09</v>
      </c>
      <c r="CW19">
        <v>2.5775000000000001</v>
      </c>
      <c r="CX19">
        <v>4.26</v>
      </c>
    </row>
    <row r="20" spans="1:102" x14ac:dyDescent="0.2">
      <c r="A20">
        <v>0.45</v>
      </c>
      <c r="B20">
        <f t="shared" si="5"/>
        <v>0.48444444444444451</v>
      </c>
      <c r="C20">
        <v>0.66800000000000004</v>
      </c>
      <c r="D20">
        <f t="shared" si="6"/>
        <v>2.4131736526946099</v>
      </c>
      <c r="E20">
        <v>2.2799999999999998</v>
      </c>
      <c r="F20">
        <f t="shared" si="0"/>
        <v>0.31578947368421062</v>
      </c>
      <c r="G20">
        <v>3</v>
      </c>
      <c r="H20">
        <f t="shared" si="7"/>
        <v>-0.41</v>
      </c>
      <c r="I20">
        <v>1.77</v>
      </c>
      <c r="J20">
        <f t="shared" si="8"/>
        <v>-0.51412429378531077</v>
      </c>
      <c r="K20">
        <v>0.86</v>
      </c>
      <c r="L20">
        <v>71.709598700000001</v>
      </c>
      <c r="M20">
        <f t="shared" si="9"/>
        <v>0.64620215619753563</v>
      </c>
      <c r="N20">
        <v>118.048496</v>
      </c>
      <c r="O20">
        <f t="shared" si="10"/>
        <v>0.22486236504021204</v>
      </c>
      <c r="P20">
        <v>144.59316000000001</v>
      </c>
      <c r="Q20">
        <f t="shared" si="1"/>
        <v>0.10633217366575282</v>
      </c>
      <c r="R20">
        <v>159.968065</v>
      </c>
      <c r="S20">
        <f t="shared" si="2"/>
        <v>-0.18652137225014245</v>
      </c>
      <c r="T20">
        <v>130.13060200000001</v>
      </c>
      <c r="U20">
        <v>150.50537</v>
      </c>
      <c r="V20">
        <f t="shared" si="11"/>
        <v>0.15657168788014972</v>
      </c>
      <c r="W20">
        <v>45</v>
      </c>
      <c r="X20">
        <v>25.5</v>
      </c>
      <c r="Y20">
        <v>54</v>
      </c>
      <c r="Z20">
        <v>74.83959999999999</v>
      </c>
      <c r="AA20">
        <v>74.299624999999992</v>
      </c>
      <c r="AB20">
        <v>71.731333333333325</v>
      </c>
      <c r="AC20">
        <v>64.339346153846151</v>
      </c>
      <c r="AD20">
        <v>67.041329545454545</v>
      </c>
      <c r="AE20">
        <v>45.881733333333337</v>
      </c>
      <c r="AF20">
        <v>27.270575757575759</v>
      </c>
      <c r="AG20">
        <v>27.61144827586207</v>
      </c>
      <c r="AH20">
        <v>67.739570093457957</v>
      </c>
      <c r="AI20">
        <v>62.606474576271189</v>
      </c>
      <c r="AJ20">
        <v>-0.34878021978022677</v>
      </c>
      <c r="AK20">
        <v>-7.1129689983119349</v>
      </c>
      <c r="AL20">
        <v>-1.3579696977951861</v>
      </c>
      <c r="AM20">
        <v>-1.798266377109432</v>
      </c>
      <c r="AN20">
        <v>12.748423135570899</v>
      </c>
      <c r="AO20">
        <v>-2.636058379047856</v>
      </c>
      <c r="AP20">
        <v>-0.96792613827779805</v>
      </c>
      <c r="AQ20">
        <v>0.90329804617125842</v>
      </c>
      <c r="AR20">
        <v>-7.8982573593689036</v>
      </c>
      <c r="AS20">
        <v>9.6056750396733293</v>
      </c>
      <c r="AT20">
        <f t="shared" si="12"/>
        <v>128.32081097197374</v>
      </c>
      <c r="AU20">
        <f t="shared" si="13"/>
        <v>43.649488571130362</v>
      </c>
      <c r="AV20">
        <f t="shared" si="14"/>
        <v>25.394443009641876</v>
      </c>
      <c r="AW20">
        <v>15.293911111111113</v>
      </c>
      <c r="AX20">
        <f t="shared" si="15"/>
        <v>20.997299069096631</v>
      </c>
      <c r="AY20">
        <v>72.798226251478127</v>
      </c>
      <c r="AZ20">
        <f t="shared" si="16"/>
        <v>-2.4292838958768979</v>
      </c>
      <c r="BA20">
        <f t="shared" si="17"/>
        <v>-1.2199907578761411</v>
      </c>
      <c r="BB20">
        <f t="shared" si="18"/>
        <v>4.8289481574132198</v>
      </c>
      <c r="BC20">
        <f t="shared" si="19"/>
        <v>-1.1052655677349501</v>
      </c>
      <c r="BD20">
        <f t="shared" si="20"/>
        <v>0.68691866628993037</v>
      </c>
      <c r="BE20">
        <v>11.1693895810155</v>
      </c>
      <c r="BF20">
        <v>27.93855109830913</v>
      </c>
      <c r="BG20">
        <v>-27.82882296239416</v>
      </c>
      <c r="BH20">
        <v>7.9185385628925697</v>
      </c>
      <c r="BI20">
        <v>-0.33022566161523031</v>
      </c>
      <c r="BJ20">
        <v>-51.493962901485133</v>
      </c>
      <c r="BK20">
        <v>-0.45049750273090328</v>
      </c>
      <c r="BL20">
        <v>62.085669107353624</v>
      </c>
      <c r="BM20">
        <v>-41.659914614362513</v>
      </c>
      <c r="BN20">
        <v>3.4730432293388467</v>
      </c>
      <c r="BO20">
        <v>-0.11007522053841011</v>
      </c>
      <c r="BP20">
        <v>-29.092634407618718</v>
      </c>
      <c r="BQ20">
        <v>-0.52383430550105037</v>
      </c>
      <c r="BR20">
        <f t="shared" si="21"/>
        <v>7.0095588691953195</v>
      </c>
      <c r="BS20">
        <f t="shared" si="3"/>
        <v>0.91111111111111098</v>
      </c>
      <c r="BT20">
        <f t="shared" si="4"/>
        <v>1.098817630114558</v>
      </c>
      <c r="BU20">
        <v>7.0190277777777768</v>
      </c>
      <c r="BV20">
        <v>-7.4288007431523639E-2</v>
      </c>
      <c r="BW20">
        <v>7.0628857142857138</v>
      </c>
      <c r="BX20">
        <v>-2.350367272622653E-2</v>
      </c>
      <c r="BY20">
        <v>6.7728000000000002</v>
      </c>
      <c r="BZ20">
        <v>-7.8315789218592836E-4</v>
      </c>
      <c r="CA20">
        <v>6.7823611111111113</v>
      </c>
      <c r="CB20">
        <v>1.403724877847231E-3</v>
      </c>
      <c r="CC20">
        <v>7.0577999999999994</v>
      </c>
      <c r="CD20">
        <v>-7.4454065027800262E-2</v>
      </c>
      <c r="CE20">
        <v>7.2348846153846154</v>
      </c>
      <c r="CF20">
        <v>-6.9166666440988933E-3</v>
      </c>
      <c r="CG20">
        <v>7.0661481481481481</v>
      </c>
      <c r="CH20">
        <v>-5.6141899105267672E-3</v>
      </c>
      <c r="CI20">
        <v>6.9370645161290332</v>
      </c>
      <c r="CJ20">
        <v>-0.1210970412953612</v>
      </c>
      <c r="CK20">
        <v>7.1359629629629637</v>
      </c>
      <c r="CL20">
        <v>-5.4361371185341128E-3</v>
      </c>
      <c r="CM20">
        <v>7.026653846153847</v>
      </c>
      <c r="CN20">
        <v>-4.1043955910042389E-3</v>
      </c>
      <c r="CO20">
        <v>13.3725</v>
      </c>
      <c r="CP20">
        <v>12.4</v>
      </c>
      <c r="CQ20">
        <v>15.525</v>
      </c>
      <c r="CR20">
        <v>14.125</v>
      </c>
      <c r="CS20">
        <v>13.2</v>
      </c>
      <c r="CT20">
        <v>10.3375</v>
      </c>
      <c r="CU20">
        <v>3.0724999999999998</v>
      </c>
      <c r="CV20">
        <v>0.1225</v>
      </c>
      <c r="CW20">
        <v>2.7275</v>
      </c>
      <c r="CX20">
        <v>3.1150000000000002</v>
      </c>
    </row>
    <row r="21" spans="1:102" x14ac:dyDescent="0.2">
      <c r="A21">
        <v>0.96</v>
      </c>
      <c r="B21">
        <f t="shared" si="5"/>
        <v>-5.2083333333333266E-2</v>
      </c>
      <c r="C21">
        <v>0.91</v>
      </c>
      <c r="D21">
        <f t="shared" si="6"/>
        <v>1.0274725274725274</v>
      </c>
      <c r="E21">
        <v>1.845</v>
      </c>
      <c r="F21">
        <f t="shared" si="0"/>
        <v>0.22493224932249312</v>
      </c>
      <c r="G21">
        <v>2.2599999999999998</v>
      </c>
      <c r="H21">
        <f t="shared" si="7"/>
        <v>-4.8672566371681367E-2</v>
      </c>
      <c r="I21">
        <v>2.15</v>
      </c>
      <c r="J21">
        <f t="shared" si="8"/>
        <v>-0.46744186046511627</v>
      </c>
      <c r="K21">
        <v>1.145</v>
      </c>
      <c r="L21">
        <v>123.49966000000001</v>
      </c>
      <c r="M21">
        <f t="shared" si="9"/>
        <v>0.13431142887356939</v>
      </c>
      <c r="N21">
        <v>140.08707580000001</v>
      </c>
      <c r="O21">
        <f t="shared" si="10"/>
        <v>0.12589101385182888</v>
      </c>
      <c r="P21">
        <v>157.72277980000001</v>
      </c>
      <c r="Q21">
        <f t="shared" si="1"/>
        <v>-1.7753882499096044E-2</v>
      </c>
      <c r="R21">
        <v>154.92258810000001</v>
      </c>
      <c r="S21">
        <f t="shared" si="2"/>
        <v>7.9413601017681273E-2</v>
      </c>
      <c r="T21">
        <v>167.22554869999999</v>
      </c>
      <c r="U21">
        <v>166.532545</v>
      </c>
      <c r="V21">
        <f t="shared" si="11"/>
        <v>-4.1441257354952925E-3</v>
      </c>
      <c r="W21">
        <v>47</v>
      </c>
      <c r="X21">
        <v>25</v>
      </c>
      <c r="Y21">
        <v>48</v>
      </c>
      <c r="Z21">
        <v>88.482255813953486</v>
      </c>
      <c r="AA21">
        <v>72.244659574468088</v>
      </c>
      <c r="AB21">
        <v>70.766296296296275</v>
      </c>
      <c r="AC21">
        <v>71.630027272727276</v>
      </c>
      <c r="AD21">
        <v>64.662857142857135</v>
      </c>
      <c r="AE21">
        <v>54.238857988165677</v>
      </c>
      <c r="AF21">
        <v>49.05521799307958</v>
      </c>
      <c r="AG21">
        <v>68.116489247311833</v>
      </c>
      <c r="AH21">
        <v>57.119341145833317</v>
      </c>
      <c r="AI21">
        <v>33.895862704918017</v>
      </c>
      <c r="AJ21">
        <v>-33.18188524590164</v>
      </c>
      <c r="AK21">
        <v>-3.2274260616226749</v>
      </c>
      <c r="AL21">
        <v>-0.33307915981198521</v>
      </c>
      <c r="AM21">
        <v>-0.30194794417199222</v>
      </c>
      <c r="AN21">
        <v>-0.97301141078833708</v>
      </c>
      <c r="AO21">
        <v>-1.12896474256667</v>
      </c>
      <c r="AP21">
        <v>-6.1285702669518107</v>
      </c>
      <c r="AQ21">
        <v>-3.5134346851599152</v>
      </c>
      <c r="AR21">
        <v>-7.0555142451042441</v>
      </c>
      <c r="AS21">
        <v>0.93381057285689351</v>
      </c>
      <c r="AT21">
        <f t="shared" si="12"/>
        <v>75.685878391760724</v>
      </c>
      <c r="AU21">
        <f t="shared" si="13"/>
        <v>52.00001979871309</v>
      </c>
      <c r="AV21">
        <f t="shared" si="14"/>
        <v>31.504437097616147</v>
      </c>
      <c r="AW21">
        <v>23.999494685029063</v>
      </c>
      <c r="AX21">
        <f t="shared" si="15"/>
        <v>41.345365248747697</v>
      </c>
      <c r="AY21">
        <v>29.603373541413113</v>
      </c>
      <c r="AZ21">
        <f t="shared" si="16"/>
        <v>-0.3562343955208398</v>
      </c>
      <c r="BA21">
        <f t="shared" si="17"/>
        <v>-0.21919995947150073</v>
      </c>
      <c r="BB21">
        <f t="shared" si="18"/>
        <v>-0.4740615886910291</v>
      </c>
      <c r="BC21">
        <f t="shared" si="19"/>
        <v>-0.51200215082388656</v>
      </c>
      <c r="BD21">
        <f t="shared" si="20"/>
        <v>-2.1325855448618607</v>
      </c>
      <c r="BE21">
        <v>0.81555508546453581</v>
      </c>
      <c r="BF21">
        <v>-377.34432494802201</v>
      </c>
      <c r="BG21">
        <v>-72.78990694534231</v>
      </c>
      <c r="BH21">
        <v>-717.87790823137789</v>
      </c>
      <c r="BI21">
        <v>-93.251806175526553</v>
      </c>
      <c r="BJ21">
        <v>-5.9764634187623544</v>
      </c>
      <c r="BK21">
        <v>-727.08816875714479</v>
      </c>
      <c r="BL21">
        <v>-393.06700515418959</v>
      </c>
      <c r="BM21">
        <v>-79.988908731145386</v>
      </c>
      <c r="BN21">
        <v>-389.09371719857882</v>
      </c>
      <c r="BO21">
        <v>-41.261861139613522</v>
      </c>
      <c r="BP21">
        <v>-2.7797504273313276</v>
      </c>
      <c r="BQ21">
        <v>-635.01150109794298</v>
      </c>
      <c r="BR21">
        <f t="shared" si="21"/>
        <v>6.9744677153436401</v>
      </c>
      <c r="BS21">
        <f t="shared" si="3"/>
        <v>0.1927083333333334</v>
      </c>
      <c r="BT21">
        <f t="shared" si="4"/>
        <v>0.34844537223827166</v>
      </c>
      <c r="BU21">
        <v>7.1478222222222234</v>
      </c>
      <c r="BV21">
        <v>-1.858950057212861E-2</v>
      </c>
      <c r="BW21">
        <v>6.8039168975069249</v>
      </c>
      <c r="BX21">
        <v>-1.4821668716442739E-3</v>
      </c>
      <c r="BY21">
        <v>7.1076786703601096</v>
      </c>
      <c r="BZ21">
        <v>-3.5630739876553408E-2</v>
      </c>
      <c r="CA21">
        <v>7.1227444444444448</v>
      </c>
      <c r="CB21">
        <v>-2.557693637621036E-2</v>
      </c>
      <c r="CC21">
        <v>6.6059751381215461</v>
      </c>
      <c r="CD21">
        <v>8.6603929300154321E-3</v>
      </c>
      <c r="CE21">
        <v>6.9389638888888889</v>
      </c>
      <c r="CF21">
        <v>-2.1842554172430639E-2</v>
      </c>
      <c r="CG21">
        <v>6.838134078212291</v>
      </c>
      <c r="CH21">
        <v>-9.636002225364669E-3</v>
      </c>
      <c r="CI21">
        <v>7.10849860724234</v>
      </c>
      <c r="CJ21">
        <v>-7.5611137438016613E-3</v>
      </c>
      <c r="CK21">
        <v>6.9443888888888887</v>
      </c>
      <c r="CL21">
        <v>-5.45729598893528E-3</v>
      </c>
      <c r="CM21">
        <v>7.1265543175487478</v>
      </c>
      <c r="CN21">
        <v>-8.3544654931282346E-3</v>
      </c>
      <c r="CO21">
        <v>14.602499999999999</v>
      </c>
      <c r="CP21">
        <v>13.815</v>
      </c>
      <c r="CQ21">
        <v>17.420000000000002</v>
      </c>
      <c r="CR21">
        <v>19.555</v>
      </c>
      <c r="CS21">
        <v>15.824999999999999</v>
      </c>
      <c r="CT21">
        <v>9.1974999999999998</v>
      </c>
      <c r="CU21">
        <v>4.3150000000000004</v>
      </c>
      <c r="CV21">
        <v>0</v>
      </c>
      <c r="CW21">
        <v>0.65</v>
      </c>
      <c r="CX21">
        <v>2.92</v>
      </c>
    </row>
    <row r="22" spans="1:102" x14ac:dyDescent="0.2">
      <c r="A22">
        <v>0.59</v>
      </c>
      <c r="B22">
        <f t="shared" si="5"/>
        <v>0.29033898305084749</v>
      </c>
      <c r="C22">
        <v>0.76129999999999998</v>
      </c>
      <c r="D22">
        <f t="shared" si="6"/>
        <v>0.52370944437146982</v>
      </c>
      <c r="E22">
        <v>1.1599999999999999</v>
      </c>
      <c r="F22">
        <f t="shared" si="0"/>
        <v>0.27586206896551729</v>
      </c>
      <c r="G22">
        <v>1.48</v>
      </c>
      <c r="H22">
        <f t="shared" si="7"/>
        <v>0.53378378378378377</v>
      </c>
      <c r="I22">
        <v>2.27</v>
      </c>
      <c r="J22">
        <f t="shared" si="8"/>
        <v>-0.49779735682819387</v>
      </c>
      <c r="K22">
        <v>1.1399999999999999</v>
      </c>
      <c r="L22">
        <v>131.36934539999999</v>
      </c>
      <c r="M22">
        <f t="shared" si="9"/>
        <v>0.19050633177624118</v>
      </c>
      <c r="N22">
        <v>156.39603750000001</v>
      </c>
      <c r="O22">
        <f t="shared" si="10"/>
        <v>0.12247548215535836</v>
      </c>
      <c r="P22">
        <v>175.55071760000001</v>
      </c>
      <c r="Q22">
        <f t="shared" si="1"/>
        <v>-7.1461290341088418E-2</v>
      </c>
      <c r="R22">
        <v>163.00563679999999</v>
      </c>
      <c r="S22">
        <f t="shared" si="2"/>
        <v>0.30317485438025055</v>
      </c>
      <c r="T22">
        <v>212.424847</v>
      </c>
      <c r="U22">
        <v>234.86256299999999</v>
      </c>
      <c r="V22">
        <f t="shared" si="11"/>
        <v>0.10562660779508526</v>
      </c>
      <c r="W22">
        <v>47</v>
      </c>
      <c r="X22">
        <v>25</v>
      </c>
      <c r="Y22">
        <v>48</v>
      </c>
      <c r="Z22">
        <v>96.977068181818197</v>
      </c>
      <c r="AA22">
        <v>80.826098039215694</v>
      </c>
      <c r="AB22">
        <v>78.743999999999986</v>
      </c>
      <c r="AC22">
        <v>80.464133333333336</v>
      </c>
      <c r="AD22">
        <v>72.10759259259261</v>
      </c>
      <c r="AE22">
        <v>59.333524390243902</v>
      </c>
      <c r="AF22">
        <v>45.696242990654213</v>
      </c>
      <c r="AG22">
        <v>19.02594252873563</v>
      </c>
      <c r="AH22">
        <v>22.857535483870969</v>
      </c>
      <c r="AI22">
        <v>19.873524475524469</v>
      </c>
      <c r="AJ22">
        <v>-15.35157262676327</v>
      </c>
      <c r="AK22">
        <v>-4.2533609958506311</v>
      </c>
      <c r="AL22">
        <v>0.40804896265560192</v>
      </c>
      <c r="AM22">
        <v>-0.1391641967990557</v>
      </c>
      <c r="AN22">
        <v>-1.397169663439374</v>
      </c>
      <c r="AO22">
        <v>-1.3669446412306461</v>
      </c>
      <c r="AP22">
        <v>-18.435115172790251</v>
      </c>
      <c r="AQ22">
        <v>-2.992121335232766</v>
      </c>
      <c r="AR22">
        <v>-13.85351414910026</v>
      </c>
      <c r="AS22">
        <v>0.17302686939618009</v>
      </c>
      <c r="AT22">
        <f t="shared" si="12"/>
        <v>116.54554873085175</v>
      </c>
      <c r="AU22">
        <f t="shared" si="13"/>
        <v>83.760092992591822</v>
      </c>
      <c r="AV22">
        <f t="shared" si="14"/>
        <v>54.626964085297438</v>
      </c>
      <c r="AW22">
        <v>40.090219182597231</v>
      </c>
      <c r="AX22">
        <f t="shared" si="15"/>
        <v>11.158910574038492</v>
      </c>
      <c r="AY22">
        <v>17.432916206600414</v>
      </c>
      <c r="AZ22">
        <f t="shared" si="16"/>
        <v>0.60393541427603337</v>
      </c>
      <c r="BA22">
        <f t="shared" si="17"/>
        <v>-0.14486461957950938</v>
      </c>
      <c r="BB22">
        <f t="shared" si="18"/>
        <v>-1.05846186624195</v>
      </c>
      <c r="BC22">
        <f t="shared" si="19"/>
        <v>-0.72903714198967795</v>
      </c>
      <c r="BD22">
        <f t="shared" si="20"/>
        <v>-1.7549098740368128</v>
      </c>
      <c r="BE22">
        <v>0.1517779556106843</v>
      </c>
      <c r="BF22">
        <v>-174.0768082784779</v>
      </c>
      <c r="BG22">
        <v>46.989764276335627</v>
      </c>
      <c r="BH22">
        <v>1.086414877501111E-2</v>
      </c>
      <c r="BI22">
        <v>-126.6753159268861</v>
      </c>
      <c r="BJ22">
        <v>8.4982244624413381E-2</v>
      </c>
      <c r="BK22">
        <v>-113.713067791504</v>
      </c>
      <c r="BL22">
        <v>-295.04543776013207</v>
      </c>
      <c r="BM22">
        <v>61.723058290208364</v>
      </c>
      <c r="BN22">
        <v>9.365645495699234E-3</v>
      </c>
      <c r="BO22">
        <v>-85.591429680328446</v>
      </c>
      <c r="BP22">
        <v>3.7437112169345102E-2</v>
      </c>
      <c r="BQ22">
        <v>-99.748305080266675</v>
      </c>
      <c r="BR22">
        <f t="shared" si="21"/>
        <v>6.8991837047793485</v>
      </c>
      <c r="BS22">
        <f t="shared" si="3"/>
        <v>0.93220338983050843</v>
      </c>
      <c r="BT22">
        <f t="shared" si="4"/>
        <v>0.78780340485734068</v>
      </c>
      <c r="BU22">
        <v>7.1063361111111112</v>
      </c>
      <c r="BV22">
        <v>-2.19335059351125E-2</v>
      </c>
      <c r="BW22">
        <v>6.9018194444444436</v>
      </c>
      <c r="BX22">
        <v>-3.4166666666666898E-3</v>
      </c>
      <c r="BY22">
        <v>7.0343147632311993</v>
      </c>
      <c r="BZ22">
        <v>-3.3209641812780188E-2</v>
      </c>
      <c r="CA22">
        <v>6.8736330532212877</v>
      </c>
      <c r="CB22">
        <v>-3.4824087311272817E-2</v>
      </c>
      <c r="CC22">
        <v>6.6296083333333327</v>
      </c>
      <c r="CD22">
        <v>1.3756915629319761E-3</v>
      </c>
      <c r="CE22">
        <v>7.0282535211267607</v>
      </c>
      <c r="CF22">
        <v>-2.2811641634035689E-2</v>
      </c>
      <c r="CG22">
        <v>6.8204832402234654</v>
      </c>
      <c r="CH22">
        <v>-2.5528118407932631E-2</v>
      </c>
      <c r="CI22">
        <v>6.8823583333333342</v>
      </c>
      <c r="CJ22">
        <v>-1.458039419087117E-2</v>
      </c>
      <c r="CK22">
        <v>6.7269194444444436</v>
      </c>
      <c r="CL22">
        <v>-8.6445366557342934E-7</v>
      </c>
      <c r="CM22">
        <v>6.9881108033241004</v>
      </c>
      <c r="CN22">
        <v>-9.0131722623871691E-3</v>
      </c>
      <c r="CO22">
        <v>14.065</v>
      </c>
      <c r="CP22">
        <v>19.074999999999999</v>
      </c>
      <c r="CQ22">
        <v>18.015000000000001</v>
      </c>
      <c r="CR22">
        <v>20.375</v>
      </c>
      <c r="CS22">
        <v>20.59</v>
      </c>
      <c r="CT22">
        <v>9.3383000000000003</v>
      </c>
      <c r="CU22">
        <v>3</v>
      </c>
      <c r="CV22">
        <v>0</v>
      </c>
      <c r="CW22">
        <v>1.26</v>
      </c>
      <c r="CX22">
        <v>0.56999999999999995</v>
      </c>
    </row>
    <row r="23" spans="1:102" x14ac:dyDescent="0.2">
      <c r="A23">
        <v>0.57999999999999996</v>
      </c>
      <c r="B23">
        <f t="shared" si="5"/>
        <v>0.72413793103448287</v>
      </c>
      <c r="C23">
        <v>1</v>
      </c>
      <c r="D23">
        <f t="shared" si="6"/>
        <v>0.14999999999999991</v>
      </c>
      <c r="E23">
        <v>1.1499999999999999</v>
      </c>
      <c r="F23">
        <f t="shared" si="0"/>
        <v>0.2</v>
      </c>
      <c r="G23">
        <v>1.38</v>
      </c>
      <c r="H23">
        <f t="shared" si="7"/>
        <v>0.30434782608695665</v>
      </c>
      <c r="I23">
        <v>1.8</v>
      </c>
      <c r="J23">
        <f t="shared" si="8"/>
        <v>-0.35555555555555562</v>
      </c>
      <c r="K23">
        <v>1.1599999999999999</v>
      </c>
      <c r="L23">
        <v>135.2253695</v>
      </c>
      <c r="M23">
        <f t="shared" si="9"/>
        <v>0.12010210850265038</v>
      </c>
      <c r="N23">
        <v>151.46622149999999</v>
      </c>
      <c r="O23">
        <f t="shared" si="10"/>
        <v>9.9995826462205714E-2</v>
      </c>
      <c r="P23">
        <v>166.6122115</v>
      </c>
      <c r="Q23">
        <f t="shared" si="1"/>
        <v>-4.1778157419151744E-2</v>
      </c>
      <c r="R23">
        <v>159.6514603</v>
      </c>
      <c r="S23">
        <f t="shared" si="2"/>
        <v>0.18818958901812188</v>
      </c>
      <c r="T23">
        <v>189.696203</v>
      </c>
      <c r="U23">
        <v>218.06775300000001</v>
      </c>
      <c r="V23">
        <f t="shared" si="11"/>
        <v>0.14956308851369057</v>
      </c>
      <c r="W23">
        <v>47.5</v>
      </c>
      <c r="X23">
        <v>25</v>
      </c>
      <c r="Y23">
        <v>48</v>
      </c>
      <c r="Z23">
        <v>93.48995348837208</v>
      </c>
      <c r="AA23">
        <v>82.866740000000007</v>
      </c>
      <c r="AB23">
        <v>80.635333333333335</v>
      </c>
      <c r="AC23">
        <v>82.783342857142856</v>
      </c>
      <c r="AD23">
        <v>74.571348148148147</v>
      </c>
      <c r="AE23">
        <v>61.388163636363629</v>
      </c>
      <c r="AF23">
        <v>51.104969849246217</v>
      </c>
      <c r="AG23">
        <v>53.585412698412703</v>
      </c>
      <c r="AH23">
        <v>55.945192307692309</v>
      </c>
      <c r="AI23">
        <v>35.585688811188817</v>
      </c>
      <c r="AJ23">
        <v>133.8335792349726</v>
      </c>
      <c r="AK23">
        <v>-4.5318518672199302</v>
      </c>
      <c r="AL23">
        <v>0.50396431535269703</v>
      </c>
      <c r="AM23">
        <v>-6.3830468286899644E-2</v>
      </c>
      <c r="AN23">
        <v>-1.5161479944674949</v>
      </c>
      <c r="AO23">
        <v>-1.2749577517917761</v>
      </c>
      <c r="AP23">
        <v>-3.0911259468653451</v>
      </c>
      <c r="AQ23">
        <v>-4.7542240472251249</v>
      </c>
      <c r="AR23">
        <v>-4.6070949064049138</v>
      </c>
      <c r="AS23">
        <v>-0.56354808055012884</v>
      </c>
      <c r="AT23">
        <f t="shared" si="12"/>
        <v>102.07004219409282</v>
      </c>
      <c r="AU23">
        <f t="shared" si="13"/>
        <v>77.0077607973422</v>
      </c>
      <c r="AV23">
        <f t="shared" si="14"/>
        <v>58.949682330551902</v>
      </c>
      <c r="AW23">
        <v>44.484176548089593</v>
      </c>
      <c r="AX23">
        <f t="shared" si="15"/>
        <v>36.206359931359934</v>
      </c>
      <c r="AY23">
        <v>30.677317940680016</v>
      </c>
      <c r="AZ23">
        <f t="shared" si="16"/>
        <v>0.63792951310467971</v>
      </c>
      <c r="BA23">
        <f t="shared" si="17"/>
        <v>-5.9377179801767113E-2</v>
      </c>
      <c r="BB23">
        <f t="shared" si="18"/>
        <v>-1.198535964005925</v>
      </c>
      <c r="BC23">
        <f t="shared" si="19"/>
        <v>-0.80186022125268941</v>
      </c>
      <c r="BD23">
        <f t="shared" si="20"/>
        <v>-3.2123135454223819</v>
      </c>
      <c r="BE23">
        <v>-0.48581731081907664</v>
      </c>
      <c r="BF23">
        <v>-305.3981229063989</v>
      </c>
      <c r="BG23">
        <v>-366.12878954847793</v>
      </c>
      <c r="BH23">
        <v>-3.001395680121419E-2</v>
      </c>
      <c r="BI23">
        <v>-256.87123667677332</v>
      </c>
      <c r="BJ23">
        <v>0.2334755126465087</v>
      </c>
      <c r="BK23">
        <v>-222.41578633133889</v>
      </c>
      <c r="BL23">
        <v>-526.54848776965332</v>
      </c>
      <c r="BM23">
        <v>-366.12878954847793</v>
      </c>
      <c r="BN23">
        <v>-2.6099092870621038E-2</v>
      </c>
      <c r="BO23">
        <v>-186.13857730200968</v>
      </c>
      <c r="BP23">
        <v>0.12970861813694928</v>
      </c>
      <c r="BQ23">
        <v>-191.73774683736113</v>
      </c>
      <c r="BR23">
        <f t="shared" si="21"/>
        <v>6.9337965323396222</v>
      </c>
      <c r="BS23">
        <f t="shared" si="3"/>
        <v>1</v>
      </c>
      <c r="BT23">
        <f t="shared" si="4"/>
        <v>0.6126245674632822</v>
      </c>
      <c r="BU23">
        <v>7.0884916666666662</v>
      </c>
      <c r="BV23">
        <v>-2.0393786335949338E-2</v>
      </c>
      <c r="BW23">
        <v>6.8887055555555561</v>
      </c>
      <c r="BX23">
        <v>-4.2491355463345924E-3</v>
      </c>
      <c r="BY23">
        <v>6.9232555555555546</v>
      </c>
      <c r="BZ23">
        <v>-2.0490663900417309E-2</v>
      </c>
      <c r="CA23">
        <v>6.8706190476190478</v>
      </c>
      <c r="CB23">
        <v>-3.0971674977046532E-2</v>
      </c>
      <c r="CC23">
        <v>6.6600027777777777</v>
      </c>
      <c r="CD23">
        <v>1.2083333333330879E-3</v>
      </c>
      <c r="CE23">
        <v>7.1073407202216066</v>
      </c>
      <c r="CF23">
        <v>-4.3939905180488521E-2</v>
      </c>
      <c r="CG23">
        <v>6.923455555555555</v>
      </c>
      <c r="CH23">
        <v>-1.7204183955742851E-2</v>
      </c>
      <c r="CI23">
        <v>6.9867194444444447</v>
      </c>
      <c r="CJ23">
        <v>-1.295522130013845E-2</v>
      </c>
      <c r="CK23">
        <v>6.8060444444444457</v>
      </c>
      <c r="CL23">
        <v>-1.8749999999995699E-3</v>
      </c>
      <c r="CM23">
        <v>7.0833305555555546</v>
      </c>
      <c r="CN23">
        <v>-6.7750115260487177E-3</v>
      </c>
      <c r="CO23">
        <v>14.285</v>
      </c>
      <c r="CP23">
        <v>19.16</v>
      </c>
      <c r="CQ23">
        <v>18.12</v>
      </c>
      <c r="CR23">
        <v>18.605</v>
      </c>
      <c r="CS23">
        <v>18.984999999999999</v>
      </c>
      <c r="CT23">
        <v>9.2550000000000008</v>
      </c>
      <c r="CU23">
        <v>2.7250000000000001</v>
      </c>
      <c r="CV23">
        <v>0</v>
      </c>
      <c r="CW23">
        <v>2.56</v>
      </c>
      <c r="CX23">
        <v>0.625</v>
      </c>
    </row>
    <row r="24" spans="1:102" x14ac:dyDescent="0.2">
      <c r="A24">
        <v>0.7</v>
      </c>
      <c r="B24">
        <f t="shared" si="5"/>
        <v>0.58571428571428596</v>
      </c>
      <c r="C24">
        <v>1.1100000000000001</v>
      </c>
      <c r="D24">
        <f t="shared" si="6"/>
        <v>0.42342342342342337</v>
      </c>
      <c r="E24">
        <v>1.58</v>
      </c>
      <c r="F24">
        <f t="shared" si="0"/>
        <v>0.29746835443037956</v>
      </c>
      <c r="G24">
        <v>2.0499999999999998</v>
      </c>
      <c r="H24">
        <f t="shared" si="7"/>
        <v>0.49268292682926845</v>
      </c>
      <c r="I24">
        <v>3.06</v>
      </c>
      <c r="J24">
        <f t="shared" si="8"/>
        <v>-0.34640522875816993</v>
      </c>
      <c r="K24">
        <v>2</v>
      </c>
      <c r="L24">
        <v>115.073049960774</v>
      </c>
      <c r="M24">
        <f t="shared" si="9"/>
        <v>0.23354052359250818</v>
      </c>
      <c r="N24">
        <v>141.94727030000001</v>
      </c>
      <c r="O24">
        <f t="shared" si="10"/>
        <v>0.24586641452308353</v>
      </c>
      <c r="P24">
        <v>176.8473367</v>
      </c>
      <c r="Q24">
        <f t="shared" si="1"/>
        <v>-7.5947101328328978E-2</v>
      </c>
      <c r="R24">
        <v>163.41629409999999</v>
      </c>
      <c r="S24">
        <f t="shared" si="2"/>
        <v>0.17611209493215405</v>
      </c>
      <c r="T24">
        <v>192.19587999999999</v>
      </c>
      <c r="U24">
        <v>190.70475400000001</v>
      </c>
      <c r="V24">
        <f t="shared" si="11"/>
        <v>-7.7583661002513689E-3</v>
      </c>
      <c r="W24">
        <v>48</v>
      </c>
      <c r="X24">
        <v>25</v>
      </c>
      <c r="Y24">
        <v>48</v>
      </c>
      <c r="Z24">
        <v>107.6614565217391</v>
      </c>
      <c r="AA24">
        <v>85.82748529411765</v>
      </c>
      <c r="AB24">
        <v>82.336419753086417</v>
      </c>
      <c r="AC24">
        <v>82.586559322033892</v>
      </c>
      <c r="AD24">
        <v>72.624172413793104</v>
      </c>
      <c r="AE24">
        <v>56.89223636363635</v>
      </c>
      <c r="AF24">
        <v>41.139590425531907</v>
      </c>
      <c r="AG24">
        <v>77.830903973509919</v>
      </c>
      <c r="AH24">
        <v>78.558419672131151</v>
      </c>
      <c r="AI24">
        <v>79.843599999999995</v>
      </c>
      <c r="AJ24">
        <v>128.7166557377048</v>
      </c>
      <c r="AK24">
        <v>-7.0486953868684319</v>
      </c>
      <c r="AL24">
        <v>0.38445571435888048</v>
      </c>
      <c r="AM24">
        <v>-0.22826236022224849</v>
      </c>
      <c r="AN24">
        <v>-1.9515783373872451</v>
      </c>
      <c r="AO24">
        <v>-1.499998868351559</v>
      </c>
      <c r="AP24">
        <v>-0.55568549001981293</v>
      </c>
      <c r="AQ24">
        <v>-2.666840439966518</v>
      </c>
      <c r="AR24">
        <v>-2.9586530814246048</v>
      </c>
      <c r="AS24">
        <v>5.4189124262944012E-2</v>
      </c>
      <c r="AT24">
        <f t="shared" si="12"/>
        <v>90.979469340426974</v>
      </c>
      <c r="AU24">
        <f t="shared" si="13"/>
        <v>61.402646336084672</v>
      </c>
      <c r="AV24">
        <f t="shared" si="14"/>
        <v>40.013318134321274</v>
      </c>
      <c r="AW24">
        <v>27.752310421286026</v>
      </c>
      <c r="AX24">
        <f t="shared" si="15"/>
        <v>30.763203151584946</v>
      </c>
      <c r="AY24">
        <v>39.921799999999998</v>
      </c>
      <c r="AZ24">
        <f t="shared" si="16"/>
        <v>0.42481294404296183</v>
      </c>
      <c r="BA24">
        <f t="shared" si="17"/>
        <v>-0.16971179198680184</v>
      </c>
      <c r="BB24">
        <f t="shared" si="18"/>
        <v>-1.0752497726651489</v>
      </c>
      <c r="BC24">
        <f t="shared" si="19"/>
        <v>-0.58708370581274338</v>
      </c>
      <c r="BD24">
        <f t="shared" si="20"/>
        <v>-1.0540871304215484</v>
      </c>
      <c r="BE24">
        <v>2.7094562131472006E-2</v>
      </c>
      <c r="BF24">
        <v>-210.4737569036817</v>
      </c>
      <c r="BG24">
        <v>-495.64295530962488</v>
      </c>
      <c r="BH24">
        <v>2.8434632237131219E-2</v>
      </c>
      <c r="BI24">
        <v>-1403.967041748615</v>
      </c>
      <c r="BJ24">
        <v>0.27075049284406227</v>
      </c>
      <c r="BK24">
        <v>13.628997275745879</v>
      </c>
      <c r="BL24">
        <v>-300.67679557668816</v>
      </c>
      <c r="BM24">
        <v>-446.52518496362597</v>
      </c>
      <c r="BN24">
        <v>1.7996602681728618E-2</v>
      </c>
      <c r="BO24">
        <v>-684.86197158469031</v>
      </c>
      <c r="BP24">
        <v>8.8480553217013813E-2</v>
      </c>
      <c r="BQ24">
        <v>6.8144986378729397</v>
      </c>
      <c r="BR24">
        <f t="shared" si="21"/>
        <v>6.9345752108322554</v>
      </c>
      <c r="BS24">
        <f t="shared" si="3"/>
        <v>1.8571428571428574</v>
      </c>
      <c r="BT24">
        <f t="shared" si="4"/>
        <v>0.65724949555962298</v>
      </c>
      <c r="BU24">
        <v>7.0765373961218829</v>
      </c>
      <c r="BV24">
        <v>-2.1789073305670838E-2</v>
      </c>
      <c r="BW24">
        <v>6.8776295264623952</v>
      </c>
      <c r="BX24">
        <v>-4.8884060148636976E-3</v>
      </c>
      <c r="BY24">
        <v>7.0086243093922658</v>
      </c>
      <c r="BZ24">
        <v>-5.3197542468078417E-2</v>
      </c>
      <c r="CA24">
        <v>6.8664419889502764</v>
      </c>
      <c r="CB24">
        <v>-1.415700100831088E-2</v>
      </c>
      <c r="CC24">
        <v>6.7345849582172708</v>
      </c>
      <c r="CD24">
        <v>-9.6030929622399912E-4</v>
      </c>
      <c r="CE24">
        <v>6.9923268156424587</v>
      </c>
      <c r="CF24">
        <v>-2.9310252903402539E-2</v>
      </c>
      <c r="CG24">
        <v>6.8492375690607732</v>
      </c>
      <c r="CH24">
        <v>-3.0501593269298029E-2</v>
      </c>
      <c r="CI24">
        <v>6.9620638888888884</v>
      </c>
      <c r="CJ24">
        <v>-1.0246887966804501E-2</v>
      </c>
      <c r="CK24">
        <v>6.8433416666666664</v>
      </c>
      <c r="CL24">
        <v>-5.1867219906381881E-7</v>
      </c>
      <c r="CM24">
        <v>7.1349639889196679</v>
      </c>
      <c r="CN24">
        <v>-2.7270261261363029E-2</v>
      </c>
      <c r="CO24">
        <v>13.94</v>
      </c>
      <c r="CP24">
        <v>15.845000000000001</v>
      </c>
      <c r="CQ24">
        <v>16.204999999999998</v>
      </c>
      <c r="CR24">
        <v>18.05</v>
      </c>
      <c r="CS24">
        <v>17.225000000000001</v>
      </c>
      <c r="CT24">
        <v>9.19</v>
      </c>
      <c r="CU24">
        <v>3.7050000000000001</v>
      </c>
      <c r="CV24">
        <v>0</v>
      </c>
      <c r="CW24">
        <v>0.94</v>
      </c>
      <c r="CX24">
        <v>0.56499999999999995</v>
      </c>
    </row>
    <row r="25" spans="1:102" x14ac:dyDescent="0.2">
      <c r="A25">
        <v>0.8</v>
      </c>
      <c r="B25">
        <f t="shared" si="5"/>
        <v>0.41249999999999981</v>
      </c>
      <c r="C25">
        <v>1.1299999999999999</v>
      </c>
      <c r="D25">
        <f t="shared" si="6"/>
        <v>0.83185840707964609</v>
      </c>
      <c r="E25">
        <v>2.0699999999999998</v>
      </c>
      <c r="F25">
        <f t="shared" si="0"/>
        <v>-0.4033816425120772</v>
      </c>
      <c r="G25">
        <v>1.2350000000000001</v>
      </c>
      <c r="H25">
        <f t="shared" si="7"/>
        <v>-0.37004048582995952</v>
      </c>
      <c r="I25">
        <v>0.77800000000000002</v>
      </c>
      <c r="J25">
        <f t="shared" si="8"/>
        <v>-0.79434447300771205</v>
      </c>
      <c r="K25">
        <v>0.16</v>
      </c>
      <c r="L25">
        <v>122.574</v>
      </c>
      <c r="M25">
        <f t="shared" si="9"/>
        <v>0.16740907533408386</v>
      </c>
      <c r="N25">
        <v>143.09399999999999</v>
      </c>
      <c r="O25">
        <f t="shared" si="10"/>
        <v>1.0476749549247471E-2</v>
      </c>
      <c r="P25">
        <v>144.59316000000001</v>
      </c>
      <c r="Q25">
        <f t="shared" si="1"/>
        <v>1.9003941818547962E-2</v>
      </c>
      <c r="R25">
        <v>147.34100000000001</v>
      </c>
      <c r="S25">
        <f t="shared" si="2"/>
        <v>-0.16532397635417168</v>
      </c>
      <c r="T25">
        <v>122.982</v>
      </c>
      <c r="U25">
        <v>164.58799999999999</v>
      </c>
      <c r="V25">
        <f t="shared" si="11"/>
        <v>0.33830967133401629</v>
      </c>
      <c r="W25">
        <v>48</v>
      </c>
      <c r="X25">
        <v>25</v>
      </c>
      <c r="Y25">
        <v>48</v>
      </c>
      <c r="Z25">
        <v>109.2319411764706</v>
      </c>
      <c r="AA25">
        <v>83.450672131147527</v>
      </c>
      <c r="AB25">
        <v>76.59206493506494</v>
      </c>
      <c r="AC25">
        <v>71.673752380952379</v>
      </c>
      <c r="AD25">
        <v>56.643798611111123</v>
      </c>
      <c r="AE25">
        <v>40.00169540229885</v>
      </c>
      <c r="AF25">
        <v>32.642864253393668</v>
      </c>
      <c r="AG25">
        <v>38.777631999999997</v>
      </c>
      <c r="AH25">
        <v>48.793178451178463</v>
      </c>
      <c r="AI25">
        <v>52.020874804381847</v>
      </c>
      <c r="AJ25">
        <v>113.138954098361</v>
      </c>
      <c r="AK25">
        <v>-7.7303027004965887</v>
      </c>
      <c r="AL25">
        <v>-0.88437468743842629</v>
      </c>
      <c r="AM25">
        <v>-1.3299324244220501</v>
      </c>
      <c r="AN25">
        <v>-2.354035846012247</v>
      </c>
      <c r="AO25">
        <v>-2.13598652657805</v>
      </c>
      <c r="AP25">
        <v>-7.6752988046180288</v>
      </c>
      <c r="AQ25">
        <v>-3.2938457960974761</v>
      </c>
      <c r="AR25">
        <v>-5.6472203086093664</v>
      </c>
      <c r="AS25">
        <v>2.927228793913772</v>
      </c>
      <c r="AT25">
        <f t="shared" si="12"/>
        <v>79.370015476751234</v>
      </c>
      <c r="AU25">
        <f t="shared" si="13"/>
        <v>44.796095238095241</v>
      </c>
      <c r="AV25">
        <f t="shared" si="14"/>
        <v>34.277639099008248</v>
      </c>
      <c r="AW25">
        <v>32.390036762995017</v>
      </c>
      <c r="AX25">
        <f t="shared" si="15"/>
        <v>82.68151812366736</v>
      </c>
      <c r="AY25">
        <v>325.13046752738654</v>
      </c>
      <c r="AZ25">
        <f t="shared" si="16"/>
        <v>-0.91645045330406871</v>
      </c>
      <c r="BA25">
        <f t="shared" si="17"/>
        <v>-0.83120776526378137</v>
      </c>
      <c r="BB25">
        <f t="shared" si="18"/>
        <v>-1.4245300127154295</v>
      </c>
      <c r="BC25">
        <f t="shared" si="19"/>
        <v>-2.1221922767789865</v>
      </c>
      <c r="BD25">
        <f t="shared" si="20"/>
        <v>-7.0231253648133816</v>
      </c>
      <c r="BE25">
        <v>18.295179961961075</v>
      </c>
      <c r="BF25">
        <v>-314.00216813153952</v>
      </c>
      <c r="BG25">
        <v>66.735295851570072</v>
      </c>
      <c r="BH25">
        <v>-393.9426539631915</v>
      </c>
      <c r="BI25">
        <v>-392.77271009973452</v>
      </c>
      <c r="BJ25">
        <v>-62.924088161931849</v>
      </c>
      <c r="BK25">
        <v>-27.020304459322521</v>
      </c>
      <c r="BL25">
        <v>-392.5027101644244</v>
      </c>
      <c r="BM25">
        <v>59.057783939442544</v>
      </c>
      <c r="BN25">
        <v>-190.31046085178335</v>
      </c>
      <c r="BO25">
        <v>-318.03458307670809</v>
      </c>
      <c r="BP25">
        <v>-80.879290696570493</v>
      </c>
      <c r="BQ25">
        <v>-168.87690287076575</v>
      </c>
      <c r="BR25">
        <f t="shared" si="21"/>
        <v>7.0252372291247269</v>
      </c>
      <c r="BS25">
        <f t="shared" si="3"/>
        <v>-0.79999999999999993</v>
      </c>
      <c r="BT25">
        <f t="shared" si="4"/>
        <v>0.34276437091063355</v>
      </c>
      <c r="BU25">
        <v>7.1642144846796656</v>
      </c>
      <c r="BV25">
        <v>-1.8137937828878729E-2</v>
      </c>
      <c r="BW25">
        <v>6.7497027777777783</v>
      </c>
      <c r="BX25">
        <v>-5.0402835408022949E-3</v>
      </c>
      <c r="BY25">
        <v>6.8683611111111098</v>
      </c>
      <c r="BZ25">
        <v>-2.6575899031812011E-2</v>
      </c>
      <c r="CA25">
        <v>6.9027805555555561</v>
      </c>
      <c r="CB25">
        <v>-2.769934301521431E-2</v>
      </c>
      <c r="CC25">
        <v>6.7326796657381616</v>
      </c>
      <c r="CD25">
        <v>2.506443671332213E-3</v>
      </c>
      <c r="CE25">
        <v>7.1802346368715098</v>
      </c>
      <c r="CF25">
        <v>-7.2758408864364386E-3</v>
      </c>
      <c r="CG25">
        <v>7.0697257617728528</v>
      </c>
      <c r="CH25">
        <v>-1.6758543005252841E-2</v>
      </c>
      <c r="CI25">
        <v>7.2623871866295264</v>
      </c>
      <c r="CJ25">
        <v>-3.8010148059963531E-3</v>
      </c>
      <c r="CK25">
        <v>7.1827805555555564</v>
      </c>
      <c r="CL25">
        <v>-2.5402835408020311E-3</v>
      </c>
      <c r="CM25">
        <v>7.1395055555555578</v>
      </c>
      <c r="CN25">
        <v>-1.2491355463347051E-3</v>
      </c>
      <c r="CO25">
        <v>14.807499999999999</v>
      </c>
      <c r="CP25">
        <v>15.565</v>
      </c>
      <c r="CQ25">
        <v>16.149999999999999</v>
      </c>
      <c r="CR25">
        <v>10.46</v>
      </c>
      <c r="CS25">
        <v>15.37</v>
      </c>
      <c r="CT25">
        <v>8.2774999999999999</v>
      </c>
      <c r="CU25">
        <v>2.7349999999999999</v>
      </c>
      <c r="CV25">
        <v>0</v>
      </c>
      <c r="CW25">
        <v>5.0350000000000001</v>
      </c>
      <c r="CX25">
        <v>0.52500000000000002</v>
      </c>
    </row>
    <row r="26" spans="1:102" x14ac:dyDescent="0.2">
      <c r="A26">
        <v>0.75</v>
      </c>
      <c r="B26">
        <f t="shared" si="5"/>
        <v>0.29333333333333328</v>
      </c>
      <c r="C26">
        <v>0.97</v>
      </c>
      <c r="D26">
        <f t="shared" si="6"/>
        <v>0.80412371134020622</v>
      </c>
      <c r="E26">
        <v>1.75</v>
      </c>
      <c r="F26">
        <f t="shared" si="0"/>
        <v>-0.29428571428571421</v>
      </c>
      <c r="G26">
        <v>1.2350000000000001</v>
      </c>
      <c r="H26">
        <f t="shared" si="7"/>
        <v>0.20647773279352216</v>
      </c>
      <c r="I26">
        <v>1.49</v>
      </c>
      <c r="J26">
        <f t="shared" si="8"/>
        <v>0.25503355704697994</v>
      </c>
      <c r="K26">
        <v>1.87</v>
      </c>
      <c r="L26">
        <v>111.95399999999999</v>
      </c>
      <c r="M26">
        <f t="shared" si="9"/>
        <v>0.25050467156153422</v>
      </c>
      <c r="N26">
        <v>139.999</v>
      </c>
      <c r="O26">
        <f t="shared" si="10"/>
        <v>0.13727351532316753</v>
      </c>
      <c r="P26">
        <v>159.21715487172813</v>
      </c>
      <c r="Q26">
        <f t="shared" si="1"/>
        <v>-0.10033563835880861</v>
      </c>
      <c r="R26">
        <v>143.24199999999999</v>
      </c>
      <c r="S26">
        <f t="shared" si="2"/>
        <v>0.21907680708172186</v>
      </c>
      <c r="T26">
        <v>174.62299999999999</v>
      </c>
      <c r="U26">
        <v>188.8</v>
      </c>
      <c r="V26">
        <f t="shared" si="11"/>
        <v>8.1186327116130302E-2</v>
      </c>
      <c r="W26">
        <v>48</v>
      </c>
      <c r="X26">
        <v>25</v>
      </c>
      <c r="Y26">
        <v>48</v>
      </c>
      <c r="Z26">
        <v>97.894790697674409</v>
      </c>
      <c r="AA26">
        <v>79.578549019607834</v>
      </c>
      <c r="AB26">
        <v>72.876493333333329</v>
      </c>
      <c r="AC26">
        <v>69.461514285714287</v>
      </c>
      <c r="AD26">
        <v>54.490925925925922</v>
      </c>
      <c r="AE26">
        <v>37.904218181818187</v>
      </c>
      <c r="AF26">
        <v>28.60296601941748</v>
      </c>
      <c r="AG26">
        <v>78.263829351535833</v>
      </c>
      <c r="AH26">
        <v>79.10737953795379</v>
      </c>
      <c r="AI26">
        <v>79.862660839160839</v>
      </c>
      <c r="AJ26">
        <v>-38.957380952380973</v>
      </c>
      <c r="AK26">
        <v>-5.0893454560247289</v>
      </c>
      <c r="AL26">
        <v>-0.4060282157676332</v>
      </c>
      <c r="AM26">
        <v>-1.1010331950207459</v>
      </c>
      <c r="AN26">
        <v>-2.0962443522360519</v>
      </c>
      <c r="AO26">
        <v>-1.5079860430026391</v>
      </c>
      <c r="AP26">
        <v>-8.3892925837009464</v>
      </c>
      <c r="AQ26">
        <v>2.9756678451676608</v>
      </c>
      <c r="AR26">
        <v>-3.2954311057946271</v>
      </c>
      <c r="AS26">
        <v>8.4019092940205736E-2</v>
      </c>
      <c r="AT26">
        <f t="shared" si="12"/>
        <v>84.740108527131781</v>
      </c>
      <c r="AU26">
        <f t="shared" si="13"/>
        <v>51.074642857142862</v>
      </c>
      <c r="AV26">
        <f t="shared" si="14"/>
        <v>36.509833116198266</v>
      </c>
      <c r="AW26">
        <v>30.691674641148328</v>
      </c>
      <c r="AX26">
        <f t="shared" si="15"/>
        <v>46.585612709247513</v>
      </c>
      <c r="AY26">
        <v>42.707305261583336</v>
      </c>
      <c r="AZ26">
        <f t="shared" si="16"/>
        <v>-0.47212583228794558</v>
      </c>
      <c r="BA26">
        <f t="shared" si="17"/>
        <v>-0.80958323163290147</v>
      </c>
      <c r="BB26">
        <f t="shared" si="18"/>
        <v>-1.4045188289688788</v>
      </c>
      <c r="BC26">
        <f t="shared" si="19"/>
        <v>-1.1067787471579003</v>
      </c>
      <c r="BD26">
        <f t="shared" si="20"/>
        <v>1.7712308602188456</v>
      </c>
      <c r="BE26">
        <v>4.4929996224708946E-2</v>
      </c>
      <c r="BF26">
        <v>-116.8201656590052</v>
      </c>
      <c r="BG26">
        <v>-503.0010688243114</v>
      </c>
      <c r="BH26">
        <v>0.16976115925181931</v>
      </c>
      <c r="BI26">
        <v>-464.5121032378371</v>
      </c>
      <c r="BJ26">
        <v>2.3087455146805289</v>
      </c>
      <c r="BK26">
        <v>-474.97365995845809</v>
      </c>
      <c r="BL26">
        <v>-155.76022087867361</v>
      </c>
      <c r="BM26">
        <v>-518.55780291166127</v>
      </c>
      <c r="BN26">
        <v>9.7006376715325318E-2</v>
      </c>
      <c r="BO26">
        <v>-376.12316051646724</v>
      </c>
      <c r="BP26">
        <v>1.5494936340137777</v>
      </c>
      <c r="BQ26">
        <v>-253.99660960345352</v>
      </c>
      <c r="BR26">
        <f t="shared" si="21"/>
        <v>6.9067561907249928</v>
      </c>
      <c r="BS26">
        <f t="shared" si="3"/>
        <v>1.4933333333333334</v>
      </c>
      <c r="BT26">
        <f t="shared" si="4"/>
        <v>0.68640691712667723</v>
      </c>
      <c r="BU26">
        <v>7.0690166666666654</v>
      </c>
      <c r="BV26">
        <v>-1.6749500109802459E-2</v>
      </c>
      <c r="BW26">
        <v>6.8172027777777782</v>
      </c>
      <c r="BX26">
        <v>-4.2066044260028112E-3</v>
      </c>
      <c r="BY26">
        <v>6.9677219101123598</v>
      </c>
      <c r="BZ26">
        <v>-2.9487738356101072E-2</v>
      </c>
      <c r="CA26">
        <v>6.8756250000000012</v>
      </c>
      <c r="CB26">
        <v>-3.1783713692946233E-2</v>
      </c>
      <c r="CC26">
        <v>6.7703805555555556</v>
      </c>
      <c r="CD26">
        <v>4.5816044260030552E-4</v>
      </c>
      <c r="CE26">
        <v>7.0748511235955052</v>
      </c>
      <c r="CF26">
        <v>-2.2284605342906969E-2</v>
      </c>
      <c r="CG26">
        <v>6.8730027624309393</v>
      </c>
      <c r="CH26">
        <v>8.4918378536943621E-3</v>
      </c>
      <c r="CI26">
        <v>6.9861111111111107</v>
      </c>
      <c r="CJ26">
        <v>-1.316269017980664E-2</v>
      </c>
      <c r="CK26">
        <v>6.8007027777777767</v>
      </c>
      <c r="CL26">
        <v>-2.4159751037342221E-3</v>
      </c>
      <c r="CM26">
        <v>6.8329472222222218</v>
      </c>
      <c r="CN26">
        <v>1.5089339160592101E-2</v>
      </c>
      <c r="CO26">
        <v>14.97</v>
      </c>
      <c r="CP26">
        <v>14.505000000000001</v>
      </c>
      <c r="CQ26">
        <v>14.97</v>
      </c>
      <c r="CR26">
        <v>14.5</v>
      </c>
      <c r="CS26">
        <v>7.92</v>
      </c>
      <c r="CT26">
        <v>8.5075000000000003</v>
      </c>
      <c r="CU26">
        <v>2.35</v>
      </c>
      <c r="CV26">
        <v>0</v>
      </c>
      <c r="CW26">
        <v>2.0049999999999999</v>
      </c>
      <c r="CX26">
        <v>6.0750000000000002</v>
      </c>
    </row>
    <row r="27" spans="1:102" x14ac:dyDescent="0.2">
      <c r="A27">
        <v>1</v>
      </c>
      <c r="B27">
        <f t="shared" si="5"/>
        <v>0.34000000000000008</v>
      </c>
      <c r="C27">
        <v>1.34</v>
      </c>
      <c r="D27">
        <f t="shared" si="6"/>
        <v>0.203731343283582</v>
      </c>
      <c r="E27">
        <v>1.613</v>
      </c>
      <c r="F27">
        <f t="shared" si="0"/>
        <v>7.873527588344699E-2</v>
      </c>
      <c r="G27">
        <v>1.74</v>
      </c>
      <c r="H27">
        <f t="shared" si="7"/>
        <v>-6.896551724137924E-2</v>
      </c>
      <c r="I27">
        <v>1.62</v>
      </c>
      <c r="J27">
        <f t="shared" si="8"/>
        <v>0.40123456790123446</v>
      </c>
      <c r="K27">
        <v>2.27</v>
      </c>
      <c r="L27">
        <v>117.447</v>
      </c>
      <c r="M27">
        <f t="shared" si="9"/>
        <v>0.24110449819918778</v>
      </c>
      <c r="N27">
        <v>145.76400000000001</v>
      </c>
      <c r="O27">
        <f t="shared" si="10"/>
        <v>-6.8826599287344081E-3</v>
      </c>
      <c r="P27">
        <v>144.76075595814797</v>
      </c>
      <c r="Q27">
        <f t="shared" si="1"/>
        <v>0.1597825590834801</v>
      </c>
      <c r="R27">
        <v>167.89099999999999</v>
      </c>
      <c r="S27">
        <f t="shared" si="2"/>
        <v>0.65102953702104338</v>
      </c>
      <c r="T27">
        <v>277.19299999999998</v>
      </c>
      <c r="U27">
        <v>217.87899999999999</v>
      </c>
      <c r="V27">
        <f t="shared" si="11"/>
        <v>-0.21398087253285616</v>
      </c>
      <c r="W27">
        <v>48</v>
      </c>
      <c r="X27">
        <v>25</v>
      </c>
      <c r="Y27">
        <v>48</v>
      </c>
      <c r="Z27">
        <v>108.6018333333333</v>
      </c>
      <c r="AA27">
        <v>96.086057692307676</v>
      </c>
      <c r="AB27">
        <v>91.552706666666666</v>
      </c>
      <c r="AC27">
        <v>90.382895652173943</v>
      </c>
      <c r="AD27">
        <v>81.491620689655164</v>
      </c>
      <c r="AE27">
        <v>66.902793650793654</v>
      </c>
      <c r="AF27">
        <v>47.918162921348312</v>
      </c>
      <c r="AG27">
        <v>75.210925233644858</v>
      </c>
      <c r="AH27">
        <v>71.685252212389386</v>
      </c>
      <c r="AI27">
        <v>52.399713333333338</v>
      </c>
      <c r="AJ27">
        <v>155.58844044125101</v>
      </c>
      <c r="AK27">
        <v>-4.7753104053622861</v>
      </c>
      <c r="AL27">
        <v>-7.9629875518671581E-2</v>
      </c>
      <c r="AM27">
        <v>-0.27931571351253559</v>
      </c>
      <c r="AN27">
        <v>-3.0710881838234512</v>
      </c>
      <c r="AO27">
        <v>-2.2141326922654989</v>
      </c>
      <c r="AP27">
        <v>-1.55556380917381</v>
      </c>
      <c r="AQ27">
        <v>-3.4358198119903589</v>
      </c>
      <c r="AR27">
        <v>-2.6330185685707752</v>
      </c>
      <c r="AS27">
        <v>-0.34270117565708058</v>
      </c>
      <c r="AT27">
        <f t="shared" si="12"/>
        <v>78.25017663817664</v>
      </c>
      <c r="AU27">
        <f t="shared" si="13"/>
        <v>61.214287607296939</v>
      </c>
      <c r="AV27">
        <f t="shared" si="14"/>
        <v>48.608184127441199</v>
      </c>
      <c r="AW27">
        <v>38.449881408502101</v>
      </c>
      <c r="AX27">
        <f t="shared" si="15"/>
        <v>38.668856161256997</v>
      </c>
      <c r="AY27">
        <v>23.083574155653451</v>
      </c>
      <c r="AZ27">
        <f t="shared" si="16"/>
        <v>-6.8059722665531272E-2</v>
      </c>
      <c r="BA27">
        <f t="shared" si="17"/>
        <v>-0.18917420488488693</v>
      </c>
      <c r="BB27">
        <f t="shared" si="18"/>
        <v>-1.8318450246486437</v>
      </c>
      <c r="BC27">
        <f t="shared" si="19"/>
        <v>-1.3179361263485112</v>
      </c>
      <c r="BD27">
        <f t="shared" si="20"/>
        <v>-1.7664883352135521</v>
      </c>
      <c r="BE27">
        <v>-0.15096968090620289</v>
      </c>
      <c r="BF27">
        <v>-494.56225595732627</v>
      </c>
      <c r="BG27">
        <v>-84.540408670425791</v>
      </c>
      <c r="BH27">
        <v>-161.8684554494431</v>
      </c>
      <c r="BI27">
        <v>-41.469716409111307</v>
      </c>
      <c r="BJ27">
        <v>-23.991426735339399</v>
      </c>
      <c r="BK27">
        <v>-5.5457587639234296</v>
      </c>
      <c r="BL27">
        <v>-494.56225595732627</v>
      </c>
      <c r="BM27">
        <v>-63.089857216735659</v>
      </c>
      <c r="BN27">
        <v>-100.35242123338072</v>
      </c>
      <c r="BO27">
        <v>-23.83317035006397</v>
      </c>
      <c r="BP27">
        <v>-14.80952267613543</v>
      </c>
      <c r="BQ27">
        <v>-2.4430655347680306</v>
      </c>
      <c r="BR27">
        <f t="shared" si="21"/>
        <v>7.0225912056033009</v>
      </c>
      <c r="BS27">
        <f t="shared" si="3"/>
        <v>1.27</v>
      </c>
      <c r="BT27">
        <f t="shared" si="4"/>
        <v>0.85512614200447845</v>
      </c>
      <c r="BU27">
        <v>7.2490194444444436</v>
      </c>
      <c r="BV27">
        <v>-2.612206567343598E-2</v>
      </c>
      <c r="BW27">
        <v>6.9235888888888892</v>
      </c>
      <c r="BX27">
        <v>-6.8312586445367172E-3</v>
      </c>
      <c r="BY27">
        <v>7.1121207865168534</v>
      </c>
      <c r="BZ27">
        <v>-3.1468599934728947E-2</v>
      </c>
      <c r="CA27">
        <v>6.9588607242339826</v>
      </c>
      <c r="CB27">
        <v>-3.016123626024347E-2</v>
      </c>
      <c r="CC27">
        <v>6.7902633053221297</v>
      </c>
      <c r="CD27">
        <v>3.878680102747225E-3</v>
      </c>
      <c r="CE27">
        <v>7.1591999999999993</v>
      </c>
      <c r="CF27">
        <v>-2.4198481419246999E-2</v>
      </c>
      <c r="CG27">
        <v>6.8678487394957983</v>
      </c>
      <c r="CH27">
        <v>-4.3280797796295617E-3</v>
      </c>
      <c r="CI27">
        <v>7.0688666666666684</v>
      </c>
      <c r="CJ27">
        <v>-1.545487551867198E-2</v>
      </c>
      <c r="CK27">
        <v>6.9216601671309199</v>
      </c>
      <c r="CL27">
        <v>1.506085368531378E-3</v>
      </c>
      <c r="CM27">
        <v>7.1744833333333329</v>
      </c>
      <c r="CN27">
        <v>-6.4562586445367116E-3</v>
      </c>
      <c r="CO27">
        <f>AVERAGE(CO30:CO43)</f>
        <v>13.607678571428574</v>
      </c>
      <c r="CP27">
        <v>16.52</v>
      </c>
      <c r="CQ27">
        <f>AVERAGE($CQ$2:$CQ$9,$CQ$13:$CQ$26,$CQ$30:$CQ$43)</f>
        <v>14.366666666666667</v>
      </c>
      <c r="CR27">
        <v>19.7</v>
      </c>
      <c r="CS27">
        <v>18.395</v>
      </c>
      <c r="CT27">
        <f>AVERAGE(CT2:CT26,CT30:CT43)</f>
        <v>9.4950846153846182</v>
      </c>
      <c r="CU27">
        <v>2.56</v>
      </c>
      <c r="CV27">
        <v>1.910347222222222</v>
      </c>
      <c r="CW27">
        <v>0.82</v>
      </c>
      <c r="CX27">
        <v>0</v>
      </c>
    </row>
    <row r="28" spans="1:102" x14ac:dyDescent="0.2">
      <c r="A28">
        <v>1.18</v>
      </c>
      <c r="B28">
        <f t="shared" si="5"/>
        <v>-0.2711864406779661</v>
      </c>
      <c r="C28">
        <v>0.86</v>
      </c>
      <c r="D28">
        <f t="shared" si="6"/>
        <v>0.87209302325581406</v>
      </c>
      <c r="E28">
        <v>1.61</v>
      </c>
      <c r="F28">
        <f t="shared" si="0"/>
        <v>0.34782608695652162</v>
      </c>
      <c r="G28">
        <v>2.17</v>
      </c>
      <c r="H28">
        <f t="shared" si="7"/>
        <v>-0.45161290322580644</v>
      </c>
      <c r="I28">
        <v>1.19</v>
      </c>
      <c r="J28">
        <f t="shared" si="8"/>
        <v>-0.21848739495798311</v>
      </c>
      <c r="K28">
        <v>0.93</v>
      </c>
      <c r="L28">
        <v>129.73400000000001</v>
      </c>
      <c r="M28">
        <f t="shared" si="9"/>
        <v>0.12388425547659057</v>
      </c>
      <c r="N28">
        <v>145.80600000000001</v>
      </c>
      <c r="O28">
        <f t="shared" si="10"/>
        <v>4.9218289599422017E-2</v>
      </c>
      <c r="P28">
        <v>152.98232193333334</v>
      </c>
      <c r="Q28">
        <f t="shared" si="1"/>
        <v>0.17588096275850792</v>
      </c>
      <c r="R28">
        <v>179.88900000000001</v>
      </c>
      <c r="S28">
        <f t="shared" si="2"/>
        <v>3.9874589330086897E-2</v>
      </c>
      <c r="T28">
        <v>187.06200000000001</v>
      </c>
      <c r="U28">
        <v>161.40799999999999</v>
      </c>
      <c r="V28">
        <f t="shared" si="11"/>
        <v>-0.13714169633597428</v>
      </c>
      <c r="W28">
        <v>48</v>
      </c>
      <c r="X28">
        <v>25</v>
      </c>
      <c r="Y28">
        <v>48</v>
      </c>
      <c r="Z28">
        <v>89.989949999999993</v>
      </c>
      <c r="AA28">
        <v>79.956339999999997</v>
      </c>
      <c r="AB28">
        <v>76.651200000000003</v>
      </c>
      <c r="AC28">
        <v>76.627476190476187</v>
      </c>
      <c r="AD28">
        <v>64.403718518518517</v>
      </c>
      <c r="AE28">
        <v>51.094836363636361</v>
      </c>
      <c r="AF28">
        <v>43.122380733944958</v>
      </c>
      <c r="AG28">
        <v>78.868438405797093</v>
      </c>
      <c r="AH28">
        <v>79.253504983388709</v>
      </c>
      <c r="AI28">
        <v>79.946975438596482</v>
      </c>
      <c r="AJ28">
        <v>139.34846153846149</v>
      </c>
      <c r="AK28">
        <v>-4.0497700593258141</v>
      </c>
      <c r="AL28">
        <v>0.17914356846472909</v>
      </c>
      <c r="AM28">
        <v>-0.63637285121517539</v>
      </c>
      <c r="AN28">
        <v>-1.695781927155372</v>
      </c>
      <c r="AO28">
        <v>-1.37563560920408</v>
      </c>
      <c r="AP28">
        <v>-8.7281993123209194</v>
      </c>
      <c r="AQ28">
        <v>3.9552006271778271</v>
      </c>
      <c r="AR28">
        <v>-2.9883357881053141</v>
      </c>
      <c r="AS28">
        <v>4.3188032321465543E-2</v>
      </c>
      <c r="AT28">
        <f t="shared" si="12"/>
        <v>75.148235294117654</v>
      </c>
      <c r="AU28">
        <f t="shared" si="13"/>
        <v>62.046539425486785</v>
      </c>
      <c r="AV28">
        <f t="shared" si="14"/>
        <v>34.076041544189692</v>
      </c>
      <c r="AW28">
        <v>23.546007540846251</v>
      </c>
      <c r="AX28">
        <f t="shared" si="15"/>
        <v>74.404187175280271</v>
      </c>
      <c r="AY28">
        <v>85.964489718920944</v>
      </c>
      <c r="AZ28">
        <f t="shared" si="16"/>
        <v>0.17563094947522459</v>
      </c>
      <c r="BA28">
        <f t="shared" si="17"/>
        <v>-0.515281660902976</v>
      </c>
      <c r="BB28">
        <f t="shared" si="18"/>
        <v>-0.89723911489702213</v>
      </c>
      <c r="BC28">
        <f t="shared" si="19"/>
        <v>-0.81883071976433341</v>
      </c>
      <c r="BD28">
        <f t="shared" si="20"/>
        <v>3.7313213463941763</v>
      </c>
      <c r="BE28">
        <v>4.6438744431683374E-2</v>
      </c>
      <c r="BF28">
        <v>-475.59251240728543</v>
      </c>
      <c r="BG28">
        <v>8.0965650202693773</v>
      </c>
      <c r="BH28">
        <v>569.36459983201826</v>
      </c>
      <c r="BI28">
        <v>-949.5917054264487</v>
      </c>
      <c r="BJ28">
        <v>5.8366396336904369</v>
      </c>
      <c r="BK28">
        <v>-3.4118063565480722E-2</v>
      </c>
      <c r="BL28">
        <v>-403.04450204007242</v>
      </c>
      <c r="BM28">
        <v>9.414610488685323</v>
      </c>
      <c r="BN28">
        <v>353.64260859131565</v>
      </c>
      <c r="BO28">
        <v>-437.59986425181967</v>
      </c>
      <c r="BP28">
        <v>4.9047391879751574</v>
      </c>
      <c r="BQ28">
        <v>-3.6686089855355611E-2</v>
      </c>
      <c r="BR28">
        <f t="shared" si="21"/>
        <v>7.0990879378822269</v>
      </c>
      <c r="BS28">
        <f t="shared" si="3"/>
        <v>-0.21186440677966092</v>
      </c>
      <c r="BT28">
        <f t="shared" si="4"/>
        <v>0.24414571353692924</v>
      </c>
      <c r="BU28">
        <v>7.1673305555555542</v>
      </c>
      <c r="BV28">
        <v>-2.8741316936164361E-2</v>
      </c>
      <c r="BW28">
        <v>6.8373518005540168</v>
      </c>
      <c r="BX28">
        <v>-5.1466988979399688E-3</v>
      </c>
      <c r="BY28">
        <v>7.1988515406162463</v>
      </c>
      <c r="BZ28">
        <v>-2.1927542801352819E-2</v>
      </c>
      <c r="CA28">
        <v>7.1219665738161559</v>
      </c>
      <c r="CB28">
        <v>-2.5221935901256421E-2</v>
      </c>
      <c r="CC28">
        <v>6.8364776536312846</v>
      </c>
      <c r="CD28">
        <v>-6.9516562739052592E-3</v>
      </c>
      <c r="CE28">
        <v>7.1199526462395548</v>
      </c>
      <c r="CF28">
        <v>-1.549844542817194E-2</v>
      </c>
      <c r="CG28">
        <v>6.9270446927374314</v>
      </c>
      <c r="CH28">
        <v>-5.4890006722455257E-3</v>
      </c>
      <c r="CI28">
        <v>7.2640250000000002</v>
      </c>
      <c r="CJ28">
        <v>-3.6656293222682899E-3</v>
      </c>
      <c r="CK28">
        <v>7.2105307262569829</v>
      </c>
      <c r="CL28">
        <v>-1.7185725213848409E-3</v>
      </c>
      <c r="CM28">
        <v>7.3073481894150421</v>
      </c>
      <c r="CN28">
        <v>-3.3342618384401231E-3</v>
      </c>
      <c r="CO28">
        <f>CO27</f>
        <v>13.607678571428574</v>
      </c>
      <c r="CP28">
        <v>12.17</v>
      </c>
      <c r="CQ28">
        <f>AVERAGE($CQ$2:$CQ$9,$CQ$13:$CQ$26,$CQ$30:$CQ$43)</f>
        <v>14.366666666666667</v>
      </c>
      <c r="CR28">
        <v>18.11</v>
      </c>
      <c r="CS28">
        <v>12.244999999999999</v>
      </c>
      <c r="CT28">
        <v>9.4950846153846182</v>
      </c>
      <c r="CU28">
        <v>4.83</v>
      </c>
      <c r="CV28">
        <v>1.910347222222222</v>
      </c>
      <c r="CW28">
        <v>1.87</v>
      </c>
      <c r="CX28">
        <v>4.5350000000000001</v>
      </c>
    </row>
    <row r="29" spans="1:102" x14ac:dyDescent="0.2">
      <c r="A29">
        <v>1.28</v>
      </c>
      <c r="B29">
        <f t="shared" si="5"/>
        <v>-0.17578125000000006</v>
      </c>
      <c r="C29">
        <v>1.0549999999999999</v>
      </c>
      <c r="D29">
        <f t="shared" si="6"/>
        <v>0.70616113744075848</v>
      </c>
      <c r="E29">
        <v>1.8</v>
      </c>
      <c r="F29">
        <f t="shared" si="0"/>
        <v>0.23888888888888885</v>
      </c>
      <c r="G29">
        <v>2.23</v>
      </c>
      <c r="H29">
        <f t="shared" si="7"/>
        <v>-7.1748878923766884E-2</v>
      </c>
      <c r="I29">
        <v>2.0699999999999998</v>
      </c>
      <c r="J29">
        <f t="shared" si="8"/>
        <v>-0.2657004830917874</v>
      </c>
      <c r="K29">
        <v>1.52</v>
      </c>
      <c r="L29">
        <v>113.494</v>
      </c>
      <c r="M29">
        <f t="shared" si="9"/>
        <v>0.16549773556311337</v>
      </c>
      <c r="N29">
        <v>132.27699999999999</v>
      </c>
      <c r="O29">
        <f t="shared" si="10"/>
        <v>0.18989788150417805</v>
      </c>
      <c r="P29">
        <v>157.39612207172814</v>
      </c>
      <c r="Q29">
        <f t="shared" si="1"/>
        <v>3.3869182150767903E-2</v>
      </c>
      <c r="R29">
        <v>162.727</v>
      </c>
      <c r="S29">
        <f t="shared" si="2"/>
        <v>0.12975720071039232</v>
      </c>
      <c r="T29">
        <v>183.84200000000001</v>
      </c>
      <c r="U29">
        <v>174.642</v>
      </c>
      <c r="V29">
        <f t="shared" si="11"/>
        <v>-5.0042971682205464E-2</v>
      </c>
      <c r="W29">
        <v>48</v>
      </c>
      <c r="X29">
        <v>25</v>
      </c>
      <c r="Y29">
        <v>48</v>
      </c>
      <c r="Z29">
        <v>92.301175000000001</v>
      </c>
      <c r="AA29">
        <v>81.528745098039224</v>
      </c>
      <c r="AB29">
        <v>78.111533333333327</v>
      </c>
      <c r="AC29">
        <v>77.7210380952381</v>
      </c>
      <c r="AD29">
        <v>65.493674074074079</v>
      </c>
      <c r="AE29">
        <v>49.217333333333343</v>
      </c>
      <c r="AF29">
        <v>33.263660287081343</v>
      </c>
      <c r="AG29">
        <v>19.87612857142857</v>
      </c>
      <c r="AH29">
        <v>22.7401606557377</v>
      </c>
      <c r="AI29">
        <v>19.860169014084509</v>
      </c>
      <c r="AJ29">
        <v>143.745712484237</v>
      </c>
      <c r="AK29">
        <v>-4.5180331136604117</v>
      </c>
      <c r="AL29">
        <v>0.20653360995850689</v>
      </c>
      <c r="AM29">
        <v>-0.6982003556609353</v>
      </c>
      <c r="AN29">
        <v>-1.7988603042876901</v>
      </c>
      <c r="AO29">
        <v>-1.763960015088635</v>
      </c>
      <c r="AP29">
        <v>-13.84234129553116</v>
      </c>
      <c r="AQ29">
        <v>-6.7651199277899687</v>
      </c>
      <c r="AR29">
        <v>-14.59946911280889</v>
      </c>
      <c r="AS29">
        <v>5.4289103911135873E-2</v>
      </c>
      <c r="AT29">
        <f t="shared" si="12"/>
        <v>66.904953604568163</v>
      </c>
      <c r="AU29">
        <f t="shared" si="13"/>
        <v>54.445560837294643</v>
      </c>
      <c r="AV29">
        <f t="shared" si="14"/>
        <v>32.503064056612445</v>
      </c>
      <c r="AW29">
        <v>22.070553064275042</v>
      </c>
      <c r="AX29">
        <f t="shared" si="15"/>
        <v>11.073052128929566</v>
      </c>
      <c r="AY29">
        <v>13.065900667160861</v>
      </c>
      <c r="AZ29">
        <f t="shared" si="16"/>
        <v>0.17690244964326071</v>
      </c>
      <c r="BA29">
        <f t="shared" si="17"/>
        <v>-0.48910707927210878</v>
      </c>
      <c r="BB29">
        <f t="shared" si="18"/>
        <v>-0.89273464232639699</v>
      </c>
      <c r="BC29">
        <f t="shared" si="19"/>
        <v>-0.82044651864587681</v>
      </c>
      <c r="BD29">
        <f t="shared" si="20"/>
        <v>-3.7688690405515146</v>
      </c>
      <c r="BE29">
        <v>3.5716515731010444E-2</v>
      </c>
      <c r="BF29">
        <v>-118.2551619128016</v>
      </c>
      <c r="BG29">
        <v>-137.77173728654549</v>
      </c>
      <c r="BH29">
        <v>9.2051004200939993E-2</v>
      </c>
      <c r="BI29">
        <v>-124.6497073337371</v>
      </c>
      <c r="BJ29">
        <v>10.77989121258277</v>
      </c>
      <c r="BK29">
        <v>9.1928771887426874E-2</v>
      </c>
      <c r="BL29">
        <v>-92.386845244376246</v>
      </c>
      <c r="BM29">
        <v>-130.58932444222322</v>
      </c>
      <c r="BN29">
        <v>5.1139446778299992E-2</v>
      </c>
      <c r="BO29">
        <v>-55.896729746070449</v>
      </c>
      <c r="BP29">
        <v>5.2076769142911941</v>
      </c>
      <c r="BQ29">
        <v>6.0479455189096629E-2</v>
      </c>
      <c r="BR29">
        <f t="shared" si="21"/>
        <v>6.8993298667185217</v>
      </c>
      <c r="BS29">
        <f t="shared" si="3"/>
        <v>0.1875</v>
      </c>
      <c r="BT29">
        <f t="shared" si="4"/>
        <v>0.53877738030204236</v>
      </c>
      <c r="BU29">
        <v>7.0469527777777783</v>
      </c>
      <c r="BV29">
        <v>-2.740513644401801E-2</v>
      </c>
      <c r="BW29">
        <v>6.8047520891364899</v>
      </c>
      <c r="BX29">
        <v>-7.1432864457517944E-3</v>
      </c>
      <c r="BY29">
        <v>7.0246281690140853</v>
      </c>
      <c r="BZ29">
        <v>-2.3528373560866719E-2</v>
      </c>
      <c r="CA29">
        <v>6.8864073033707864</v>
      </c>
      <c r="CB29">
        <v>-3.2549672155354467E-2</v>
      </c>
      <c r="CC29">
        <v>6.6501999999999999</v>
      </c>
      <c r="CD29">
        <v>-6.6718533886591909E-4</v>
      </c>
      <c r="CE29">
        <v>6.946164804469273</v>
      </c>
      <c r="CF29">
        <v>-1.7341848443405059E-2</v>
      </c>
      <c r="CG29">
        <v>6.7331092436974798</v>
      </c>
      <c r="CH29">
        <v>-8.3599497890441046E-3</v>
      </c>
      <c r="CI29">
        <v>7.0008472222222231</v>
      </c>
      <c r="CJ29">
        <v>-1.24137275242045E-2</v>
      </c>
      <c r="CK29">
        <v>6.8725518207282921</v>
      </c>
      <c r="CL29">
        <v>-3.2750444576192259E-3</v>
      </c>
      <c r="CM29">
        <v>7.0276852367688027</v>
      </c>
      <c r="CN29">
        <v>-7.1427663287833374E-3</v>
      </c>
      <c r="CO29">
        <f>CO28</f>
        <v>13.607678571428574</v>
      </c>
      <c r="CP29">
        <v>14.02</v>
      </c>
      <c r="CQ29">
        <f>AVERAGE($CQ$2:$CQ$9,$CQ$13:$CQ$26,$CQ$30:$CQ$43)</f>
        <v>14.366666666666667</v>
      </c>
      <c r="CR29">
        <v>19.37</v>
      </c>
      <c r="CS29">
        <v>6.915</v>
      </c>
      <c r="CT29">
        <v>9.4950846153846182</v>
      </c>
      <c r="CU29">
        <v>4.47</v>
      </c>
      <c r="CV29">
        <v>1.910347222222222</v>
      </c>
      <c r="CW29">
        <v>1.06</v>
      </c>
      <c r="CX29">
        <v>0.32500000000000001</v>
      </c>
    </row>
    <row r="30" spans="1:102" x14ac:dyDescent="0.2">
      <c r="A30">
        <v>1.1200000000000001</v>
      </c>
      <c r="B30">
        <f t="shared" si="5"/>
        <v>-0.25000000000000011</v>
      </c>
      <c r="C30">
        <v>0.84</v>
      </c>
      <c r="D30">
        <f t="shared" si="6"/>
        <v>0.32440476190476203</v>
      </c>
      <c r="E30">
        <v>1.1125</v>
      </c>
      <c r="F30">
        <f t="shared" si="0"/>
        <v>-0.10112359550561802</v>
      </c>
      <c r="G30">
        <v>1</v>
      </c>
      <c r="H30">
        <f t="shared" si="7"/>
        <v>0.15999999999999992</v>
      </c>
      <c r="I30">
        <v>1.1599999999999999</v>
      </c>
      <c r="J30">
        <f t="shared" si="8"/>
        <v>-0.14439400569871955</v>
      </c>
      <c r="K30">
        <v>0.99250295338948524</v>
      </c>
      <c r="L30">
        <v>125.273</v>
      </c>
      <c r="M30">
        <f t="shared" si="9"/>
        <v>0.38398537593894944</v>
      </c>
      <c r="N30">
        <v>173.376</v>
      </c>
      <c r="O30">
        <f t="shared" si="10"/>
        <v>-0.13829055717997302</v>
      </c>
      <c r="P30">
        <v>149.399736358365</v>
      </c>
      <c r="Q30">
        <f t="shared" si="1"/>
        <v>0.44770001120480546</v>
      </c>
      <c r="R30">
        <v>216.286</v>
      </c>
      <c r="S30">
        <f t="shared" si="2"/>
        <v>0.17542513153879588</v>
      </c>
      <c r="T30">
        <v>254.22800000000001</v>
      </c>
      <c r="U30">
        <v>183.00108099999997</v>
      </c>
      <c r="V30">
        <f t="shared" si="11"/>
        <v>-0.28016945025724954</v>
      </c>
      <c r="W30">
        <v>48</v>
      </c>
      <c r="X30">
        <v>25</v>
      </c>
      <c r="Y30">
        <v>48</v>
      </c>
      <c r="Z30">
        <v>103.7522666666666</v>
      </c>
      <c r="AA30">
        <v>99.592239130434791</v>
      </c>
      <c r="AB30">
        <v>91.500820512820511</v>
      </c>
      <c r="AC30">
        <v>79.713628318584071</v>
      </c>
      <c r="AD30">
        <v>116.751892</v>
      </c>
      <c r="AE30">
        <v>64.014686046511613</v>
      </c>
      <c r="AF30">
        <v>43.612483720930243</v>
      </c>
      <c r="AG30">
        <v>50.019723214285719</v>
      </c>
      <c r="AH30">
        <v>68.077407725321891</v>
      </c>
      <c r="AI30">
        <v>58.979868512110727</v>
      </c>
      <c r="AJ30">
        <v>-1.8756546534155609</v>
      </c>
      <c r="AK30">
        <v>-2.374786082226636</v>
      </c>
      <c r="AL30">
        <v>-1.963589571838005</v>
      </c>
      <c r="AM30">
        <v>-2.6118276095792612</v>
      </c>
      <c r="AN30">
        <v>7.3908162796822774</v>
      </c>
      <c r="AO30">
        <v>-4.1217846198925283</v>
      </c>
      <c r="AP30">
        <v>1.801828983945049</v>
      </c>
      <c r="AQ30">
        <v>-0.4083708847942577</v>
      </c>
      <c r="AR30">
        <v>-3.601877304363406</v>
      </c>
      <c r="AS30">
        <v>0.65825136876346058</v>
      </c>
      <c r="AT30">
        <f t="shared" si="12"/>
        <v>93.368184196755621</v>
      </c>
      <c r="AU30">
        <f t="shared" si="13"/>
        <v>81.652884321212866</v>
      </c>
      <c r="AV30">
        <f t="shared" si="14"/>
        <v>110.53433562130178</v>
      </c>
      <c r="AW30">
        <v>64.014686046511613</v>
      </c>
      <c r="AX30">
        <f t="shared" si="15"/>
        <v>46.475869531812798</v>
      </c>
      <c r="AY30">
        <v>37.077600321937588</v>
      </c>
      <c r="AZ30">
        <f t="shared" si="16"/>
        <v>-2.0036628284061275</v>
      </c>
      <c r="BA30">
        <f t="shared" si="17"/>
        <v>-2.6753675898379115</v>
      </c>
      <c r="BB30">
        <f t="shared" si="18"/>
        <v>6.9972225133086656</v>
      </c>
      <c r="BC30">
        <f t="shared" si="19"/>
        <v>-3.8164672406412299</v>
      </c>
      <c r="BD30">
        <f t="shared" si="20"/>
        <v>-0.37943816444126838</v>
      </c>
      <c r="BE30">
        <v>0.41380867367258412</v>
      </c>
      <c r="BF30">
        <v>-245.49116139301839</v>
      </c>
      <c r="BG30">
        <v>-10.42551360700269</v>
      </c>
      <c r="BH30">
        <v>-357.90532607587028</v>
      </c>
      <c r="BI30">
        <v>-3.0036916824534212</v>
      </c>
      <c r="BJ30">
        <v>-95.950640396331522</v>
      </c>
      <c r="BK30">
        <v>-25.00704235549544</v>
      </c>
      <c r="BL30">
        <v>-219.18853695805211</v>
      </c>
      <c r="BM30">
        <v>-12.411325722622252</v>
      </c>
      <c r="BN30">
        <v>-321.71265265246763</v>
      </c>
      <c r="BO30">
        <v>-3.0036916824534212</v>
      </c>
      <c r="BP30">
        <v>-82.716069307182352</v>
      </c>
      <c r="BQ30">
        <v>-15.720637313737591</v>
      </c>
      <c r="BR30">
        <f t="shared" si="21"/>
        <v>6.9162685481167596</v>
      </c>
      <c r="BS30">
        <f t="shared" si="3"/>
        <v>-0.11383664875938826</v>
      </c>
      <c r="BT30">
        <f t="shared" si="4"/>
        <v>0.46081822100532416</v>
      </c>
      <c r="BU30">
        <v>7.1406236263736256</v>
      </c>
      <c r="BV30">
        <v>5.9365450500826599E-3</v>
      </c>
      <c r="BW30">
        <v>6.9931944444444447</v>
      </c>
      <c r="BX30">
        <v>-1.6486787989895269E-2</v>
      </c>
      <c r="BY30">
        <v>6.7650222841225629</v>
      </c>
      <c r="BZ30">
        <v>5.5108771072129173E-4</v>
      </c>
      <c r="CA30">
        <v>7.0574527777777778</v>
      </c>
      <c r="CB30">
        <v>-1.353816176500057E-2</v>
      </c>
      <c r="CC30">
        <v>6.9135567867036007</v>
      </c>
      <c r="CD30">
        <v>2.4985677417509151E-4</v>
      </c>
      <c r="CE30">
        <v>6.9524805555555558</v>
      </c>
      <c r="CF30">
        <v>-1.3746203923467501E-2</v>
      </c>
      <c r="CG30">
        <v>6.7418022284122578</v>
      </c>
      <c r="CH30">
        <v>2.0895152486504211E-4</v>
      </c>
      <c r="CI30">
        <v>6.9750444444444444</v>
      </c>
      <c r="CJ30">
        <v>-1.5246309876498059E-2</v>
      </c>
      <c r="CK30">
        <v>6.7611027777777766</v>
      </c>
      <c r="CL30">
        <v>-3.3323055189644468E-4</v>
      </c>
      <c r="CM30">
        <v>6.8624055555555552</v>
      </c>
      <c r="CN30">
        <v>5.7900107458362842E-3</v>
      </c>
      <c r="CO30">
        <v>13.0725</v>
      </c>
      <c r="CP30">
        <v>14.695</v>
      </c>
      <c r="CQ30">
        <v>15.765000000000001</v>
      </c>
      <c r="CR30">
        <v>17.574999999999999</v>
      </c>
      <c r="CS30">
        <v>16.164999999999999</v>
      </c>
      <c r="CT30">
        <v>8.6925000000000008</v>
      </c>
      <c r="CU30">
        <v>4.09</v>
      </c>
      <c r="CV30">
        <v>0</v>
      </c>
      <c r="CW30">
        <v>2.0750000000000002</v>
      </c>
      <c r="CX30">
        <v>0</v>
      </c>
    </row>
    <row r="31" spans="1:102" x14ac:dyDescent="0.2">
      <c r="A31">
        <v>0.99</v>
      </c>
      <c r="B31">
        <f t="shared" si="5"/>
        <v>-0.25252525252525254</v>
      </c>
      <c r="C31">
        <v>0.74</v>
      </c>
      <c r="D31">
        <f t="shared" si="6"/>
        <v>0.56351351351351353</v>
      </c>
      <c r="E31">
        <v>1.157</v>
      </c>
      <c r="F31">
        <f t="shared" si="0"/>
        <v>0.14952463267070012</v>
      </c>
      <c r="G31">
        <v>1.33</v>
      </c>
      <c r="H31">
        <f t="shared" si="7"/>
        <v>0.30075187969924805</v>
      </c>
      <c r="I31">
        <v>1.73</v>
      </c>
      <c r="J31">
        <f t="shared" si="8"/>
        <v>-0.14439400569871957</v>
      </c>
      <c r="K31">
        <v>1.4801983701412151</v>
      </c>
      <c r="L31">
        <v>130.172</v>
      </c>
      <c r="M31">
        <f t="shared" si="9"/>
        <v>0.36903481547491024</v>
      </c>
      <c r="N31">
        <v>178.21</v>
      </c>
      <c r="O31">
        <f t="shared" si="10"/>
        <v>-0.12221134685656249</v>
      </c>
      <c r="P31">
        <v>156.43071587669201</v>
      </c>
      <c r="Q31">
        <f t="shared" si="1"/>
        <v>0.40075431331992506</v>
      </c>
      <c r="R31">
        <v>219.12100000000001</v>
      </c>
      <c r="S31">
        <f t="shared" si="2"/>
        <v>0.35164589427759074</v>
      </c>
      <c r="T31">
        <v>296.17399999999998</v>
      </c>
      <c r="U31">
        <v>200.44004049999998</v>
      </c>
      <c r="V31">
        <f t="shared" si="11"/>
        <v>-0.32323552877700273</v>
      </c>
      <c r="W31">
        <v>48</v>
      </c>
      <c r="X31">
        <v>25</v>
      </c>
      <c r="Y31">
        <v>48</v>
      </c>
      <c r="Z31">
        <v>80.897437499999995</v>
      </c>
      <c r="AA31">
        <v>79.664244444444421</v>
      </c>
      <c r="AB31">
        <v>79.644466666666673</v>
      </c>
      <c r="AC31">
        <v>79.724009523809528</v>
      </c>
      <c r="AD31">
        <v>80.421521126760567</v>
      </c>
      <c r="AE31">
        <v>79.522830303030304</v>
      </c>
      <c r="AF31">
        <v>80.147378504672901</v>
      </c>
      <c r="AG31">
        <v>80.019263392857155</v>
      </c>
      <c r="AH31">
        <v>77.678360248447206</v>
      </c>
      <c r="AI31">
        <v>79.980377622377617</v>
      </c>
      <c r="AJ31">
        <v>-1.0157732116060341</v>
      </c>
      <c r="AK31">
        <v>-6.2938505301147404E-2</v>
      </c>
      <c r="AL31">
        <v>-4.1992039280161597E-2</v>
      </c>
      <c r="AM31">
        <v>0.16429826823535451</v>
      </c>
      <c r="AN31">
        <v>0.40601308955816678</v>
      </c>
      <c r="AO31">
        <v>5.8430123259591363E-2</v>
      </c>
      <c r="AP31">
        <v>1.105473191919367</v>
      </c>
      <c r="AQ31">
        <v>-5.6052100712781723E-2</v>
      </c>
      <c r="AR31">
        <v>-2.7331472922011941</v>
      </c>
      <c r="AS31">
        <v>0.17195541044907281</v>
      </c>
      <c r="AT31">
        <f t="shared" si="12"/>
        <v>92.074527938342982</v>
      </c>
      <c r="AU31">
        <f t="shared" si="13"/>
        <v>84.052724853779154</v>
      </c>
      <c r="AV31">
        <f t="shared" si="14"/>
        <v>64.673519201254976</v>
      </c>
      <c r="AW31">
        <v>59.79160173160173</v>
      </c>
      <c r="AX31">
        <f t="shared" si="15"/>
        <v>49.853158070936999</v>
      </c>
      <c r="AY31">
        <v>41.432943079122538</v>
      </c>
      <c r="AZ31">
        <f t="shared" si="16"/>
        <v>-4.8545710150475832E-2</v>
      </c>
      <c r="BA31">
        <f t="shared" si="17"/>
        <v>0.17321904927290935</v>
      </c>
      <c r="BB31">
        <f t="shared" si="18"/>
        <v>0.32650831488392984</v>
      </c>
      <c r="BC31">
        <f t="shared" si="19"/>
        <v>3.8189623045484553E-2</v>
      </c>
      <c r="BD31">
        <f t="shared" si="20"/>
        <v>-3.4921269186437232E-2</v>
      </c>
      <c r="BE31">
        <v>8.9079583581388316E-2</v>
      </c>
      <c r="BF31">
        <v>-473.03457530182578</v>
      </c>
      <c r="BG31">
        <v>7.3643916787460872</v>
      </c>
      <c r="BH31">
        <v>-467.77564787844591</v>
      </c>
      <c r="BI31">
        <v>5.603777645145808E-4</v>
      </c>
      <c r="BJ31">
        <v>-2.243279608065115E-2</v>
      </c>
      <c r="BK31">
        <v>7.8708297098414404</v>
      </c>
      <c r="BL31">
        <v>-477.81270232507654</v>
      </c>
      <c r="BM31">
        <v>9.9518806469541712</v>
      </c>
      <c r="BN31">
        <v>-404.30047353366109</v>
      </c>
      <c r="BO31">
        <v>4.2133666504855699E-4</v>
      </c>
      <c r="BP31">
        <v>-1.2966934150665405E-2</v>
      </c>
      <c r="BQ31">
        <v>4.0773955943674434</v>
      </c>
      <c r="BR31">
        <f t="shared" si="21"/>
        <v>6.9033432894309072</v>
      </c>
      <c r="BS31">
        <f t="shared" si="3"/>
        <v>0.49514986882951023</v>
      </c>
      <c r="BT31">
        <f t="shared" si="4"/>
        <v>0.53980917939341788</v>
      </c>
      <c r="BU31">
        <v>6.9743053221288509</v>
      </c>
      <c r="BV31">
        <v>-2.3125810586449101E-2</v>
      </c>
      <c r="BW31">
        <v>6.8725305555555556</v>
      </c>
      <c r="BX31">
        <v>-1.320346243606153E-2</v>
      </c>
      <c r="BY31">
        <v>6.794235294117648</v>
      </c>
      <c r="BZ31">
        <v>-1.0918935619137829E-3</v>
      </c>
      <c r="CA31">
        <v>6.9142472222222224</v>
      </c>
      <c r="CB31">
        <v>-1.274602058600224E-2</v>
      </c>
      <c r="CC31">
        <v>6.8743361344537828</v>
      </c>
      <c r="CD31">
        <v>-9.1150241092162534E-3</v>
      </c>
      <c r="CE31">
        <v>6.8639472222222224</v>
      </c>
      <c r="CF31">
        <v>-9.081009175869726E-3</v>
      </c>
      <c r="CG31">
        <v>6.8057694444444454</v>
      </c>
      <c r="CH31">
        <v>1.583370523099777E-3</v>
      </c>
      <c r="CI31">
        <v>7.0192116991643454</v>
      </c>
      <c r="CJ31">
        <v>-6.4748519921573443E-3</v>
      </c>
      <c r="CK31">
        <v>6.9170527777777773</v>
      </c>
      <c r="CL31">
        <v>-8.3302864544099805E-4</v>
      </c>
      <c r="CM31">
        <v>6.9977972222222222</v>
      </c>
      <c r="CN31">
        <v>5.7067293954850716E-3</v>
      </c>
      <c r="CO31">
        <v>13.565</v>
      </c>
      <c r="CP31">
        <v>14.27</v>
      </c>
      <c r="CQ31">
        <v>15.66</v>
      </c>
      <c r="CR31">
        <v>16.475000000000001</v>
      </c>
      <c r="CS31">
        <v>16.14</v>
      </c>
      <c r="CT31">
        <v>9.52</v>
      </c>
      <c r="CU31">
        <v>4.54</v>
      </c>
      <c r="CV31">
        <v>0</v>
      </c>
      <c r="CW31">
        <v>1.615</v>
      </c>
      <c r="CX31">
        <v>0</v>
      </c>
    </row>
    <row r="32" spans="1:102" x14ac:dyDescent="0.2">
      <c r="A32">
        <v>0.96</v>
      </c>
      <c r="B32">
        <f t="shared" si="5"/>
        <v>-0.40625000000000006</v>
      </c>
      <c r="C32">
        <v>0.56999999999999995</v>
      </c>
      <c r="D32">
        <f t="shared" si="6"/>
        <v>1.2456140350877196</v>
      </c>
      <c r="E32">
        <v>1.28</v>
      </c>
      <c r="F32">
        <f t="shared" si="0"/>
        <v>-4.2187500000000037E-2</v>
      </c>
      <c r="G32">
        <v>1.226</v>
      </c>
      <c r="H32">
        <f t="shared" si="7"/>
        <v>0.22349102773246332</v>
      </c>
      <c r="I32">
        <v>1.5</v>
      </c>
      <c r="J32">
        <f t="shared" si="8"/>
        <v>-0.14439400569871971</v>
      </c>
      <c r="K32">
        <v>1.2834089914519204</v>
      </c>
      <c r="L32">
        <v>118.01900000000001</v>
      </c>
      <c r="M32">
        <f t="shared" si="9"/>
        <v>0.27852294969454056</v>
      </c>
      <c r="N32">
        <v>150.88999999999999</v>
      </c>
      <c r="O32">
        <f t="shared" si="10"/>
        <v>-1.4021172159148996E-2</v>
      </c>
      <c r="P32">
        <v>148.77434533290599</v>
      </c>
      <c r="Q32">
        <f t="shared" si="1"/>
        <v>0.46394191493597203</v>
      </c>
      <c r="R32">
        <v>217.797</v>
      </c>
      <c r="S32">
        <f t="shared" si="2"/>
        <v>7.4569438513845523E-2</v>
      </c>
      <c r="T32">
        <v>234.03800000000001</v>
      </c>
      <c r="U32">
        <v>206.12985766666668</v>
      </c>
      <c r="V32">
        <f t="shared" si="11"/>
        <v>-0.11924620075942081</v>
      </c>
      <c r="W32">
        <v>48</v>
      </c>
      <c r="X32">
        <v>25</v>
      </c>
      <c r="Y32">
        <v>48</v>
      </c>
      <c r="Z32">
        <v>19.401375000000002</v>
      </c>
      <c r="AA32">
        <v>20.011177777777771</v>
      </c>
      <c r="AB32">
        <v>19.96508</v>
      </c>
      <c r="AC32">
        <v>19.893466666666662</v>
      </c>
      <c r="AD32">
        <v>27.273566210045662</v>
      </c>
      <c r="AE32">
        <v>19.683757575757578</v>
      </c>
      <c r="AF32">
        <v>19.939106060606061</v>
      </c>
      <c r="AG32">
        <v>19.93975</v>
      </c>
      <c r="AH32">
        <v>22.93562</v>
      </c>
      <c r="AI32">
        <v>20.034031250000002</v>
      </c>
      <c r="AJ32">
        <v>0.39790750602578318</v>
      </c>
      <c r="AK32">
        <v>-9.734584225574984E-2</v>
      </c>
      <c r="AL32">
        <v>6.3642635785179244E-2</v>
      </c>
      <c r="AM32">
        <v>4.372275468657881E-2</v>
      </c>
      <c r="AN32">
        <v>-0.43501666715496762</v>
      </c>
      <c r="AO32">
        <v>3.3197174453297652E-2</v>
      </c>
      <c r="AP32">
        <v>0.77293159571702752</v>
      </c>
      <c r="AQ32">
        <v>-3.5979101561258199E-2</v>
      </c>
      <c r="AR32">
        <v>-14.95373191451775</v>
      </c>
      <c r="AS32">
        <v>0.1638362137243243</v>
      </c>
      <c r="AT32">
        <f t="shared" si="12"/>
        <v>26.098143790849676</v>
      </c>
      <c r="AU32">
        <f t="shared" si="13"/>
        <v>21.506450450450444</v>
      </c>
      <c r="AV32">
        <f t="shared" si="14"/>
        <v>21.766613096604676</v>
      </c>
      <c r="AW32">
        <v>16.055267190666868</v>
      </c>
      <c r="AX32">
        <f t="shared" si="15"/>
        <v>14.327574611734478</v>
      </c>
      <c r="AY32">
        <v>12.618915904319136</v>
      </c>
      <c r="AZ32">
        <f t="shared" si="16"/>
        <v>8.3192987954482683E-2</v>
      </c>
      <c r="BA32">
        <f t="shared" si="17"/>
        <v>4.7267842904409524E-2</v>
      </c>
      <c r="BB32">
        <f t="shared" si="18"/>
        <v>-0.34718010148042106</v>
      </c>
      <c r="BC32">
        <f t="shared" si="19"/>
        <v>2.4355960714084853E-2</v>
      </c>
      <c r="BD32">
        <f t="shared" si="20"/>
        <v>-2.5852543892581365E-2</v>
      </c>
      <c r="BE32">
        <v>0.10319617541124206</v>
      </c>
      <c r="BF32">
        <v>-20.588205307065468</v>
      </c>
      <c r="BG32">
        <v>2.3688718767007582</v>
      </c>
      <c r="BH32">
        <v>-127.550588591467</v>
      </c>
      <c r="BI32">
        <v>3.1815001147767467E-2</v>
      </c>
      <c r="BJ32">
        <v>8.5760409026196669</v>
      </c>
      <c r="BK32">
        <v>3.7945274730535159</v>
      </c>
      <c r="BL32">
        <v>-21.446047194859865</v>
      </c>
      <c r="BM32">
        <v>4.1559155731592252</v>
      </c>
      <c r="BN32">
        <v>-99.648897337083596</v>
      </c>
      <c r="BO32">
        <v>2.5950245634394346E-2</v>
      </c>
      <c r="BP32">
        <v>5.7173606017464449</v>
      </c>
      <c r="BQ32">
        <v>2.3900742931650818</v>
      </c>
      <c r="BR32">
        <f t="shared" si="21"/>
        <v>6.8957735878854791</v>
      </c>
      <c r="BS32">
        <f t="shared" si="3"/>
        <v>0.33688436609575051</v>
      </c>
      <c r="BT32">
        <f t="shared" si="4"/>
        <v>0.74658197126451398</v>
      </c>
      <c r="BU32">
        <v>6.9693927576601684</v>
      </c>
      <c r="BV32">
        <v>-2.8036580094980858E-2</v>
      </c>
      <c r="BW32">
        <v>6.8524583333333338</v>
      </c>
      <c r="BX32">
        <v>-1.6536419963976159E-2</v>
      </c>
      <c r="BY32">
        <v>6.8121253481894151</v>
      </c>
      <c r="BZ32">
        <v>-2.101095824930101E-2</v>
      </c>
      <c r="CA32">
        <v>6.8698999999999986</v>
      </c>
      <c r="CB32">
        <v>-1.4828901872406311E-2</v>
      </c>
      <c r="CC32">
        <v>6.8371754874651822</v>
      </c>
      <c r="CD32">
        <v>-2.1972799775947689E-2</v>
      </c>
      <c r="CE32">
        <v>6.792822222222223</v>
      </c>
      <c r="CF32">
        <v>-1.1413846258038001E-2</v>
      </c>
      <c r="CG32">
        <v>6.8063305322128853</v>
      </c>
      <c r="CH32">
        <v>3.3634368859329817E-4</v>
      </c>
      <c r="CI32">
        <v>6.9512311977715884</v>
      </c>
      <c r="CJ32">
        <v>-7.8115146737907952E-3</v>
      </c>
      <c r="CK32">
        <v>6.9584805555555551</v>
      </c>
      <c r="CL32">
        <v>6.5398010493606636E-3</v>
      </c>
      <c r="CM32">
        <v>7.1078194444444431</v>
      </c>
      <c r="CN32">
        <v>5.8735864325160413E-3</v>
      </c>
      <c r="CO32">
        <v>13.685</v>
      </c>
      <c r="CP32">
        <v>15</v>
      </c>
      <c r="CQ32">
        <v>16.260000000000002</v>
      </c>
      <c r="CR32">
        <v>18.39</v>
      </c>
      <c r="CS32">
        <v>17.285</v>
      </c>
      <c r="CT32">
        <v>8.9450000000000003</v>
      </c>
      <c r="CU32">
        <v>4.7850000000000001</v>
      </c>
      <c r="CV32">
        <v>0</v>
      </c>
      <c r="CW32">
        <v>1.36</v>
      </c>
      <c r="CX32">
        <v>0</v>
      </c>
    </row>
    <row r="33" spans="1:102" x14ac:dyDescent="0.2">
      <c r="A33">
        <v>0.3</v>
      </c>
      <c r="B33">
        <f t="shared" si="5"/>
        <v>0.96666666666666667</v>
      </c>
      <c r="C33">
        <v>0.59</v>
      </c>
      <c r="D33">
        <f t="shared" si="6"/>
        <v>1</v>
      </c>
      <c r="E33">
        <v>1.18</v>
      </c>
      <c r="F33">
        <f t="shared" si="0"/>
        <v>0.18644067796610167</v>
      </c>
      <c r="G33">
        <v>1.4</v>
      </c>
      <c r="H33">
        <f t="shared" si="7"/>
        <v>-0.31428571428571428</v>
      </c>
      <c r="I33">
        <v>0.96</v>
      </c>
      <c r="J33">
        <f t="shared" si="8"/>
        <v>9.3750000000000083E-2</v>
      </c>
      <c r="K33">
        <v>1.05</v>
      </c>
      <c r="L33">
        <v>78.871859322033899</v>
      </c>
      <c r="M33">
        <f t="shared" si="9"/>
        <v>9.3695861149763835E-3</v>
      </c>
      <c r="N33">
        <v>79.610855999999998</v>
      </c>
      <c r="O33">
        <f t="shared" si="10"/>
        <v>0.5207739423544574</v>
      </c>
      <c r="P33">
        <v>121.07011533333301</v>
      </c>
      <c r="Q33">
        <f t="shared" si="1"/>
        <v>0.27987671392643709</v>
      </c>
      <c r="R33">
        <v>154.95482136752099</v>
      </c>
      <c r="S33">
        <f t="shared" si="2"/>
        <v>-0.2212141487514748</v>
      </c>
      <c r="T33">
        <v>120.676622463768</v>
      </c>
      <c r="U33">
        <v>144.106292</v>
      </c>
      <c r="V33">
        <f t="shared" si="11"/>
        <v>0.19415251320334667</v>
      </c>
      <c r="W33">
        <v>48</v>
      </c>
      <c r="X33">
        <v>25</v>
      </c>
      <c r="Y33">
        <v>48</v>
      </c>
      <c r="Z33">
        <v>155.986425</v>
      </c>
      <c r="AA33">
        <v>146.9138974358975</v>
      </c>
      <c r="AB33">
        <v>144.98729523809519</v>
      </c>
      <c r="AC33">
        <v>142.9989824561404</v>
      </c>
      <c r="AD33">
        <v>117.98815087719299</v>
      </c>
      <c r="AE33">
        <v>126.3412795969773</v>
      </c>
      <c r="AF33">
        <v>197.68482481751821</v>
      </c>
      <c r="AG33">
        <v>237.49332065217391</v>
      </c>
      <c r="AH33">
        <v>237.2542704174229</v>
      </c>
      <c r="AI33">
        <v>214.25625479452049</v>
      </c>
      <c r="AJ33">
        <v>238.55843631778069</v>
      </c>
      <c r="AK33">
        <v>-7.1986289652725741</v>
      </c>
      <c r="AL33">
        <v>0.3691175106326578</v>
      </c>
      <c r="AM33">
        <v>-0.29378373862212548</v>
      </c>
      <c r="AN33">
        <v>-6.2554482310649258</v>
      </c>
      <c r="AO33">
        <v>8.499586901855265</v>
      </c>
      <c r="AP33">
        <v>3.4241154881203082</v>
      </c>
      <c r="AQ33">
        <v>0.7014312595330342</v>
      </c>
      <c r="AR33">
        <v>-2.6839589054793809</v>
      </c>
      <c r="AS33">
        <v>-2.9757069997364431</v>
      </c>
      <c r="AT33">
        <f t="shared" si="12"/>
        <v>325.81414660246111</v>
      </c>
      <c r="AU33">
        <f t="shared" si="13"/>
        <v>161.58077113688179</v>
      </c>
      <c r="AV33">
        <f t="shared" si="14"/>
        <v>91.463682850537197</v>
      </c>
      <c r="AW33">
        <v>90.243771140698072</v>
      </c>
      <c r="AX33">
        <f t="shared" si="15"/>
        <v>236.31176184295913</v>
      </c>
      <c r="AY33">
        <v>204.0535759947814</v>
      </c>
      <c r="AZ33">
        <f t="shared" si="16"/>
        <v>0.8294775519835007</v>
      </c>
      <c r="BA33">
        <f t="shared" si="17"/>
        <v>-0.33195902669166721</v>
      </c>
      <c r="BB33">
        <f t="shared" si="18"/>
        <v>-4.8491846752441283</v>
      </c>
      <c r="BC33">
        <f t="shared" si="19"/>
        <v>7.2030397473349703</v>
      </c>
      <c r="BD33">
        <f t="shared" si="20"/>
        <v>0.6979415517741635</v>
      </c>
      <c r="BE33">
        <v>-2.83400666641566</v>
      </c>
      <c r="BF33">
        <v>-737.43088757431724</v>
      </c>
      <c r="BG33">
        <v>-44.954351999857693</v>
      </c>
      <c r="BH33">
        <v>-574.75707973689441</v>
      </c>
      <c r="BI33">
        <v>-88.659423791388377</v>
      </c>
      <c r="BJ33">
        <v>337.11622915231681</v>
      </c>
      <c r="BK33">
        <v>281.59366734699842</v>
      </c>
      <c r="BL33">
        <v>-2458.1029585810575</v>
      </c>
      <c r="BM33">
        <v>-76.193816948911348</v>
      </c>
      <c r="BN33">
        <v>-487.08227096346985</v>
      </c>
      <c r="BO33">
        <v>-63.328159850991703</v>
      </c>
      <c r="BP33">
        <v>351.16273870033001</v>
      </c>
      <c r="BQ33">
        <v>268.18444509237941</v>
      </c>
      <c r="BR33">
        <f t="shared" si="21"/>
        <v>7.0959913667651078</v>
      </c>
      <c r="BS33">
        <f t="shared" si="3"/>
        <v>2.5</v>
      </c>
      <c r="BT33">
        <f t="shared" si="4"/>
        <v>0.827093886700627</v>
      </c>
      <c r="BU33">
        <v>7.0993388888888882</v>
      </c>
      <c r="BV33">
        <v>-2.1849421791363021E-2</v>
      </c>
      <c r="BW33">
        <v>7.0721883656509714</v>
      </c>
      <c r="BX33">
        <v>-3.7020953782140931E-2</v>
      </c>
      <c r="BY33">
        <v>7.1563746556473831</v>
      </c>
      <c r="BZ33">
        <v>4.2900906461831407E-3</v>
      </c>
      <c r="CA33">
        <v>7.157344444444445</v>
      </c>
      <c r="CB33">
        <v>-1.249585062240656E-2</v>
      </c>
      <c r="CC33">
        <v>6.8546675900277014</v>
      </c>
      <c r="CD33">
        <v>4.6048513493053399E-3</v>
      </c>
      <c r="CE33">
        <v>7.1953472222222219</v>
      </c>
      <c r="CF33">
        <v>-3.1639004149374532E-3</v>
      </c>
      <c r="CG33">
        <v>7.025058333333333</v>
      </c>
      <c r="CH33">
        <v>-6.5409751037345696E-3</v>
      </c>
      <c r="CI33">
        <v>7.123958448753462</v>
      </c>
      <c r="CJ33">
        <v>1.529415527728519E-2</v>
      </c>
      <c r="CK33">
        <v>7.0541412742382272</v>
      </c>
      <c r="CL33">
        <v>1.552883036391726E-2</v>
      </c>
      <c r="CM33">
        <v>7.2214944444444438</v>
      </c>
      <c r="CN33">
        <v>-4.2074688796691871E-3</v>
      </c>
      <c r="CO33">
        <v>12.73</v>
      </c>
      <c r="CP33">
        <v>11.2</v>
      </c>
      <c r="CQ33">
        <v>16.274999999999999</v>
      </c>
      <c r="CR33">
        <v>13.55</v>
      </c>
      <c r="CS33">
        <v>11</v>
      </c>
      <c r="CT33">
        <v>9.86</v>
      </c>
      <c r="CU33">
        <v>0.85</v>
      </c>
      <c r="CV33">
        <v>1.67</v>
      </c>
      <c r="CW33">
        <v>3.5950000000000002</v>
      </c>
      <c r="CX33">
        <v>3.56</v>
      </c>
    </row>
    <row r="34" spans="1:102" x14ac:dyDescent="0.2">
      <c r="A34">
        <v>1</v>
      </c>
      <c r="B34">
        <f t="shared" si="5"/>
        <v>0</v>
      </c>
      <c r="C34">
        <v>1</v>
      </c>
      <c r="D34">
        <f t="shared" si="6"/>
        <v>0.8600000000000001</v>
      </c>
      <c r="E34">
        <v>1.86</v>
      </c>
      <c r="F34">
        <f t="shared" si="0"/>
        <v>0.23655913978494608</v>
      </c>
      <c r="G34">
        <v>2.2999999999999998</v>
      </c>
      <c r="H34">
        <f t="shared" si="7"/>
        <v>-5.2173913043478119E-2</v>
      </c>
      <c r="I34">
        <v>2.1800000000000002</v>
      </c>
      <c r="J34">
        <f t="shared" si="8"/>
        <v>0.1238532110091743</v>
      </c>
      <c r="K34">
        <v>2.4500000000000002</v>
      </c>
      <c r="L34">
        <v>139</v>
      </c>
      <c r="M34">
        <f t="shared" si="9"/>
        <v>0.14251716780421578</v>
      </c>
      <c r="N34">
        <v>158.80988632478599</v>
      </c>
      <c r="O34">
        <f t="shared" si="10"/>
        <v>-6.9662602061842452E-3</v>
      </c>
      <c r="P34">
        <v>157.70357533333299</v>
      </c>
      <c r="Q34">
        <f t="shared" si="1"/>
        <v>0.33345098349471647</v>
      </c>
      <c r="R34">
        <v>210.28998762886599</v>
      </c>
      <c r="S34">
        <f t="shared" si="2"/>
        <v>0.15660105420027884</v>
      </c>
      <c r="T34">
        <v>243.22162137930999</v>
      </c>
      <c r="U34">
        <v>203.95195200000001</v>
      </c>
      <c r="V34">
        <f t="shared" si="11"/>
        <v>-0.16145632594919673</v>
      </c>
      <c r="W34">
        <v>48</v>
      </c>
      <c r="X34">
        <v>25</v>
      </c>
      <c r="Y34">
        <v>48</v>
      </c>
      <c r="Z34">
        <v>103.709756097561</v>
      </c>
      <c r="AA34">
        <v>85.80307407407409</v>
      </c>
      <c r="AB34">
        <v>79.298026666666658</v>
      </c>
      <c r="AC34">
        <v>73.903761904761907</v>
      </c>
      <c r="AD34">
        <v>58.366103703703708</v>
      </c>
      <c r="AE34">
        <v>41.502527272727271</v>
      </c>
      <c r="AF34">
        <v>43.68248927038627</v>
      </c>
      <c r="AG34">
        <v>63.166899999999998</v>
      </c>
      <c r="AH34">
        <v>50.5049268292683</v>
      </c>
      <c r="AI34">
        <v>18.850017421602789</v>
      </c>
      <c r="AJ34">
        <v>148.47877459016399</v>
      </c>
      <c r="AK34">
        <v>-5.8689031736314332</v>
      </c>
      <c r="AL34">
        <v>-0.66291203319501979</v>
      </c>
      <c r="AM34">
        <v>-1.331752222880854</v>
      </c>
      <c r="AN34">
        <v>-2.142165514061781</v>
      </c>
      <c r="AO34">
        <v>-1.5295877027536751</v>
      </c>
      <c r="AP34">
        <v>-9.2498350494606925</v>
      </c>
      <c r="AQ34">
        <v>-2.4476684106079811</v>
      </c>
      <c r="AR34">
        <v>-13.810494279563461</v>
      </c>
      <c r="AS34">
        <v>-2.582980322986194E-2</v>
      </c>
      <c r="AT34">
        <f t="shared" si="12"/>
        <v>79.298026666666658</v>
      </c>
      <c r="AU34">
        <f t="shared" si="13"/>
        <v>51.680952380952377</v>
      </c>
      <c r="AV34">
        <f t="shared" si="14"/>
        <v>28.06062678062678</v>
      </c>
      <c r="AW34">
        <v>18.044577075098815</v>
      </c>
      <c r="AX34">
        <f t="shared" si="15"/>
        <v>27.285917926565869</v>
      </c>
      <c r="AY34">
        <v>7.6938846618786894</v>
      </c>
      <c r="AZ34">
        <f t="shared" si="16"/>
        <v>-0.66291203319501979</v>
      </c>
      <c r="BA34">
        <f t="shared" si="17"/>
        <v>-0.9312952607558419</v>
      </c>
      <c r="BB34">
        <f t="shared" si="18"/>
        <v>-1.0298872663758563</v>
      </c>
      <c r="BC34">
        <f t="shared" si="19"/>
        <v>-0.68285165301503348</v>
      </c>
      <c r="BD34">
        <f t="shared" si="20"/>
        <v>-1.0573081687291492</v>
      </c>
      <c r="BE34">
        <v>-1.0542776828515076E-2</v>
      </c>
      <c r="BF34">
        <v>-241.56512763106289</v>
      </c>
      <c r="BG34">
        <v>14.78623654262746</v>
      </c>
      <c r="BH34">
        <v>-126.62185024157981</v>
      </c>
      <c r="BI34">
        <v>-3.6879912632669112</v>
      </c>
      <c r="BJ34">
        <v>-26.772977294976709</v>
      </c>
      <c r="BK34">
        <v>-0.29111154327865812</v>
      </c>
      <c r="BL34">
        <v>-241.56512763106289</v>
      </c>
      <c r="BM34">
        <v>14.78623654262746</v>
      </c>
      <c r="BN34">
        <v>-68.07626357074183</v>
      </c>
      <c r="BO34">
        <v>-1.6034744622899615</v>
      </c>
      <c r="BP34">
        <v>-12.281182245402158</v>
      </c>
      <c r="BQ34">
        <v>-0.11882103807292167</v>
      </c>
      <c r="BR34">
        <f t="shared" si="21"/>
        <v>6.8638397210467348</v>
      </c>
      <c r="BS34">
        <f t="shared" si="3"/>
        <v>1.4500000000000002</v>
      </c>
      <c r="BT34">
        <f t="shared" si="4"/>
        <v>0.46728023021582737</v>
      </c>
      <c r="BU34">
        <v>7.0579415041782729</v>
      </c>
      <c r="BV34">
        <v>-2.19935571520775E-2</v>
      </c>
      <c r="BW34">
        <v>6.785907303370788</v>
      </c>
      <c r="BX34">
        <v>-7.4562916686094043E-3</v>
      </c>
      <c r="BY34">
        <v>7.0068483146067422</v>
      </c>
      <c r="BZ34">
        <v>-2.3925765769965541E-2</v>
      </c>
      <c r="CA34">
        <v>6.8981420612813382</v>
      </c>
      <c r="CB34">
        <v>-2.1454979189329631E-2</v>
      </c>
      <c r="CC34">
        <v>6.7117960893854729</v>
      </c>
      <c r="CD34">
        <v>1.4645680242933801E-3</v>
      </c>
      <c r="CE34">
        <v>6.8726179775280896</v>
      </c>
      <c r="CF34">
        <v>-1.6680847591963088E-2</v>
      </c>
      <c r="CG34">
        <v>6.6718916666666672</v>
      </c>
      <c r="CH34">
        <v>-2.1658022130013961E-3</v>
      </c>
      <c r="CI34">
        <v>6.9181229050279329</v>
      </c>
      <c r="CJ34">
        <v>-1.227410232040517E-2</v>
      </c>
      <c r="CK34">
        <v>6.7631932773109229</v>
      </c>
      <c r="CL34">
        <v>-5.3050494228071834E-3</v>
      </c>
      <c r="CM34">
        <v>6.9519361111111113</v>
      </c>
      <c r="CN34">
        <v>-9.5154564315353338E-3</v>
      </c>
      <c r="CO34">
        <v>14.904999999999999</v>
      </c>
      <c r="CP34">
        <v>13.945</v>
      </c>
      <c r="CQ34">
        <v>14.895</v>
      </c>
      <c r="CR34">
        <v>18.420000000000002</v>
      </c>
      <c r="CS34">
        <v>15.06</v>
      </c>
      <c r="CT34">
        <v>8.8000000000000007</v>
      </c>
      <c r="CU34">
        <v>1.2866666666666668</v>
      </c>
      <c r="CV34">
        <v>0</v>
      </c>
      <c r="CW34">
        <v>0.69499999999999995</v>
      </c>
      <c r="CX34">
        <v>8.33</v>
      </c>
    </row>
    <row r="35" spans="1:102" x14ac:dyDescent="0.2">
      <c r="A35">
        <v>0.32</v>
      </c>
      <c r="B35">
        <f t="shared" si="5"/>
        <v>2.6249999999999996</v>
      </c>
      <c r="C35">
        <v>1.1599999999999999</v>
      </c>
      <c r="D35">
        <f t="shared" si="6"/>
        <v>0.37931034482758635</v>
      </c>
      <c r="E35">
        <v>1.6</v>
      </c>
      <c r="F35">
        <f t="shared" si="0"/>
        <v>-1.8750000000000017E-2</v>
      </c>
      <c r="G35">
        <v>1.57</v>
      </c>
      <c r="H35">
        <f t="shared" si="7"/>
        <v>3.1847133757961104E-3</v>
      </c>
      <c r="I35">
        <v>1.575</v>
      </c>
      <c r="J35">
        <f t="shared" si="8"/>
        <v>-9.5238095238094622E-3</v>
      </c>
      <c r="K35">
        <v>1.56</v>
      </c>
      <c r="L35">
        <v>115</v>
      </c>
      <c r="M35">
        <f t="shared" si="9"/>
        <v>0.35652173913043478</v>
      </c>
      <c r="N35">
        <v>156</v>
      </c>
      <c r="O35">
        <f t="shared" si="10"/>
        <v>5.7306007957557643E-2</v>
      </c>
      <c r="P35">
        <v>164.93973724137899</v>
      </c>
      <c r="Q35">
        <f t="shared" si="1"/>
        <v>-2.386233889948617E-2</v>
      </c>
      <c r="R35">
        <v>161.00388933333301</v>
      </c>
      <c r="S35">
        <f t="shared" si="2"/>
        <v>0.16708421213543057</v>
      </c>
      <c r="T35">
        <v>187.905097333333</v>
      </c>
      <c r="U35">
        <v>208.57972000000001</v>
      </c>
      <c r="V35">
        <f t="shared" si="11"/>
        <v>0.11002693891795493</v>
      </c>
      <c r="W35">
        <v>48</v>
      </c>
      <c r="X35">
        <v>25</v>
      </c>
      <c r="Y35">
        <v>48</v>
      </c>
      <c r="Z35">
        <v>98.665833333333339</v>
      </c>
      <c r="AA35">
        <v>87.336359999999985</v>
      </c>
      <c r="AB35">
        <v>84.544560000000004</v>
      </c>
      <c r="AC35">
        <v>85.344409523809531</v>
      </c>
      <c r="AD35">
        <v>82.619088888888896</v>
      </c>
      <c r="AE35">
        <v>76.566472727272725</v>
      </c>
      <c r="AF35">
        <v>75.129835555555559</v>
      </c>
      <c r="AG35">
        <v>69.111519999999999</v>
      </c>
      <c r="AH35">
        <v>70.796785977859784</v>
      </c>
      <c r="AI35">
        <v>53.99796842105264</v>
      </c>
      <c r="AJ35">
        <v>142.80233823825921</v>
      </c>
      <c r="AK35">
        <v>-3.964001244813288</v>
      </c>
      <c r="AL35">
        <v>4.7017427385891999E-2</v>
      </c>
      <c r="AM35">
        <v>9.1524007113218453E-2</v>
      </c>
      <c r="AN35">
        <v>-0.64928307976025312</v>
      </c>
      <c r="AO35">
        <v>-0.50529573745756762</v>
      </c>
      <c r="AP35">
        <v>-22.653118068455459</v>
      </c>
      <c r="AQ35">
        <v>-1.041181189488237</v>
      </c>
      <c r="AR35">
        <v>-4.697427485646485</v>
      </c>
      <c r="AS35">
        <v>-0.42644179951954531</v>
      </c>
      <c r="AT35">
        <f t="shared" si="12"/>
        <v>114.24940540540541</v>
      </c>
      <c r="AU35">
        <f t="shared" si="13"/>
        <v>61.843775017253286</v>
      </c>
      <c r="AV35">
        <f t="shared" si="14"/>
        <v>52.125608131791104</v>
      </c>
      <c r="AW35">
        <v>48.768453966415748</v>
      </c>
      <c r="AX35">
        <f t="shared" si="15"/>
        <v>44.090283891547053</v>
      </c>
      <c r="AY35">
        <v>34.614082321187588</v>
      </c>
      <c r="AZ35">
        <f t="shared" si="16"/>
        <v>6.3537064034989182E-2</v>
      </c>
      <c r="BA35">
        <f t="shared" si="17"/>
        <v>6.6321744284940906E-2</v>
      </c>
      <c r="BB35">
        <f t="shared" si="18"/>
        <v>-0.40964232161530167</v>
      </c>
      <c r="BC35">
        <f t="shared" si="19"/>
        <v>-0.32133274242134663</v>
      </c>
      <c r="BD35">
        <f t="shared" si="20"/>
        <v>-0.66423042391594067</v>
      </c>
      <c r="BE35">
        <v>-0.27336012789714442</v>
      </c>
      <c r="BF35">
        <v>-479.0196630686367</v>
      </c>
      <c r="BG35">
        <v>13.07844627288973</v>
      </c>
      <c r="BH35">
        <v>-153.01803342418049</v>
      </c>
      <c r="BI35">
        <v>3.3386573308942809</v>
      </c>
      <c r="BJ35">
        <v>-6.0424460364787418</v>
      </c>
      <c r="BK35">
        <v>-2.112472169835105</v>
      </c>
      <c r="BL35">
        <v>-1496.9364470894898</v>
      </c>
      <c r="BM35">
        <v>11.274522649042872</v>
      </c>
      <c r="BN35">
        <v>-95.636270890112797</v>
      </c>
      <c r="BO35">
        <v>2.1265333317797968</v>
      </c>
      <c r="BP35">
        <v>-3.8364736739547567</v>
      </c>
      <c r="BQ35">
        <v>-1.3541488268173749</v>
      </c>
      <c r="BR35">
        <f t="shared" si="21"/>
        <v>7.0089083426098098</v>
      </c>
      <c r="BS35">
        <f t="shared" si="3"/>
        <v>3.875</v>
      </c>
      <c r="BT35">
        <f t="shared" si="4"/>
        <v>0.81373669565217399</v>
      </c>
      <c r="BU35">
        <v>7.2218891966758996</v>
      </c>
      <c r="BV35">
        <v>-8.580221300138283E-3</v>
      </c>
      <c r="BW35">
        <v>7.0722049861495844</v>
      </c>
      <c r="BX35">
        <v>-2.352041930552563E-2</v>
      </c>
      <c r="BY35">
        <v>6.9255611111111106</v>
      </c>
      <c r="BZ35">
        <v>-1.6310108344860019E-2</v>
      </c>
      <c r="CA35">
        <v>6.9821197771587746</v>
      </c>
      <c r="CB35">
        <v>-2.3096834221384858E-2</v>
      </c>
      <c r="CC35">
        <v>6.907534818941504</v>
      </c>
      <c r="CD35">
        <v>-8.4085576578417083E-5</v>
      </c>
      <c r="CE35">
        <v>7.1169388888888889</v>
      </c>
      <c r="CF35">
        <v>-1.9827109266943151E-2</v>
      </c>
      <c r="CG35">
        <v>6.8390222222222219</v>
      </c>
      <c r="CH35">
        <v>-1.015767634854854E-2</v>
      </c>
      <c r="CI35">
        <v>7.0875388888888891</v>
      </c>
      <c r="CJ35">
        <v>-1.353941908713694E-2</v>
      </c>
      <c r="CK35">
        <v>6.8203732590529249</v>
      </c>
      <c r="CL35">
        <v>-4.0076746148244337E-3</v>
      </c>
      <c r="CM35">
        <v>7.1159002770083104</v>
      </c>
      <c r="CN35">
        <v>-1.28774381903662E-2</v>
      </c>
      <c r="CO35">
        <v>11.865</v>
      </c>
      <c r="CP35">
        <v>19.59</v>
      </c>
      <c r="CQ35">
        <v>18.73</v>
      </c>
      <c r="CR35">
        <v>18.805</v>
      </c>
      <c r="CS35">
        <v>16.899999999999999</v>
      </c>
      <c r="CT35">
        <v>11.95</v>
      </c>
      <c r="CU35">
        <v>2.63</v>
      </c>
      <c r="CV35">
        <v>0</v>
      </c>
      <c r="CW35">
        <v>1.04</v>
      </c>
      <c r="CX35">
        <v>0.8</v>
      </c>
    </row>
    <row r="36" spans="1:102" x14ac:dyDescent="0.2">
      <c r="A36">
        <v>0.43</v>
      </c>
      <c r="B36">
        <f t="shared" si="5"/>
        <v>2.0465116279069768</v>
      </c>
      <c r="C36">
        <v>1.31</v>
      </c>
      <c r="D36">
        <f t="shared" si="6"/>
        <v>2.6717557251908334E-2</v>
      </c>
      <c r="E36">
        <v>1.345</v>
      </c>
      <c r="F36">
        <f t="shared" si="0"/>
        <v>5.5762081784386588E-2</v>
      </c>
      <c r="G36">
        <v>1.42</v>
      </c>
      <c r="H36">
        <f t="shared" si="7"/>
        <v>-0.12147887323943654</v>
      </c>
      <c r="I36">
        <v>1.2475000000000001</v>
      </c>
      <c r="J36">
        <f t="shared" si="8"/>
        <v>-0.23046092184368744</v>
      </c>
      <c r="K36">
        <v>0.96</v>
      </c>
      <c r="L36">
        <v>113.81699999999999</v>
      </c>
      <c r="M36">
        <f t="shared" si="9"/>
        <v>0.18052663486122469</v>
      </c>
      <c r="N36">
        <v>134.364</v>
      </c>
      <c r="O36">
        <f t="shared" si="10"/>
        <v>0.31725759876157295</v>
      </c>
      <c r="P36">
        <v>176.99199999999999</v>
      </c>
      <c r="Q36">
        <f t="shared" si="1"/>
        <v>2.2707241005243208E-2</v>
      </c>
      <c r="R36">
        <v>181.011</v>
      </c>
      <c r="S36">
        <f t="shared" si="2"/>
        <v>6.8062161968057153E-3</v>
      </c>
      <c r="T36">
        <v>182.24299999999999</v>
      </c>
      <c r="U36">
        <v>202.28700000000001</v>
      </c>
      <c r="V36">
        <f t="shared" si="11"/>
        <v>0.10998502000076826</v>
      </c>
      <c r="W36">
        <v>48</v>
      </c>
      <c r="X36">
        <v>25</v>
      </c>
      <c r="Y36">
        <v>48</v>
      </c>
      <c r="Z36">
        <v>112.1051590909091</v>
      </c>
      <c r="AA36">
        <v>87.448607843137268</v>
      </c>
      <c r="AB36">
        <v>82.358013333333332</v>
      </c>
      <c r="AC36">
        <v>82.828371428571415</v>
      </c>
      <c r="AD36">
        <v>78.900792592592595</v>
      </c>
      <c r="AE36">
        <v>69.214909090909089</v>
      </c>
      <c r="AF36">
        <v>61.810004975124393</v>
      </c>
      <c r="AG36">
        <v>67.525860869565221</v>
      </c>
      <c r="AH36">
        <v>66.880671641791039</v>
      </c>
      <c r="AI36">
        <v>44.900519298245619</v>
      </c>
      <c r="AJ36">
        <v>145.1127563858177</v>
      </c>
      <c r="AK36">
        <v>-12.3618928484258</v>
      </c>
      <c r="AL36">
        <v>-4.4744398340250853E-2</v>
      </c>
      <c r="AM36">
        <v>4.3374036751627307E-2</v>
      </c>
      <c r="AN36">
        <v>-0.9175334255417209</v>
      </c>
      <c r="AO36">
        <v>-0.90981554130516051</v>
      </c>
      <c r="AP36">
        <v>-4.5251790278493491</v>
      </c>
      <c r="AQ36">
        <v>-1.9553993324914429</v>
      </c>
      <c r="AR36">
        <v>-7.2108848364152278</v>
      </c>
      <c r="AS36">
        <v>-0.38680410569992729</v>
      </c>
      <c r="AT36">
        <f t="shared" si="12"/>
        <v>94.664383141762457</v>
      </c>
      <c r="AU36">
        <f t="shared" si="13"/>
        <v>62.394253430185621</v>
      </c>
      <c r="AV36">
        <f t="shared" si="14"/>
        <v>57.071097716161013</v>
      </c>
      <c r="AW36">
        <v>48.742893725992317</v>
      </c>
      <c r="AX36">
        <f t="shared" si="15"/>
        <v>61.178582894283323</v>
      </c>
      <c r="AY36">
        <v>46.771374269005854</v>
      </c>
      <c r="AZ36">
        <f t="shared" si="16"/>
        <v>-5.1430342919828564E-2</v>
      </c>
      <c r="BA36">
        <f t="shared" si="17"/>
        <v>3.2673474012525273E-2</v>
      </c>
      <c r="BB36">
        <f t="shared" si="18"/>
        <v>-0.66367698050034074</v>
      </c>
      <c r="BC36">
        <f t="shared" si="19"/>
        <v>-0.68214848457743993</v>
      </c>
      <c r="BD36">
        <f t="shared" si="20"/>
        <v>-1.7715962242278078</v>
      </c>
      <c r="BE36">
        <v>-0.40292094343742429</v>
      </c>
      <c r="BF36">
        <v>-408.06859174259353</v>
      </c>
      <c r="BG36">
        <v>-548.72292178986947</v>
      </c>
      <c r="BH36">
        <v>-481.60740285314881</v>
      </c>
      <c r="BI36">
        <v>-4.3367643809230314</v>
      </c>
      <c r="BJ36">
        <v>3.2578853122409268</v>
      </c>
      <c r="BK36">
        <v>20.840946672340269</v>
      </c>
      <c r="BL36">
        <v>-948.99672498277562</v>
      </c>
      <c r="BM36">
        <v>-418.87245938157974</v>
      </c>
      <c r="BN36">
        <v>-358.07241847817755</v>
      </c>
      <c r="BO36">
        <v>-3.0540594231852336</v>
      </c>
      <c r="BP36">
        <v>2.6115313124175765</v>
      </c>
      <c r="BQ36">
        <v>21.70931945035445</v>
      </c>
      <c r="BR36">
        <f t="shared" si="21"/>
        <v>7.1031762048006515</v>
      </c>
      <c r="BS36">
        <f t="shared" si="3"/>
        <v>1.2325581395348839</v>
      </c>
      <c r="BT36">
        <f t="shared" si="4"/>
        <v>0.77730040327894789</v>
      </c>
      <c r="BU36">
        <v>7.2174916666666658</v>
      </c>
      <c r="BV36">
        <v>-1.4078526104092499E-2</v>
      </c>
      <c r="BW36">
        <v>6.999716666666667</v>
      </c>
      <c r="BX36">
        <v>-6.9142461964038877E-3</v>
      </c>
      <c r="BY36">
        <v>7.1299331476323129</v>
      </c>
      <c r="BZ36">
        <v>-3.078554999479903E-2</v>
      </c>
      <c r="CA36">
        <v>6.9256741573033711</v>
      </c>
      <c r="CB36">
        <v>-7.4676481286206154E-3</v>
      </c>
      <c r="CC36">
        <v>6.8967722222222214</v>
      </c>
      <c r="CD36">
        <v>1.290629322268407E-3</v>
      </c>
      <c r="CE36">
        <v>7.1910389972144833</v>
      </c>
      <c r="CF36">
        <v>-1.3492007535916759E-2</v>
      </c>
      <c r="CG36">
        <v>7.046769444444446</v>
      </c>
      <c r="CH36">
        <v>-1.473778238820136E-3</v>
      </c>
      <c r="CI36">
        <v>7.2073916666666671</v>
      </c>
      <c r="CJ36">
        <v>-9.1628630705390558E-3</v>
      </c>
      <c r="CK36">
        <v>7.111665745856353</v>
      </c>
      <c r="CL36">
        <v>-2.5233946952147691E-2</v>
      </c>
      <c r="CM36">
        <v>7.3053083333333344</v>
      </c>
      <c r="CN36">
        <v>-1.30390733056723E-2</v>
      </c>
      <c r="CO36">
        <v>13.115</v>
      </c>
      <c r="CP36">
        <v>19.135000000000002</v>
      </c>
      <c r="CQ36">
        <v>16.53</v>
      </c>
      <c r="CR36">
        <v>13.56</v>
      </c>
      <c r="CS36">
        <v>12.875</v>
      </c>
      <c r="CT36">
        <v>11.42</v>
      </c>
      <c r="CU36">
        <v>3</v>
      </c>
      <c r="CV36">
        <v>3.66</v>
      </c>
      <c r="CW36">
        <v>5.0599999999999996</v>
      </c>
      <c r="CX36">
        <v>3.0449999999999999</v>
      </c>
    </row>
    <row r="37" spans="1:102" x14ac:dyDescent="0.2">
      <c r="A37">
        <v>0.44</v>
      </c>
      <c r="B37">
        <f t="shared" si="5"/>
        <v>1.6022727272727275</v>
      </c>
      <c r="C37">
        <v>1.145</v>
      </c>
      <c r="D37">
        <f t="shared" si="6"/>
        <v>0.14410480349344981</v>
      </c>
      <c r="E37">
        <v>1.31</v>
      </c>
      <c r="F37">
        <f t="shared" si="0"/>
        <v>-0.10687022900763368</v>
      </c>
      <c r="G37">
        <v>1.17</v>
      </c>
      <c r="H37">
        <f t="shared" si="7"/>
        <v>-0.39316239316239315</v>
      </c>
      <c r="I37">
        <v>0.71</v>
      </c>
      <c r="J37">
        <f t="shared" si="8"/>
        <v>0.26760563380281699</v>
      </c>
      <c r="K37">
        <v>0.9</v>
      </c>
      <c r="L37">
        <v>109.556</v>
      </c>
      <c r="M37">
        <f t="shared" si="9"/>
        <v>0.18268282887290516</v>
      </c>
      <c r="N37">
        <v>129.57</v>
      </c>
      <c r="O37">
        <f t="shared" si="10"/>
        <v>0.29518407038666372</v>
      </c>
      <c r="P37">
        <v>167.81700000000001</v>
      </c>
      <c r="Q37">
        <f t="shared" si="1"/>
        <v>-2.495575537639224E-2</v>
      </c>
      <c r="R37">
        <v>163.62899999999999</v>
      </c>
      <c r="S37">
        <f t="shared" si="2"/>
        <v>0.11922703188310151</v>
      </c>
      <c r="T37">
        <v>183.13800000000001</v>
      </c>
      <c r="U37">
        <v>183.578</v>
      </c>
      <c r="V37">
        <f t="shared" si="11"/>
        <v>2.4025598182790993E-3</v>
      </c>
      <c r="W37">
        <v>48</v>
      </c>
      <c r="X37">
        <v>25</v>
      </c>
      <c r="Y37">
        <v>48</v>
      </c>
      <c r="Z37">
        <v>101.68045833333331</v>
      </c>
      <c r="AA37">
        <v>85.822647058823549</v>
      </c>
      <c r="AB37">
        <v>83.919439999999994</v>
      </c>
      <c r="AC37">
        <v>84.846761904761905</v>
      </c>
      <c r="AD37">
        <v>81.796496296296283</v>
      </c>
      <c r="AE37">
        <v>73.406260606060599</v>
      </c>
      <c r="AF37">
        <v>67.066212560386489</v>
      </c>
      <c r="AG37">
        <v>70.973344537815123</v>
      </c>
      <c r="AH37">
        <v>70.245182142857132</v>
      </c>
      <c r="AI37">
        <v>60.06412658227849</v>
      </c>
      <c r="AJ37">
        <v>122.3200650606647</v>
      </c>
      <c r="AK37">
        <v>-4.6857794321047699</v>
      </c>
      <c r="AL37">
        <v>0.2192904564315343</v>
      </c>
      <c r="AM37">
        <v>8.3208654416121922E-2</v>
      </c>
      <c r="AN37">
        <v>-0.75683033656062759</v>
      </c>
      <c r="AO37">
        <v>-0.86094945303658366</v>
      </c>
      <c r="AP37">
        <v>-16.666299010764899</v>
      </c>
      <c r="AQ37">
        <v>-2.7991042031329698</v>
      </c>
      <c r="AR37">
        <v>-6.7491501820368951</v>
      </c>
      <c r="AS37">
        <v>-6.508570640939471</v>
      </c>
      <c r="AT37">
        <f t="shared" si="12"/>
        <v>105.89203785488958</v>
      </c>
      <c r="AU37">
        <f t="shared" si="13"/>
        <v>69.121598293085057</v>
      </c>
      <c r="AV37">
        <f t="shared" si="14"/>
        <v>65.964916367980877</v>
      </c>
      <c r="AW37">
        <v>62.74039368039368</v>
      </c>
      <c r="AX37">
        <f t="shared" si="15"/>
        <v>88.165645388590221</v>
      </c>
      <c r="AY37">
        <v>66.737918424753872</v>
      </c>
      <c r="AZ37">
        <f t="shared" si="16"/>
        <v>0.2767072005445228</v>
      </c>
      <c r="BA37">
        <f t="shared" si="17"/>
        <v>6.7787091174030076E-2</v>
      </c>
      <c r="BB37">
        <f t="shared" si="18"/>
        <v>-0.61034704561340936</v>
      </c>
      <c r="BC37">
        <f t="shared" si="19"/>
        <v>-0.91590367344317414</v>
      </c>
      <c r="BD37">
        <f t="shared" si="20"/>
        <v>-3.4771480784260498</v>
      </c>
      <c r="BE37">
        <v>-7.2317451565994118</v>
      </c>
      <c r="BF37">
        <v>-382.98856345716229</v>
      </c>
      <c r="BG37">
        <v>-498.2267680922136</v>
      </c>
      <c r="BH37">
        <v>-373.9254515772829</v>
      </c>
      <c r="BI37">
        <v>-490.23965548853778</v>
      </c>
      <c r="BJ37">
        <v>2.9859921347401461</v>
      </c>
      <c r="BK37">
        <v>-27.4688616962917</v>
      </c>
      <c r="BL37">
        <v>-870.42855331173246</v>
      </c>
      <c r="BM37">
        <v>-435.1325485521516</v>
      </c>
      <c r="BN37">
        <v>-285.43927601319302</v>
      </c>
      <c r="BO37">
        <v>-419.00825255430584</v>
      </c>
      <c r="BP37">
        <v>4.2056227249861218</v>
      </c>
      <c r="BQ37">
        <v>-30.520957440324111</v>
      </c>
      <c r="BR37">
        <f t="shared" si="21"/>
        <v>7.0596382972272904</v>
      </c>
      <c r="BS37">
        <f t="shared" si="3"/>
        <v>1.0454545454545454</v>
      </c>
      <c r="BT37">
        <f t="shared" si="4"/>
        <v>0.67565445981963568</v>
      </c>
      <c r="BU37">
        <v>7.156022222222223</v>
      </c>
      <c r="BV37">
        <v>-1.0693084755949571E-2</v>
      </c>
      <c r="BW37">
        <v>6.9844194444444447</v>
      </c>
      <c r="BX37">
        <v>-6.4161479944674776E-3</v>
      </c>
      <c r="BY37">
        <v>6.9195552486187841</v>
      </c>
      <c r="BZ37">
        <v>-5.0876756608055747E-2</v>
      </c>
      <c r="CA37">
        <v>6.8298259668508283</v>
      </c>
      <c r="CB37">
        <v>-1.8891474289906781E-2</v>
      </c>
      <c r="CC37">
        <v>7.0267660167130916</v>
      </c>
      <c r="CD37">
        <v>-1.073400062414228E-2</v>
      </c>
      <c r="CE37">
        <v>7.1487305555555549</v>
      </c>
      <c r="CF37">
        <v>-3.0787171507606799E-2</v>
      </c>
      <c r="CG37">
        <v>7.0500609418282556</v>
      </c>
      <c r="CH37">
        <v>-2.9344375352004199E-2</v>
      </c>
      <c r="CI37">
        <v>7.1602027777777772</v>
      </c>
      <c r="CJ37">
        <v>-7.124481327800268E-3</v>
      </c>
      <c r="CK37">
        <v>7.1279636871508387</v>
      </c>
      <c r="CL37">
        <v>-8.513506855532425E-3</v>
      </c>
      <c r="CM37">
        <v>7.1928361111111121</v>
      </c>
      <c r="CN37">
        <v>-6.8739626556016979E-3</v>
      </c>
      <c r="CO37">
        <v>13.07</v>
      </c>
      <c r="CP37">
        <v>19.21</v>
      </c>
      <c r="CQ37">
        <v>13.41</v>
      </c>
      <c r="CR37">
        <v>10.75</v>
      </c>
      <c r="CS37">
        <v>9.74</v>
      </c>
      <c r="CT37">
        <v>11.685</v>
      </c>
      <c r="CU37">
        <v>3.2650000000000001</v>
      </c>
      <c r="CV37">
        <v>4.8899999999999997</v>
      </c>
      <c r="CW37">
        <v>6.9050000000000002</v>
      </c>
      <c r="CX37">
        <v>5.5250000000000004</v>
      </c>
    </row>
    <row r="38" spans="1:102" x14ac:dyDescent="0.2">
      <c r="A38">
        <v>0.52</v>
      </c>
      <c r="B38">
        <f t="shared" si="5"/>
        <v>0.92307692307692302</v>
      </c>
      <c r="C38">
        <v>1</v>
      </c>
      <c r="D38">
        <f t="shared" si="6"/>
        <v>3.0000000000000027E-2</v>
      </c>
      <c r="E38">
        <v>1.03</v>
      </c>
      <c r="F38">
        <f t="shared" si="0"/>
        <v>0.5728155339805826</v>
      </c>
      <c r="G38">
        <v>1.62</v>
      </c>
      <c r="H38">
        <f t="shared" si="7"/>
        <v>-3.703703703703707E-2</v>
      </c>
      <c r="I38">
        <v>1.56</v>
      </c>
      <c r="J38">
        <f t="shared" si="8"/>
        <v>0</v>
      </c>
      <c r="K38">
        <v>1.56</v>
      </c>
      <c r="L38">
        <v>113.5</v>
      </c>
      <c r="M38">
        <f t="shared" si="9"/>
        <v>0.29515418502202645</v>
      </c>
      <c r="N38">
        <v>147</v>
      </c>
      <c r="O38">
        <f t="shared" si="10"/>
        <v>-4.0136054421768749E-2</v>
      </c>
      <c r="P38">
        <v>141.1</v>
      </c>
      <c r="Q38">
        <f t="shared" si="1"/>
        <v>6.1658398299078793E-2</v>
      </c>
      <c r="R38">
        <v>149.80000000000001</v>
      </c>
      <c r="S38">
        <f t="shared" si="2"/>
        <v>-9.3457943925233641E-2</v>
      </c>
      <c r="T38">
        <v>135.80000000000001</v>
      </c>
      <c r="U38">
        <v>199.2</v>
      </c>
      <c r="V38">
        <f t="shared" si="11"/>
        <v>0.46686303387334294</v>
      </c>
      <c r="W38">
        <v>48</v>
      </c>
      <c r="X38">
        <v>25</v>
      </c>
      <c r="Y38">
        <v>48</v>
      </c>
      <c r="Z38">
        <v>110.31422499999999</v>
      </c>
      <c r="AA38">
        <v>95.522617021276602</v>
      </c>
      <c r="AB38">
        <v>91.639466666666678</v>
      </c>
      <c r="AC38">
        <v>91.894161904761916</v>
      </c>
      <c r="AD38">
        <v>85.329992592592603</v>
      </c>
      <c r="AE38">
        <v>76.363812121212121</v>
      </c>
      <c r="AF38">
        <v>75.992453744493389</v>
      </c>
      <c r="AG38">
        <v>70.592948936170217</v>
      </c>
      <c r="AH38">
        <v>61.759478787878777</v>
      </c>
      <c r="AI38">
        <v>35.326638596491229</v>
      </c>
      <c r="AJ38">
        <v>-21.49846153846153</v>
      </c>
      <c r="AK38">
        <v>-3.481149465877992</v>
      </c>
      <c r="AL38">
        <v>-0.17145809128630421</v>
      </c>
      <c r="AM38">
        <v>-0.13852163604030901</v>
      </c>
      <c r="AN38">
        <v>-1.048651913324117</v>
      </c>
      <c r="AO38">
        <v>-0.86346397585817136</v>
      </c>
      <c r="AP38">
        <v>-8.4897815159294669</v>
      </c>
      <c r="AQ38">
        <v>-2.2037791781921889</v>
      </c>
      <c r="AR38">
        <v>-14.70459056871676</v>
      </c>
      <c r="AS38">
        <v>0.79844529373225226</v>
      </c>
      <c r="AT38">
        <f t="shared" si="12"/>
        <v>120.5782456140351</v>
      </c>
      <c r="AU38">
        <f t="shared" si="13"/>
        <v>90.536120103213705</v>
      </c>
      <c r="AV38">
        <f t="shared" si="14"/>
        <v>64.399994409503847</v>
      </c>
      <c r="AW38">
        <v>47.138155630377852</v>
      </c>
      <c r="AX38">
        <f t="shared" si="15"/>
        <v>45.251890343698854</v>
      </c>
      <c r="AY38">
        <v>22.64528115159694</v>
      </c>
      <c r="AZ38">
        <f t="shared" si="16"/>
        <v>-0.22560275169250554</v>
      </c>
      <c r="BA38">
        <f t="shared" si="17"/>
        <v>-0.13647451826631427</v>
      </c>
      <c r="BB38">
        <f t="shared" si="18"/>
        <v>-0.79143540628235232</v>
      </c>
      <c r="BC38">
        <f t="shared" si="19"/>
        <v>-0.54305910431331528</v>
      </c>
      <c r="BD38">
        <f t="shared" si="20"/>
        <v>-1.4126789603796082</v>
      </c>
      <c r="BE38">
        <v>0.51182390623862317</v>
      </c>
      <c r="BF38">
        <v>-296.98445419790698</v>
      </c>
      <c r="BG38">
        <v>15.409479854507129</v>
      </c>
      <c r="BH38">
        <v>-358.09842785967447</v>
      </c>
      <c r="BI38">
        <v>-13.89446267128468</v>
      </c>
      <c r="BJ38">
        <v>-4.8297637659823014</v>
      </c>
      <c r="BK38">
        <v>-5.1673209629884402</v>
      </c>
      <c r="BL38">
        <v>-571.12395038059037</v>
      </c>
      <c r="BM38">
        <v>15.409479854507129</v>
      </c>
      <c r="BN38">
        <v>-347.66837656279074</v>
      </c>
      <c r="BO38">
        <v>-8.5768288094349874</v>
      </c>
      <c r="BP38">
        <v>-3.0960024140912186</v>
      </c>
      <c r="BQ38">
        <v>-3.3123852326848975</v>
      </c>
      <c r="BR38">
        <f t="shared" si="21"/>
        <v>7.0828315959130395</v>
      </c>
      <c r="BS38">
        <f t="shared" si="3"/>
        <v>2</v>
      </c>
      <c r="BT38">
        <f t="shared" si="4"/>
        <v>0.75506607929515412</v>
      </c>
      <c r="BU38">
        <v>7.1185555555555551</v>
      </c>
      <c r="BV38">
        <v>-1.558114402616767E-2</v>
      </c>
      <c r="BW38">
        <v>6.7675166666666682</v>
      </c>
      <c r="BX38">
        <v>-1.839903181189462E-3</v>
      </c>
      <c r="BY38">
        <v>7.0201364902506969</v>
      </c>
      <c r="BZ38">
        <v>-1.637553600943157E-2</v>
      </c>
      <c r="CA38">
        <v>7.0265777777777787</v>
      </c>
      <c r="CB38">
        <v>-1.6996196403872739E-2</v>
      </c>
      <c r="CC38">
        <v>6.9662596685082878</v>
      </c>
      <c r="CD38">
        <v>-2.0814917127073451E-2</v>
      </c>
      <c r="CE38">
        <v>7.1867083333333337</v>
      </c>
      <c r="CF38">
        <v>-1.0956258644536639E-2</v>
      </c>
      <c r="CG38">
        <v>7.0237277777777773</v>
      </c>
      <c r="CH38">
        <v>1.5841977869966281E-3</v>
      </c>
      <c r="CI38">
        <v>7.2134722222222232</v>
      </c>
      <c r="CJ38">
        <v>-2.6661479944676682E-3</v>
      </c>
      <c r="CK38">
        <v>7.2201281337047352</v>
      </c>
      <c r="CL38">
        <v>-4.9249875749818022E-3</v>
      </c>
      <c r="CM38">
        <v>7.2852333333333341</v>
      </c>
      <c r="CN38">
        <v>-3.5401106500692501E-3</v>
      </c>
      <c r="CO38">
        <v>13.895</v>
      </c>
      <c r="CP38">
        <v>11.29</v>
      </c>
      <c r="CQ38">
        <v>13.545</v>
      </c>
      <c r="CR38">
        <v>10.61</v>
      </c>
      <c r="CS38">
        <v>7.2350000000000003</v>
      </c>
      <c r="CT38">
        <v>10.164999999999999</v>
      </c>
      <c r="CU38">
        <v>4.7149999999999999</v>
      </c>
      <c r="CV38">
        <v>2.78</v>
      </c>
      <c r="CW38">
        <v>4.6500000000000004</v>
      </c>
      <c r="CX38">
        <v>5.82</v>
      </c>
    </row>
    <row r="39" spans="1:102" x14ac:dyDescent="0.2">
      <c r="A39">
        <v>0.63</v>
      </c>
      <c r="B39">
        <f t="shared" si="5"/>
        <v>7.936507936507943E-2</v>
      </c>
      <c r="C39">
        <v>0.68</v>
      </c>
      <c r="D39">
        <f t="shared" si="6"/>
        <v>0.91176470588235292</v>
      </c>
      <c r="E39">
        <v>1.3</v>
      </c>
      <c r="F39">
        <f t="shared" si="0"/>
        <v>-3.0769230769230795E-2</v>
      </c>
      <c r="G39">
        <v>1.26</v>
      </c>
      <c r="H39">
        <f t="shared" si="7"/>
        <v>0</v>
      </c>
      <c r="I39">
        <v>1.26</v>
      </c>
      <c r="J39">
        <f t="shared" si="8"/>
        <v>0.13492063492063486</v>
      </c>
      <c r="K39">
        <v>1.43</v>
      </c>
      <c r="L39">
        <v>111</v>
      </c>
      <c r="M39">
        <f t="shared" si="9"/>
        <v>0.24864864864864861</v>
      </c>
      <c r="N39">
        <v>138.6</v>
      </c>
      <c r="O39">
        <f t="shared" si="10"/>
        <v>7.4314574314574403E-2</v>
      </c>
      <c r="P39">
        <v>148.9</v>
      </c>
      <c r="Q39">
        <f t="shared" si="1"/>
        <v>4.6339825386165247E-2</v>
      </c>
      <c r="R39">
        <v>155.80000000000001</v>
      </c>
      <c r="S39">
        <f t="shared" si="2"/>
        <v>0.22336328626444146</v>
      </c>
      <c r="T39">
        <v>190.6</v>
      </c>
      <c r="U39">
        <v>211.5</v>
      </c>
      <c r="V39">
        <f t="shared" si="11"/>
        <v>0.10965372507869887</v>
      </c>
      <c r="W39">
        <v>48</v>
      </c>
      <c r="X39">
        <v>25</v>
      </c>
      <c r="Y39">
        <v>48</v>
      </c>
      <c r="Z39">
        <v>101.2734324324324</v>
      </c>
      <c r="AA39">
        <v>85.478156862745109</v>
      </c>
      <c r="AB39">
        <v>79.724320000000006</v>
      </c>
      <c r="AC39">
        <v>81.605085714285693</v>
      </c>
      <c r="AD39">
        <v>73.921059259259252</v>
      </c>
      <c r="AE39">
        <v>62.935587878787878</v>
      </c>
      <c r="AF39">
        <v>65.575072033898309</v>
      </c>
      <c r="AG39">
        <v>63.397059322033897</v>
      </c>
      <c r="AH39">
        <v>61.727451104100943</v>
      </c>
      <c r="AI39">
        <v>41.917452631578954</v>
      </c>
      <c r="AJ39">
        <v>-19.318942602823761</v>
      </c>
      <c r="AK39">
        <v>-5.5815808315027367</v>
      </c>
      <c r="AL39">
        <v>1.2170954356849209E-2</v>
      </c>
      <c r="AM39">
        <v>-4.7727326615292498E-2</v>
      </c>
      <c r="AN39">
        <v>-1.367240663900418</v>
      </c>
      <c r="AO39">
        <v>-0.9334077706525854</v>
      </c>
      <c r="AP39">
        <v>-25.93377878758071</v>
      </c>
      <c r="AQ39">
        <v>-2.317217802835871</v>
      </c>
      <c r="AR39">
        <v>-13.561834573371099</v>
      </c>
      <c r="AS39">
        <v>0.14256628084734899</v>
      </c>
      <c r="AT39">
        <f t="shared" si="12"/>
        <v>121.71651908396947</v>
      </c>
      <c r="AU39">
        <f t="shared" si="13"/>
        <v>82.429379509379487</v>
      </c>
      <c r="AV39">
        <f t="shared" si="14"/>
        <v>57.750827546296293</v>
      </c>
      <c r="AW39">
        <v>49.948879268879267</v>
      </c>
      <c r="AX39">
        <f t="shared" si="15"/>
        <v>47.135360090731524</v>
      </c>
      <c r="AY39">
        <v>29.3129039381671</v>
      </c>
      <c r="AZ39">
        <f t="shared" si="16"/>
        <v>1.8581609705113297E-2</v>
      </c>
      <c r="BA39">
        <f t="shared" si="17"/>
        <v>-4.8209420823527777E-2</v>
      </c>
      <c r="BB39">
        <f t="shared" si="18"/>
        <v>-1.0681567686722016</v>
      </c>
      <c r="BC39">
        <f t="shared" si="19"/>
        <v>-0.74079981797824235</v>
      </c>
      <c r="BD39">
        <f t="shared" si="20"/>
        <v>-1.7228385151196066</v>
      </c>
      <c r="BE39">
        <v>9.9696699893251042E-2</v>
      </c>
      <c r="BF39">
        <v>-322.73231066796421</v>
      </c>
      <c r="BG39">
        <v>-3.7815008765154792</v>
      </c>
      <c r="BH39">
        <v>-406.14738816251651</v>
      </c>
      <c r="BI39">
        <v>-8.9416225437068029</v>
      </c>
      <c r="BJ39">
        <v>-1.664716574584912</v>
      </c>
      <c r="BK39">
        <v>-5.7804805564407546</v>
      </c>
      <c r="BL39">
        <v>-512.27350899676856</v>
      </c>
      <c r="BM39">
        <v>-5.5610307007580575</v>
      </c>
      <c r="BN39">
        <v>-312.42106781732036</v>
      </c>
      <c r="BO39">
        <v>-7.0965258283387325</v>
      </c>
      <c r="BP39">
        <v>-1.321203630622946</v>
      </c>
      <c r="BQ39">
        <v>-4.0422940954131157</v>
      </c>
      <c r="BR39">
        <f t="shared" si="21"/>
        <v>6.9936202910151906</v>
      </c>
      <c r="BS39">
        <f t="shared" si="3"/>
        <v>1.2698412698412698</v>
      </c>
      <c r="BT39">
        <f t="shared" si="4"/>
        <v>0.90540540540540537</v>
      </c>
      <c r="BU39">
        <v>7.0431694444444446</v>
      </c>
      <c r="BV39">
        <v>-1.6124492885955681E-2</v>
      </c>
      <c r="BW39">
        <v>6.781969529085873</v>
      </c>
      <c r="BX39">
        <v>9.3498925299711749E-3</v>
      </c>
      <c r="BY39">
        <v>7.0820194444444446</v>
      </c>
      <c r="BZ39">
        <v>-2.5916147994468109E-2</v>
      </c>
      <c r="CA39">
        <v>7.043080555555556</v>
      </c>
      <c r="CB39">
        <v>-1.733004840940533E-2</v>
      </c>
      <c r="CC39">
        <v>6.8015844875346252</v>
      </c>
      <c r="CD39">
        <v>-2.2840599533339619E-2</v>
      </c>
      <c r="CE39">
        <v>7.1113944444444437</v>
      </c>
      <c r="CF39">
        <v>-1.5914073305670889E-2</v>
      </c>
      <c r="CG39">
        <v>6.9096016713091908</v>
      </c>
      <c r="CH39">
        <v>-6.5124423536873203E-4</v>
      </c>
      <c r="CI39">
        <v>7.0856305555555563</v>
      </c>
      <c r="CJ39">
        <v>-6.3328146611341752E-3</v>
      </c>
      <c r="CK39">
        <v>6.9128138888888886</v>
      </c>
      <c r="CL39">
        <v>-2.3748271092662301E-3</v>
      </c>
      <c r="CM39">
        <v>7.1649388888888881</v>
      </c>
      <c r="CN39">
        <v>-2.166493775933457E-3</v>
      </c>
      <c r="CO39">
        <v>14.88</v>
      </c>
      <c r="CP39">
        <v>11.095000000000001</v>
      </c>
      <c r="CQ39">
        <v>16.405000000000001</v>
      </c>
      <c r="CR39">
        <v>15.085000000000001</v>
      </c>
      <c r="CS39">
        <v>13.175000000000001</v>
      </c>
      <c r="CT39">
        <v>10.2575</v>
      </c>
      <c r="CU39">
        <v>5.2</v>
      </c>
      <c r="CV39">
        <v>1.165</v>
      </c>
      <c r="CW39">
        <v>2.4300000000000002</v>
      </c>
      <c r="CX39">
        <v>2.085</v>
      </c>
    </row>
    <row r="40" spans="1:102" x14ac:dyDescent="0.2">
      <c r="A40">
        <v>0.62</v>
      </c>
      <c r="B40">
        <f t="shared" si="5"/>
        <v>0.59677419354838712</v>
      </c>
      <c r="C40">
        <v>0.99</v>
      </c>
      <c r="D40">
        <f t="shared" si="6"/>
        <v>1.2373737373737372</v>
      </c>
      <c r="E40">
        <v>2.2149999999999999</v>
      </c>
      <c r="F40">
        <f t="shared" si="0"/>
        <v>0.21444695259593685</v>
      </c>
      <c r="G40">
        <v>2.69</v>
      </c>
      <c r="H40">
        <f t="shared" si="7"/>
        <v>1.8587360594795637E-2</v>
      </c>
      <c r="I40">
        <v>2.74</v>
      </c>
      <c r="J40">
        <f t="shared" si="8"/>
        <v>-0.22810218978102187</v>
      </c>
      <c r="K40">
        <v>2.1150000000000002</v>
      </c>
      <c r="L40">
        <v>103.666467333333</v>
      </c>
      <c r="M40">
        <f t="shared" si="9"/>
        <v>0.28142910062573456</v>
      </c>
      <c r="N40">
        <v>132.841228</v>
      </c>
      <c r="O40">
        <f t="shared" si="10"/>
        <v>0.22939323224764971</v>
      </c>
      <c r="P40">
        <v>163.31410666666699</v>
      </c>
      <c r="Q40">
        <f t="shared" si="1"/>
        <v>-1.2663874392401773E-2</v>
      </c>
      <c r="R40">
        <v>161.24591733333301</v>
      </c>
      <c r="S40">
        <f t="shared" si="2"/>
        <v>-1.3554112683764745E-2</v>
      </c>
      <c r="T40">
        <v>159.060372</v>
      </c>
      <c r="U40">
        <v>181.751855333333</v>
      </c>
      <c r="V40">
        <f t="shared" si="11"/>
        <v>0.14265956408886682</v>
      </c>
      <c r="W40">
        <v>48</v>
      </c>
      <c r="X40">
        <v>25</v>
      </c>
      <c r="Y40">
        <v>48</v>
      </c>
      <c r="Z40">
        <v>102.70822857142861</v>
      </c>
      <c r="AA40">
        <v>87.390199999999993</v>
      </c>
      <c r="AB40">
        <v>81.330857142857141</v>
      </c>
      <c r="AC40">
        <v>79.549562499999993</v>
      </c>
      <c r="AD40">
        <v>70.890281250000001</v>
      </c>
      <c r="AE40">
        <v>63.379390243902442</v>
      </c>
      <c r="AF40">
        <v>87.658060240963849</v>
      </c>
      <c r="AG40">
        <v>60.833784000000001</v>
      </c>
      <c r="AH40">
        <v>48.862786458333339</v>
      </c>
      <c r="AI40">
        <v>14.14470454545455</v>
      </c>
      <c r="AJ40">
        <v>177.99323529411771</v>
      </c>
      <c r="AK40">
        <v>-5.4817987969924822</v>
      </c>
      <c r="AL40">
        <v>-7.9984393757508834E-2</v>
      </c>
      <c r="AM40">
        <v>-0.7891152239304825</v>
      </c>
      <c r="AN40">
        <v>-1.2583043551941699</v>
      </c>
      <c r="AO40">
        <v>5.2614257994064024</v>
      </c>
      <c r="AP40">
        <v>-24.759116553045072</v>
      </c>
      <c r="AQ40">
        <v>-9.8451690803953529</v>
      </c>
      <c r="AR40">
        <v>-7.4397524020000647</v>
      </c>
      <c r="AS40">
        <v>0.28124374874698038</v>
      </c>
      <c r="AT40">
        <f t="shared" si="12"/>
        <v>101.0321206743567</v>
      </c>
      <c r="AU40">
        <f t="shared" si="13"/>
        <v>49.640912636505455</v>
      </c>
      <c r="AV40">
        <f t="shared" si="14"/>
        <v>28.905313455657495</v>
      </c>
      <c r="AW40">
        <v>23.561111614833621</v>
      </c>
      <c r="AX40">
        <f t="shared" si="15"/>
        <v>25.060261174047373</v>
      </c>
      <c r="AY40">
        <v>6.6878035675908034</v>
      </c>
      <c r="AZ40">
        <f t="shared" si="16"/>
        <v>-9.9359495350942656E-2</v>
      </c>
      <c r="BA40">
        <f t="shared" si="17"/>
        <v>-0.49242759683649451</v>
      </c>
      <c r="BB40">
        <f t="shared" si="18"/>
        <v>-0.51307007347366773</v>
      </c>
      <c r="BC40">
        <f t="shared" si="19"/>
        <v>1.9379100550299826</v>
      </c>
      <c r="BD40">
        <f t="shared" si="20"/>
        <v>-4.0556824224079717</v>
      </c>
      <c r="BE40">
        <v>0.13297576772906872</v>
      </c>
      <c r="BF40">
        <v>-2114.510150152601</v>
      </c>
      <c r="BG40">
        <v>5.5671491512918694</v>
      </c>
      <c r="BH40">
        <v>0.14136154984550339</v>
      </c>
      <c r="BI40">
        <v>-42.119485743992563</v>
      </c>
      <c r="BJ40">
        <v>-2.579527313821719</v>
      </c>
      <c r="BK40">
        <v>-1.5476217194724089</v>
      </c>
      <c r="BL40">
        <v>-3410.5002421816143</v>
      </c>
      <c r="BM40">
        <v>5.6233829811028988</v>
      </c>
      <c r="BN40">
        <v>6.3820112797066994E-2</v>
      </c>
      <c r="BO40">
        <v>-15.657801391818797</v>
      </c>
      <c r="BP40">
        <v>-0.94143332621230613</v>
      </c>
      <c r="BQ40">
        <v>-0.73173603757560701</v>
      </c>
      <c r="BR40">
        <f t="shared" si="21"/>
        <v>6.5667373103397493</v>
      </c>
      <c r="BS40">
        <f t="shared" si="3"/>
        <v>2.4112903225806455</v>
      </c>
      <c r="BT40">
        <f t="shared" si="4"/>
        <v>0.75323670236510853</v>
      </c>
      <c r="BU40">
        <v>7.01990625</v>
      </c>
      <c r="BV40">
        <v>-1.9990665888525199E-2</v>
      </c>
      <c r="BW40">
        <v>6.4637500000000001</v>
      </c>
      <c r="BX40">
        <v>-1.7756617622498059E-2</v>
      </c>
      <c r="BY40">
        <v>6.3723142857142836</v>
      </c>
      <c r="BZ40">
        <v>-3.126347359457448E-2</v>
      </c>
      <c r="CA40">
        <v>6.527222222222222</v>
      </c>
      <c r="CB40">
        <v>-1.6831027107844149E-2</v>
      </c>
      <c r="CC40">
        <v>5.9885666666666673</v>
      </c>
      <c r="CD40">
        <v>-4.7074763437533369E-3</v>
      </c>
      <c r="CE40">
        <v>6.7617575757575752</v>
      </c>
      <c r="CF40">
        <v>2.110237971405524E-2</v>
      </c>
      <c r="CG40">
        <v>6.0904000000000007</v>
      </c>
      <c r="CH40">
        <v>1.483748703448478E-2</v>
      </c>
      <c r="CI40">
        <v>6.9225806451612888</v>
      </c>
      <c r="CJ40">
        <v>-1.371985583639382E-2</v>
      </c>
      <c r="CK40">
        <v>6.5284523809523796</v>
      </c>
      <c r="CL40">
        <v>1.4136445920424619E-2</v>
      </c>
      <c r="CM40">
        <v>6.9924230769230764</v>
      </c>
      <c r="CN40">
        <v>-5.4088780917563922E-3</v>
      </c>
      <c r="CO40">
        <v>13.765000000000001</v>
      </c>
      <c r="CP40">
        <v>13.49</v>
      </c>
      <c r="CQ40">
        <v>16.805</v>
      </c>
      <c r="CR40">
        <v>15.494999999999999</v>
      </c>
      <c r="CS40">
        <v>15.455</v>
      </c>
      <c r="CT40">
        <v>9.6850000000000005</v>
      </c>
      <c r="CU40">
        <v>4.01</v>
      </c>
      <c r="CV40">
        <v>0.56000000000000005</v>
      </c>
      <c r="CW40">
        <v>1.855</v>
      </c>
      <c r="CX40">
        <v>0.59499999999999997</v>
      </c>
    </row>
    <row r="41" spans="1:102" x14ac:dyDescent="0.2">
      <c r="A41">
        <v>0.57999999999999996</v>
      </c>
      <c r="B41">
        <f t="shared" si="5"/>
        <v>1.3448275862068968</v>
      </c>
      <c r="C41">
        <v>1.36</v>
      </c>
      <c r="D41">
        <f t="shared" si="6"/>
        <v>0.56249999999999989</v>
      </c>
      <c r="E41">
        <v>2.125</v>
      </c>
      <c r="F41">
        <f t="shared" si="0"/>
        <v>-7.2941176470588245E-2</v>
      </c>
      <c r="G41">
        <v>1.97</v>
      </c>
      <c r="H41">
        <f t="shared" si="7"/>
        <v>-0.38071065989847719</v>
      </c>
      <c r="I41">
        <v>1.22</v>
      </c>
      <c r="J41">
        <f t="shared" si="8"/>
        <v>0.23770491803278693</v>
      </c>
      <c r="K41">
        <v>1.51</v>
      </c>
      <c r="L41">
        <v>105.50730666666701</v>
      </c>
      <c r="M41">
        <f t="shared" si="9"/>
        <v>0.31349926096744796</v>
      </c>
      <c r="N41">
        <v>138.58376933333301</v>
      </c>
      <c r="O41">
        <f t="shared" si="10"/>
        <v>0.14738570587973024</v>
      </c>
      <c r="P41">
        <v>159.00903600000001</v>
      </c>
      <c r="Q41">
        <f t="shared" si="1"/>
        <v>-3.7221528299391786E-2</v>
      </c>
      <c r="R41">
        <v>153.090476666667</v>
      </c>
      <c r="S41">
        <f t="shared" si="2"/>
        <v>0.11976623061442962</v>
      </c>
      <c r="T41">
        <v>171.425546</v>
      </c>
      <c r="U41">
        <v>251.99916917808201</v>
      </c>
      <c r="V41">
        <f t="shared" si="11"/>
        <v>0.47002109696113797</v>
      </c>
      <c r="W41">
        <v>48</v>
      </c>
      <c r="X41">
        <v>25</v>
      </c>
      <c r="Y41">
        <v>48</v>
      </c>
      <c r="Z41">
        <v>107.8740303030303</v>
      </c>
      <c r="AA41">
        <v>92.886250000000004</v>
      </c>
      <c r="AB41">
        <v>87.279666666666671</v>
      </c>
      <c r="AC41">
        <v>84.779285714285706</v>
      </c>
      <c r="AD41">
        <v>76.846965517241372</v>
      </c>
      <c r="AE41">
        <v>67.558000000000007</v>
      </c>
      <c r="AF41">
        <v>61.95026865671641</v>
      </c>
      <c r="AG41">
        <v>39.963975903614447</v>
      </c>
      <c r="AH41">
        <v>66.825283018867907</v>
      </c>
      <c r="AI41">
        <v>25.440603174603179</v>
      </c>
      <c r="AJ41">
        <v>195.79609375000001</v>
      </c>
      <c r="AK41">
        <v>-4.4340434996376157</v>
      </c>
      <c r="AL41">
        <v>-0.32409060846560678</v>
      </c>
      <c r="AM41">
        <v>-0.93216537406904543</v>
      </c>
      <c r="AN41">
        <v>-1.0127109472866089</v>
      </c>
      <c r="AO41">
        <v>-1.031530804448866</v>
      </c>
      <c r="AP41">
        <v>-52.097027652773349</v>
      </c>
      <c r="AQ41">
        <v>-4.1998773460015046</v>
      </c>
      <c r="AR41">
        <v>-38.291513139806362</v>
      </c>
      <c r="AS41">
        <v>-1.7059581615553221</v>
      </c>
      <c r="AT41">
        <f t="shared" si="12"/>
        <v>89.979037800687294</v>
      </c>
      <c r="AU41">
        <f t="shared" si="13"/>
        <v>48.65382250461159</v>
      </c>
      <c r="AV41">
        <f t="shared" si="14"/>
        <v>37.532095490716181</v>
      </c>
      <c r="AW41">
        <v>34.293401015228433</v>
      </c>
      <c r="AX41">
        <f t="shared" si="15"/>
        <v>29.277638024625968</v>
      </c>
      <c r="AY41">
        <v>16.848081572584888</v>
      </c>
      <c r="AZ41">
        <f t="shared" si="16"/>
        <v>-0.33411402934598639</v>
      </c>
      <c r="BA41">
        <f t="shared" si="17"/>
        <v>-0.53495860778711357</v>
      </c>
      <c r="BB41">
        <f t="shared" si="18"/>
        <v>-0.49460852126330107</v>
      </c>
      <c r="BC41">
        <f t="shared" si="19"/>
        <v>-0.64672777708392859</v>
      </c>
      <c r="BD41">
        <f t="shared" si="20"/>
        <v>-3.0768332205139228</v>
      </c>
      <c r="BE41">
        <v>-1.1297736169240544</v>
      </c>
      <c r="BF41">
        <v>1270.2183870347289</v>
      </c>
      <c r="BG41">
        <v>1.7011947174251869</v>
      </c>
      <c r="BH41">
        <v>-0.20375329893926969</v>
      </c>
      <c r="BI41">
        <v>-40.851935115156593</v>
      </c>
      <c r="BJ41">
        <v>-12.212292335026341</v>
      </c>
      <c r="BK41">
        <v>0.44318123282469901</v>
      </c>
      <c r="BL41">
        <v>2190.0317017840157</v>
      </c>
      <c r="BM41">
        <v>1.2508784686949903</v>
      </c>
      <c r="BN41">
        <v>-9.5883905383185739E-2</v>
      </c>
      <c r="BO41">
        <v>-20.737022901094718</v>
      </c>
      <c r="BP41">
        <v>-10.01007568444782</v>
      </c>
      <c r="BQ41">
        <v>0.29349750518191986</v>
      </c>
      <c r="BR41">
        <f t="shared" si="21"/>
        <v>6.9001677067843712</v>
      </c>
      <c r="BS41">
        <f t="shared" si="3"/>
        <v>1.6034482758620692</v>
      </c>
      <c r="BT41">
        <f t="shared" si="4"/>
        <v>1.3884522990832471</v>
      </c>
      <c r="BU41">
        <v>7.0999062500000001</v>
      </c>
      <c r="BV41">
        <v>-3.4146273663596162E-2</v>
      </c>
      <c r="BW41">
        <v>6.8819230769230764</v>
      </c>
      <c r="BX41">
        <v>-4.8057243090613841E-3</v>
      </c>
      <c r="BY41">
        <v>7.1116190476190484</v>
      </c>
      <c r="BZ41">
        <v>-0.1842200043376635</v>
      </c>
      <c r="CA41">
        <v>7.3440810810810824</v>
      </c>
      <c r="CB41">
        <v>-0.16621452409551399</v>
      </c>
      <c r="CC41">
        <v>6.7474400000000001</v>
      </c>
      <c r="CD41">
        <v>-2.3682758620699419E-3</v>
      </c>
      <c r="CE41">
        <v>6.5626129032258076</v>
      </c>
      <c r="CF41">
        <v>-8.8208481550190974E-3</v>
      </c>
      <c r="CG41">
        <v>6.8166428571428579</v>
      </c>
      <c r="CH41">
        <v>-4.9973719435573516E-3</v>
      </c>
      <c r="CI41">
        <v>6.9839999999999991</v>
      </c>
      <c r="CJ41">
        <v>-1.0441575674654559E-2</v>
      </c>
      <c r="CK41">
        <v>6.393851851851851</v>
      </c>
      <c r="CL41">
        <v>-1.0211640211639679E-3</v>
      </c>
      <c r="CM41">
        <v>7.0596000000000014</v>
      </c>
      <c r="CN41">
        <v>-3.689666888719374E-3</v>
      </c>
      <c r="CO41">
        <v>14.08</v>
      </c>
      <c r="CP41">
        <v>16.239999999999998</v>
      </c>
      <c r="CQ41">
        <v>16.32</v>
      </c>
      <c r="CR41">
        <v>14.82</v>
      </c>
      <c r="CS41">
        <v>13.08</v>
      </c>
      <c r="CT41">
        <v>9.3149999999999995</v>
      </c>
      <c r="CU41">
        <v>3.4049999999999998</v>
      </c>
      <c r="CV41">
        <v>1.865</v>
      </c>
      <c r="CW41">
        <v>4.07</v>
      </c>
      <c r="CX41">
        <v>3</v>
      </c>
    </row>
    <row r="42" spans="1:102" x14ac:dyDescent="0.2">
      <c r="A42">
        <v>0.54</v>
      </c>
      <c r="B42">
        <f t="shared" si="5"/>
        <v>0.94444444444444442</v>
      </c>
      <c r="C42">
        <v>1.05</v>
      </c>
      <c r="D42">
        <f t="shared" si="6"/>
        <v>0.65714285714285703</v>
      </c>
      <c r="E42">
        <v>1.74</v>
      </c>
      <c r="F42">
        <f t="shared" si="0"/>
        <v>0.35632183908045972</v>
      </c>
      <c r="G42">
        <v>2.36</v>
      </c>
      <c r="H42">
        <f t="shared" si="7"/>
        <v>0.11440677966101696</v>
      </c>
      <c r="I42">
        <v>2.63</v>
      </c>
      <c r="J42">
        <f t="shared" si="8"/>
        <v>0.15969581749049427</v>
      </c>
      <c r="K42">
        <v>3.05</v>
      </c>
      <c r="L42">
        <v>116.442343333333</v>
      </c>
      <c r="M42">
        <f t="shared" si="9"/>
        <v>0.26295902152204265</v>
      </c>
      <c r="N42">
        <v>147.06190799999999</v>
      </c>
      <c r="O42">
        <f t="shared" si="10"/>
        <v>5.8597598683861919E-2</v>
      </c>
      <c r="P42">
        <v>155.67938266666701</v>
      </c>
      <c r="Q42">
        <f t="shared" si="1"/>
        <v>4.6167877489912221E-3</v>
      </c>
      <c r="R42">
        <v>156.39812133333299</v>
      </c>
      <c r="S42">
        <f t="shared" si="2"/>
        <v>-4.0656528431782336E-2</v>
      </c>
      <c r="T42">
        <v>150.039516666667</v>
      </c>
      <c r="U42">
        <v>172.15894333333301</v>
      </c>
      <c r="V42">
        <f t="shared" si="11"/>
        <v>0.1474240064089736</v>
      </c>
      <c r="W42">
        <v>48</v>
      </c>
      <c r="X42">
        <v>25</v>
      </c>
      <c r="Y42">
        <v>48</v>
      </c>
      <c r="Z42">
        <v>100.49497619047619</v>
      </c>
      <c r="AA42">
        <v>89.845272727272729</v>
      </c>
      <c r="AB42">
        <v>81.157213333333331</v>
      </c>
      <c r="AC42">
        <v>78.578980952380945</v>
      </c>
      <c r="AD42">
        <v>66.369488888888895</v>
      </c>
      <c r="AE42">
        <v>53.967193939393951</v>
      </c>
      <c r="AF42">
        <v>49.898304347826091</v>
      </c>
      <c r="AG42">
        <v>67.170572000000007</v>
      </c>
      <c r="AH42">
        <v>50.793173285198563</v>
      </c>
      <c r="AI42">
        <v>30.833277192982461</v>
      </c>
      <c r="AJ42">
        <v>150.4447133575498</v>
      </c>
      <c r="AK42">
        <v>-6.1739403998491413</v>
      </c>
      <c r="AL42">
        <v>-0.74093112033195063</v>
      </c>
      <c r="AM42">
        <v>-0.75898992294013057</v>
      </c>
      <c r="AN42">
        <v>-1.794339326878746</v>
      </c>
      <c r="AO42">
        <v>-0.77947302904564497</v>
      </c>
      <c r="AP42">
        <v>0.64986908799040133</v>
      </c>
      <c r="AQ42">
        <v>-28.230561313409471</v>
      </c>
      <c r="AR42">
        <v>-6.9582097812846087</v>
      </c>
      <c r="AS42">
        <v>-0.31885870277353501</v>
      </c>
      <c r="AT42">
        <f t="shared" si="12"/>
        <v>102.08454507337525</v>
      </c>
      <c r="AU42">
        <f t="shared" si="13"/>
        <v>56.329018603857307</v>
      </c>
      <c r="AV42">
        <f t="shared" si="14"/>
        <v>32.375360433604342</v>
      </c>
      <c r="AW42">
        <v>22.867455059065236</v>
      </c>
      <c r="AX42">
        <f t="shared" si="15"/>
        <v>23.651609859154934</v>
      </c>
      <c r="AY42">
        <v>10.109271210813922</v>
      </c>
      <c r="AZ42">
        <f t="shared" si="16"/>
        <v>-0.93198883060622717</v>
      </c>
      <c r="BA42">
        <f t="shared" si="17"/>
        <v>-0.54407879780654522</v>
      </c>
      <c r="BB42">
        <f t="shared" si="18"/>
        <v>-0.87528747652621763</v>
      </c>
      <c r="BC42">
        <f t="shared" si="19"/>
        <v>-0.3124140396976533</v>
      </c>
      <c r="BD42">
        <f t="shared" si="20"/>
        <v>-9.9403384906371386</v>
      </c>
      <c r="BE42">
        <v>-0.10454383697492951</v>
      </c>
      <c r="BF42">
        <v>-344.20833018121692</v>
      </c>
      <c r="BG42">
        <v>-282.677582008326</v>
      </c>
      <c r="BH42">
        <v>-357.10066530611601</v>
      </c>
      <c r="BI42">
        <v>-3.11589816051309</v>
      </c>
      <c r="BJ42">
        <v>4.7216817892127991E-2</v>
      </c>
      <c r="BK42">
        <v>-4.8448976428739333E-2</v>
      </c>
      <c r="BL42">
        <v>-637.42283366892013</v>
      </c>
      <c r="BM42">
        <v>-269.21674476983429</v>
      </c>
      <c r="BN42">
        <v>-205.23026741730806</v>
      </c>
      <c r="BO42">
        <v>-1.3202958307258856</v>
      </c>
      <c r="BP42">
        <v>1.7953162696626612E-2</v>
      </c>
      <c r="BQ42">
        <v>-1.5884910304504701E-2</v>
      </c>
      <c r="BR42">
        <f t="shared" si="21"/>
        <v>6.9875050357765165</v>
      </c>
      <c r="BS42">
        <f t="shared" si="3"/>
        <v>4.648148148148147</v>
      </c>
      <c r="BT42">
        <f t="shared" si="4"/>
        <v>0.47849088574680443</v>
      </c>
      <c r="BU42">
        <v>7.0821888888888882</v>
      </c>
      <c r="BV42">
        <v>-1.6777181890682939E-2</v>
      </c>
      <c r="BW42">
        <v>6.8803666666666663</v>
      </c>
      <c r="BX42">
        <v>-1.7933955739973099E-3</v>
      </c>
      <c r="BY42">
        <v>7.1083729281767951</v>
      </c>
      <c r="BZ42">
        <v>-4.0573233075808707E-2</v>
      </c>
      <c r="CA42">
        <v>6.8839972144846797</v>
      </c>
      <c r="CB42">
        <v>-2.0026237011494469E-3</v>
      </c>
      <c r="CC42">
        <v>6.7240833333333336</v>
      </c>
      <c r="CD42">
        <v>-1.6366413093591189E-3</v>
      </c>
      <c r="CE42">
        <v>7.0458774373259061</v>
      </c>
      <c r="CF42">
        <v>-4.1330228042347527E-3</v>
      </c>
      <c r="CG42">
        <v>6.9397027777777778</v>
      </c>
      <c r="CH42">
        <v>2.9581604426000131E-3</v>
      </c>
      <c r="CI42">
        <v>6.9814944444444453</v>
      </c>
      <c r="CJ42">
        <v>1.5661980691746521E-3</v>
      </c>
      <c r="CK42">
        <v>7.0645166666666661</v>
      </c>
      <c r="CL42">
        <v>4.9960235131395556E-3</v>
      </c>
      <c r="CM42">
        <v>7.1644500000000004</v>
      </c>
      <c r="CN42">
        <v>3.372752420469821E-3</v>
      </c>
      <c r="CO42">
        <v>13.93</v>
      </c>
      <c r="CP42">
        <v>13.3</v>
      </c>
      <c r="CQ42">
        <v>17.23</v>
      </c>
      <c r="CR42">
        <v>11.445</v>
      </c>
      <c r="CS42">
        <v>8.7050000000000001</v>
      </c>
      <c r="CT42">
        <v>10.105</v>
      </c>
      <c r="CU42">
        <v>4.3650000000000002</v>
      </c>
      <c r="CV42">
        <v>0</v>
      </c>
      <c r="CW42">
        <v>3.8149999999999999</v>
      </c>
      <c r="CX42">
        <v>3.9049999999999998</v>
      </c>
    </row>
    <row r="43" spans="1:102" x14ac:dyDescent="0.2">
      <c r="A43">
        <v>0.47</v>
      </c>
      <c r="B43">
        <f t="shared" si="5"/>
        <v>0.61702127659574479</v>
      </c>
      <c r="C43">
        <v>0.76</v>
      </c>
      <c r="D43">
        <f t="shared" si="6"/>
        <v>0.71052631578947367</v>
      </c>
      <c r="E43">
        <v>1.3</v>
      </c>
      <c r="F43">
        <f t="shared" si="0"/>
        <v>0.92307692307692302</v>
      </c>
      <c r="G43">
        <v>2.5</v>
      </c>
      <c r="H43">
        <f t="shared" si="7"/>
        <v>-0.20800000000000002</v>
      </c>
      <c r="I43">
        <v>1.98</v>
      </c>
      <c r="J43">
        <f t="shared" si="8"/>
        <v>-2.5252525252525276E-2</v>
      </c>
      <c r="K43">
        <v>1.93</v>
      </c>
      <c r="L43">
        <v>113.244708</v>
      </c>
      <c r="M43">
        <f t="shared" si="9"/>
        <v>9.0602938667412161E-2</v>
      </c>
      <c r="N43">
        <v>123.505011333333</v>
      </c>
      <c r="O43">
        <f t="shared" si="10"/>
        <v>0.32389061168298322</v>
      </c>
      <c r="P43">
        <v>163.507125</v>
      </c>
      <c r="Q43">
        <f t="shared" si="1"/>
        <v>-3.5180177418366321E-2</v>
      </c>
      <c r="R43">
        <v>157.754915333333</v>
      </c>
      <c r="S43">
        <f t="shared" si="2"/>
        <v>-4.2491848737873261E-2</v>
      </c>
      <c r="T43">
        <v>151.05161733333301</v>
      </c>
      <c r="U43">
        <v>189.019868</v>
      </c>
      <c r="V43">
        <f t="shared" si="11"/>
        <v>0.25135944478423283</v>
      </c>
      <c r="W43">
        <v>48</v>
      </c>
      <c r="X43">
        <v>25</v>
      </c>
      <c r="Y43">
        <v>48</v>
      </c>
      <c r="Z43">
        <v>107.513975</v>
      </c>
      <c r="AA43">
        <v>94.211490196078444</v>
      </c>
      <c r="AB43">
        <v>85.287146666666686</v>
      </c>
      <c r="AC43">
        <v>84.330600000000004</v>
      </c>
      <c r="AD43">
        <v>76.675918518518543</v>
      </c>
      <c r="AE43">
        <v>67.073218181818191</v>
      </c>
      <c r="AF43">
        <v>65.988424581005589</v>
      </c>
      <c r="AG43">
        <v>68.715619834710751</v>
      </c>
      <c r="AH43">
        <v>54.584609489051097</v>
      </c>
      <c r="AI43">
        <v>30.573257731958758</v>
      </c>
      <c r="AJ43">
        <v>165.8036733248336</v>
      </c>
      <c r="AK43">
        <v>-5.6969001708566998</v>
      </c>
      <c r="AL43">
        <v>-0.68850622406639028</v>
      </c>
      <c r="AM43">
        <v>-0.32932068761114403</v>
      </c>
      <c r="AN43">
        <v>-1.1328792070078371</v>
      </c>
      <c r="AO43">
        <v>-0.85394002263296931</v>
      </c>
      <c r="AP43">
        <v>0.76142095798159148</v>
      </c>
      <c r="AQ43">
        <v>-3.9644630145348412</v>
      </c>
      <c r="AR43">
        <v>-5.7050192949212066</v>
      </c>
      <c r="AS43">
        <v>-0.22429995294534111</v>
      </c>
      <c r="AT43">
        <f t="shared" si="12"/>
        <v>138.67828726287266</v>
      </c>
      <c r="AU43">
        <f t="shared" si="13"/>
        <v>81.874368932038834</v>
      </c>
      <c r="AV43">
        <f t="shared" si="14"/>
        <v>40.355746588693975</v>
      </c>
      <c r="AW43">
        <v>26.829287272727278</v>
      </c>
      <c r="AX43">
        <f t="shared" si="15"/>
        <v>35.14865464691087</v>
      </c>
      <c r="AY43">
        <v>15.841066182362052</v>
      </c>
      <c r="AZ43">
        <f t="shared" si="16"/>
        <v>-1.1195223155551062</v>
      </c>
      <c r="BA43">
        <f t="shared" si="17"/>
        <v>-0.31972882292344079</v>
      </c>
      <c r="BB43">
        <f t="shared" si="18"/>
        <v>-0.59625221421465113</v>
      </c>
      <c r="BC43">
        <f t="shared" si="19"/>
        <v>-0.3812232243897184</v>
      </c>
      <c r="BD43">
        <f t="shared" si="20"/>
        <v>-2.0278583194551616</v>
      </c>
      <c r="BE43">
        <v>-0.1162175921996586</v>
      </c>
      <c r="BF43">
        <v>-331.60211044477609</v>
      </c>
      <c r="BG43">
        <v>3.806722835290719</v>
      </c>
      <c r="BH43">
        <v>-234.9395368437014</v>
      </c>
      <c r="BI43">
        <v>-10.653890789399281</v>
      </c>
      <c r="BJ43">
        <v>-408.35148394042039</v>
      </c>
      <c r="BK43">
        <v>-13.3148520801786</v>
      </c>
      <c r="BL43">
        <v>-705.53640520165129</v>
      </c>
      <c r="BM43">
        <v>5.0088458359088408</v>
      </c>
      <c r="BN43">
        <v>-180.72272064900108</v>
      </c>
      <c r="BO43">
        <v>-4.2615563157597123</v>
      </c>
      <c r="BP43">
        <v>-206.23812320223252</v>
      </c>
      <c r="BQ43">
        <v>-6.8988870881754405</v>
      </c>
      <c r="BR43">
        <f t="shared" si="21"/>
        <v>6.9773200294026623</v>
      </c>
      <c r="BS43">
        <f t="shared" si="3"/>
        <v>3.1063829787234045</v>
      </c>
      <c r="BT43">
        <f t="shared" si="4"/>
        <v>0.66912760285451922</v>
      </c>
      <c r="BU43">
        <v>7.0608638888888891</v>
      </c>
      <c r="BV43">
        <v>-2.4560269998497589E-2</v>
      </c>
      <c r="BW43">
        <v>6.8238138888888882</v>
      </c>
      <c r="BX43">
        <v>-4.8725795297371614E-3</v>
      </c>
      <c r="BY43">
        <v>7.0131277777777772</v>
      </c>
      <c r="BZ43">
        <v>-7.289591977870255E-3</v>
      </c>
      <c r="CA43">
        <v>6.9930027855153201</v>
      </c>
      <c r="CB43">
        <v>-9.8596840000463211E-3</v>
      </c>
      <c r="CC43">
        <v>6.7287353760445683</v>
      </c>
      <c r="CD43">
        <v>-1.036194361932047E-2</v>
      </c>
      <c r="CE43">
        <v>7.0183305555555551</v>
      </c>
      <c r="CF43">
        <v>-1.156395048964462E-2</v>
      </c>
      <c r="CG43">
        <v>6.8149333333333342</v>
      </c>
      <c r="CH43">
        <v>-3.040629322268357E-3</v>
      </c>
      <c r="CI43">
        <v>7.1105194444444448</v>
      </c>
      <c r="CJ43">
        <v>6.3438027634725377E-3</v>
      </c>
      <c r="CK43">
        <v>7.0225055555555551</v>
      </c>
      <c r="CL43">
        <v>-3.2071230982015191E-3</v>
      </c>
      <c r="CM43">
        <v>7.1873676880222854</v>
      </c>
      <c r="CN43">
        <v>-9.565817912829299E-3</v>
      </c>
      <c r="CO43">
        <v>13.95</v>
      </c>
      <c r="CP43">
        <v>12.35</v>
      </c>
      <c r="CQ43">
        <v>16.38</v>
      </c>
      <c r="CR43">
        <v>14.984999999999999</v>
      </c>
      <c r="CS43">
        <v>11.12</v>
      </c>
      <c r="CT43">
        <v>9.3699999999999992</v>
      </c>
      <c r="CU43">
        <v>4.5350000000000001</v>
      </c>
      <c r="CV43">
        <v>0.255</v>
      </c>
      <c r="CW43">
        <v>1.94</v>
      </c>
      <c r="CX43">
        <v>3.0649999999999999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6E29-375C-4180-9DCE-0CCE498B7EDA}">
  <dimension ref="A1:A43"/>
  <sheetViews>
    <sheetView workbookViewId="0">
      <selection activeCell="A38" sqref="A38"/>
    </sheetView>
  </sheetViews>
  <sheetFormatPr baseColWidth="10" defaultColWidth="8.83203125" defaultRowHeight="15" x14ac:dyDescent="0.2"/>
  <sheetData>
    <row r="1" spans="1:1" x14ac:dyDescent="0.2">
      <c r="A1" t="s">
        <v>100</v>
      </c>
    </row>
    <row r="2" spans="1:1" x14ac:dyDescent="0.2">
      <c r="A2">
        <v>75.7</v>
      </c>
    </row>
    <row r="3" spans="1:1" x14ac:dyDescent="0.2">
      <c r="A3">
        <v>75</v>
      </c>
    </row>
    <row r="4" spans="1:1" x14ac:dyDescent="0.2">
      <c r="A4">
        <v>55.6</v>
      </c>
    </row>
    <row r="5" spans="1:1" x14ac:dyDescent="0.2">
      <c r="A5">
        <v>57.7</v>
      </c>
    </row>
    <row r="6" spans="1:1" x14ac:dyDescent="0.2">
      <c r="A6">
        <v>63</v>
      </c>
    </row>
    <row r="7" spans="1:1" x14ac:dyDescent="0.2">
      <c r="A7">
        <v>19.2</v>
      </c>
    </row>
    <row r="8" spans="1:1" x14ac:dyDescent="0.2">
      <c r="A8">
        <v>63.8</v>
      </c>
    </row>
    <row r="9" spans="1:1" x14ac:dyDescent="0.2">
      <c r="A9">
        <v>29.8</v>
      </c>
    </row>
    <row r="10" spans="1:1" x14ac:dyDescent="0.2">
      <c r="A10">
        <v>60.4</v>
      </c>
    </row>
    <row r="11" spans="1:1" x14ac:dyDescent="0.2">
      <c r="A11">
        <v>11.7</v>
      </c>
    </row>
    <row r="12" spans="1:1" x14ac:dyDescent="0.2">
      <c r="A12">
        <v>17.5</v>
      </c>
    </row>
    <row r="13" spans="1:1" x14ac:dyDescent="0.2">
      <c r="A13">
        <v>67.2</v>
      </c>
    </row>
    <row r="14" spans="1:1" x14ac:dyDescent="0.2">
      <c r="A14">
        <v>78.7</v>
      </c>
    </row>
    <row r="15" spans="1:1" x14ac:dyDescent="0.2">
      <c r="A15">
        <v>81.8</v>
      </c>
    </row>
    <row r="16" spans="1:1" x14ac:dyDescent="0.2">
      <c r="A16">
        <v>87.4</v>
      </c>
    </row>
    <row r="17" spans="1:1" x14ac:dyDescent="0.2">
      <c r="A17">
        <v>97.4</v>
      </c>
    </row>
    <row r="18" spans="1:1" x14ac:dyDescent="0.2">
      <c r="A18">
        <v>14.5</v>
      </c>
    </row>
    <row r="19" spans="1:1" x14ac:dyDescent="0.2">
      <c r="A19">
        <v>5.36</v>
      </c>
    </row>
    <row r="20" spans="1:1" x14ac:dyDescent="0.2">
      <c r="A20">
        <v>10.7</v>
      </c>
    </row>
    <row r="21" spans="1:1" x14ac:dyDescent="0.2">
      <c r="A21">
        <v>68.2</v>
      </c>
    </row>
    <row r="22" spans="1:1" x14ac:dyDescent="0.2">
      <c r="A22">
        <v>79.2</v>
      </c>
    </row>
    <row r="23" spans="1:1" x14ac:dyDescent="0.2">
      <c r="A23">
        <v>90.1</v>
      </c>
    </row>
    <row r="24" spans="1:1" x14ac:dyDescent="0.2">
      <c r="A24">
        <v>96.1</v>
      </c>
    </row>
    <row r="25" spans="1:1" x14ac:dyDescent="0.2">
      <c r="A25">
        <v>93</v>
      </c>
    </row>
    <row r="26" spans="1:1" x14ac:dyDescent="0.2">
      <c r="A26">
        <v>94.9</v>
      </c>
    </row>
    <row r="27" spans="1:1" x14ac:dyDescent="0.2">
      <c r="A27">
        <v>95.8</v>
      </c>
    </row>
    <row r="28" spans="1:1" x14ac:dyDescent="0.2">
      <c r="A28">
        <v>73.7</v>
      </c>
    </row>
    <row r="29" spans="1:1" x14ac:dyDescent="0.2">
      <c r="A29">
        <v>94.7</v>
      </c>
    </row>
    <row r="30" spans="1:1" x14ac:dyDescent="0.2">
      <c r="A30">
        <v>47.9</v>
      </c>
    </row>
    <row r="31" spans="1:1" x14ac:dyDescent="0.2">
      <c r="A31">
        <v>72.3</v>
      </c>
    </row>
    <row r="32" spans="1:1" x14ac:dyDescent="0.2">
      <c r="A32">
        <v>82</v>
      </c>
    </row>
    <row r="33" spans="1:1" x14ac:dyDescent="0.2">
      <c r="A33">
        <v>70</v>
      </c>
    </row>
    <row r="34" spans="1:1" x14ac:dyDescent="0.2">
      <c r="A34">
        <v>90</v>
      </c>
    </row>
    <row r="35" spans="1:1" x14ac:dyDescent="0.2">
      <c r="A35">
        <v>47</v>
      </c>
    </row>
    <row r="36" spans="1:1" x14ac:dyDescent="0.2">
      <c r="A36">
        <v>85</v>
      </c>
    </row>
    <row r="37" spans="1:1" x14ac:dyDescent="0.2">
      <c r="A37">
        <v>28</v>
      </c>
    </row>
    <row r="38" spans="1:1" x14ac:dyDescent="0.2">
      <c r="A38">
        <v>94</v>
      </c>
    </row>
    <row r="39" spans="1:1" x14ac:dyDescent="0.2">
      <c r="A39">
        <v>92</v>
      </c>
    </row>
    <row r="40" spans="1:1" x14ac:dyDescent="0.2">
      <c r="A40">
        <v>95</v>
      </c>
    </row>
    <row r="41" spans="1:1" x14ac:dyDescent="0.2">
      <c r="A41">
        <v>95</v>
      </c>
    </row>
    <row r="42" spans="1:1" x14ac:dyDescent="0.2">
      <c r="A42">
        <v>93</v>
      </c>
    </row>
    <row r="43" spans="1:1" x14ac:dyDescent="0.2">
      <c r="A4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2C31-EAA1-4CF4-ABB3-F7DC7E15B338}">
  <dimension ref="A1:O102"/>
  <sheetViews>
    <sheetView tabSelected="1" topLeftCell="A20" zoomScale="88" workbookViewId="0">
      <selection activeCell="A74" sqref="A74"/>
    </sheetView>
  </sheetViews>
  <sheetFormatPr baseColWidth="10" defaultColWidth="8.83203125" defaultRowHeight="15" x14ac:dyDescent="0.2"/>
  <cols>
    <col min="1" max="1" width="41.1640625" customWidth="1"/>
    <col min="8" max="8" width="17.1640625" customWidth="1"/>
    <col min="9" max="9" width="10.83203125" customWidth="1"/>
  </cols>
  <sheetData>
    <row r="1" spans="1:15" x14ac:dyDescent="0.2">
      <c r="A1" t="s">
        <v>8</v>
      </c>
      <c r="F1" s="1"/>
      <c r="H1" s="3" t="s">
        <v>106</v>
      </c>
      <c r="I1" s="3" t="s">
        <v>105</v>
      </c>
      <c r="J1" s="3" t="s">
        <v>107</v>
      </c>
      <c r="K1" s="3" t="s">
        <v>108</v>
      </c>
      <c r="L1" s="3"/>
      <c r="M1" s="3"/>
      <c r="N1" s="3"/>
      <c r="O1" s="3"/>
    </row>
    <row r="2" spans="1:15" x14ac:dyDescent="0.2">
      <c r="A2" t="s">
        <v>9</v>
      </c>
      <c r="F2" s="1"/>
    </row>
    <row r="3" spans="1:15" x14ac:dyDescent="0.2">
      <c r="A3" t="s">
        <v>10</v>
      </c>
      <c r="F3" s="1"/>
      <c r="I3" s="2"/>
    </row>
    <row r="4" spans="1:15" x14ac:dyDescent="0.2">
      <c r="A4" t="s">
        <v>11</v>
      </c>
      <c r="F4" s="1"/>
    </row>
    <row r="5" spans="1:15" x14ac:dyDescent="0.2">
      <c r="A5" t="s">
        <v>12</v>
      </c>
      <c r="F5" s="1"/>
    </row>
    <row r="6" spans="1:15" x14ac:dyDescent="0.2">
      <c r="A6" t="s">
        <v>13</v>
      </c>
      <c r="F6" s="1"/>
    </row>
    <row r="7" spans="1:15" x14ac:dyDescent="0.2">
      <c r="A7" t="s">
        <v>14</v>
      </c>
      <c r="F7" s="1"/>
      <c r="H7" s="2"/>
    </row>
    <row r="8" spans="1:15" x14ac:dyDescent="0.2">
      <c r="A8" t="s">
        <v>15</v>
      </c>
      <c r="F8" s="1"/>
    </row>
    <row r="9" spans="1:15" x14ac:dyDescent="0.2">
      <c r="A9" t="s">
        <v>16</v>
      </c>
      <c r="F9" s="1"/>
      <c r="H9" s="2"/>
    </row>
    <row r="10" spans="1:15" x14ac:dyDescent="0.2">
      <c r="A10" t="s">
        <v>17</v>
      </c>
      <c r="F10" s="1"/>
    </row>
    <row r="11" spans="1:15" x14ac:dyDescent="0.2">
      <c r="A11" t="s">
        <v>18</v>
      </c>
      <c r="F11" s="1"/>
      <c r="I11" s="2"/>
      <c r="J11" s="2"/>
    </row>
    <row r="12" spans="1:15" x14ac:dyDescent="0.2">
      <c r="A12" t="s">
        <v>19</v>
      </c>
      <c r="F12" s="1"/>
    </row>
    <row r="13" spans="1:15" x14ac:dyDescent="0.2">
      <c r="A13" t="s">
        <v>20</v>
      </c>
      <c r="F13" s="1"/>
    </row>
    <row r="14" spans="1:15" x14ac:dyDescent="0.2">
      <c r="A14" t="s">
        <v>21</v>
      </c>
      <c r="F14" s="1"/>
    </row>
    <row r="15" spans="1:15" x14ac:dyDescent="0.2">
      <c r="A15" t="s">
        <v>22</v>
      </c>
      <c r="F15" s="1"/>
    </row>
    <row r="16" spans="1:15" x14ac:dyDescent="0.2">
      <c r="A16" t="s">
        <v>23</v>
      </c>
      <c r="F16" s="1"/>
      <c r="K16" s="2"/>
    </row>
    <row r="17" spans="1:11" x14ac:dyDescent="0.2">
      <c r="A17" t="s">
        <v>24</v>
      </c>
      <c r="F17" s="1"/>
    </row>
    <row r="18" spans="1:11" x14ac:dyDescent="0.2">
      <c r="A18" t="s">
        <v>25</v>
      </c>
      <c r="F18" s="1"/>
    </row>
    <row r="19" spans="1:11" x14ac:dyDescent="0.2">
      <c r="A19" t="s">
        <v>26</v>
      </c>
      <c r="F19" s="1"/>
    </row>
    <row r="20" spans="1:11" x14ac:dyDescent="0.2">
      <c r="A20" t="s">
        <v>27</v>
      </c>
      <c r="F20" s="1"/>
    </row>
    <row r="21" spans="1:11" x14ac:dyDescent="0.2">
      <c r="A21" t="s">
        <v>28</v>
      </c>
      <c r="F21" s="1"/>
    </row>
    <row r="22" spans="1:11" x14ac:dyDescent="0.2">
      <c r="A22" t="s">
        <v>29</v>
      </c>
      <c r="F22" s="1"/>
      <c r="I22" s="2"/>
    </row>
    <row r="23" spans="1:11" x14ac:dyDescent="0.2">
      <c r="A23" t="s">
        <v>30</v>
      </c>
      <c r="B23" t="s">
        <v>103</v>
      </c>
    </row>
    <row r="24" spans="1:11" x14ac:dyDescent="0.2">
      <c r="A24" t="s">
        <v>32</v>
      </c>
    </row>
    <row r="25" spans="1:11" x14ac:dyDescent="0.2">
      <c r="A25" t="s">
        <v>31</v>
      </c>
    </row>
    <row r="26" spans="1:11" x14ac:dyDescent="0.2">
      <c r="A26" t="s">
        <v>61</v>
      </c>
      <c r="B26" t="s">
        <v>104</v>
      </c>
      <c r="I26" s="2"/>
      <c r="K26" s="2"/>
    </row>
    <row r="27" spans="1:11" x14ac:dyDescent="0.2">
      <c r="A27" t="s">
        <v>62</v>
      </c>
      <c r="B27" t="s">
        <v>104</v>
      </c>
    </row>
    <row r="28" spans="1:11" x14ac:dyDescent="0.2">
      <c r="A28" t="s">
        <v>63</v>
      </c>
      <c r="F28" s="1"/>
      <c r="H28" s="2"/>
      <c r="I28" s="2"/>
      <c r="K28" s="2"/>
    </row>
    <row r="29" spans="1:11" x14ac:dyDescent="0.2">
      <c r="A29" t="s">
        <v>64</v>
      </c>
      <c r="F29" s="1"/>
      <c r="H29" s="2"/>
    </row>
    <row r="30" spans="1:11" x14ac:dyDescent="0.2">
      <c r="A30" t="s">
        <v>65</v>
      </c>
      <c r="F30" s="1"/>
      <c r="H30" s="2"/>
    </row>
    <row r="31" spans="1:11" x14ac:dyDescent="0.2">
      <c r="A31" t="s">
        <v>66</v>
      </c>
      <c r="F31" s="1"/>
    </row>
    <row r="32" spans="1:11" x14ac:dyDescent="0.2">
      <c r="A32" t="s">
        <v>67</v>
      </c>
      <c r="F32" s="1"/>
      <c r="K32" s="2"/>
    </row>
    <row r="33" spans="1:11" x14ac:dyDescent="0.2">
      <c r="A33" t="s">
        <v>68</v>
      </c>
      <c r="F33" s="1"/>
    </row>
    <row r="34" spans="1:11" x14ac:dyDescent="0.2">
      <c r="A34" t="s">
        <v>69</v>
      </c>
      <c r="F34" s="1"/>
    </row>
    <row r="35" spans="1:11" x14ac:dyDescent="0.2">
      <c r="A35" t="s">
        <v>70</v>
      </c>
      <c r="F35" s="1"/>
    </row>
    <row r="36" spans="1:11" x14ac:dyDescent="0.2">
      <c r="A36" t="s">
        <v>71</v>
      </c>
      <c r="B36" t="s">
        <v>104</v>
      </c>
      <c r="F36" s="1"/>
    </row>
    <row r="37" spans="1:11" x14ac:dyDescent="0.2">
      <c r="A37" t="s">
        <v>72</v>
      </c>
      <c r="B37" t="s">
        <v>104</v>
      </c>
      <c r="F37" s="1"/>
    </row>
    <row r="38" spans="1:11" x14ac:dyDescent="0.2">
      <c r="A38" t="s">
        <v>73</v>
      </c>
      <c r="F38" s="1"/>
    </row>
    <row r="39" spans="1:11" x14ac:dyDescent="0.2">
      <c r="A39" t="s">
        <v>74</v>
      </c>
      <c r="F39" s="1"/>
    </row>
    <row r="40" spans="1:11" x14ac:dyDescent="0.2">
      <c r="A40" t="s">
        <v>75</v>
      </c>
      <c r="F40" s="1"/>
      <c r="J40" s="2"/>
      <c r="K40" s="2"/>
    </row>
    <row r="41" spans="1:11" x14ac:dyDescent="0.2">
      <c r="A41" t="s">
        <v>76</v>
      </c>
      <c r="F41" s="1"/>
    </row>
    <row r="42" spans="1:11" x14ac:dyDescent="0.2">
      <c r="A42" t="s">
        <v>77</v>
      </c>
      <c r="F42" s="1"/>
      <c r="K42" s="2"/>
    </row>
    <row r="43" spans="1:11" x14ac:dyDescent="0.2">
      <c r="A43" t="s">
        <v>78</v>
      </c>
      <c r="F43" s="1"/>
      <c r="K43" s="2"/>
    </row>
    <row r="44" spans="1:11" x14ac:dyDescent="0.2">
      <c r="A44" t="s">
        <v>79</v>
      </c>
      <c r="F44" s="1"/>
      <c r="I44" s="2"/>
    </row>
    <row r="45" spans="1:11" x14ac:dyDescent="0.2">
      <c r="A45" t="s">
        <v>80</v>
      </c>
      <c r="F45" s="1"/>
      <c r="J45" s="2"/>
    </row>
    <row r="46" spans="1:11" x14ac:dyDescent="0.2">
      <c r="A46" t="s">
        <v>55</v>
      </c>
      <c r="F46" s="1"/>
    </row>
    <row r="47" spans="1:11" x14ac:dyDescent="0.2">
      <c r="A47" t="s">
        <v>56</v>
      </c>
      <c r="F47" s="1"/>
      <c r="K47" s="2"/>
    </row>
    <row r="48" spans="1:11" x14ac:dyDescent="0.2">
      <c r="A48" t="s">
        <v>57</v>
      </c>
      <c r="F48" s="1"/>
    </row>
    <row r="49" spans="1:10" x14ac:dyDescent="0.2">
      <c r="A49" t="s">
        <v>58</v>
      </c>
      <c r="F49" s="1"/>
      <c r="J49" s="2"/>
    </row>
    <row r="50" spans="1:10" x14ac:dyDescent="0.2">
      <c r="A50" t="s">
        <v>59</v>
      </c>
      <c r="F50" s="1"/>
    </row>
    <row r="51" spans="1:10" x14ac:dyDescent="0.2">
      <c r="A51" t="s">
        <v>60</v>
      </c>
      <c r="F51" s="1"/>
    </row>
    <row r="52" spans="1:10" x14ac:dyDescent="0.2">
      <c r="A52" t="s">
        <v>49</v>
      </c>
      <c r="F52" s="1"/>
    </row>
    <row r="53" spans="1:10" x14ac:dyDescent="0.2">
      <c r="A53" t="s">
        <v>50</v>
      </c>
      <c r="F53" s="1"/>
      <c r="H53" s="2"/>
    </row>
    <row r="54" spans="1:10" x14ac:dyDescent="0.2">
      <c r="A54" t="s">
        <v>51</v>
      </c>
      <c r="F54" s="1"/>
      <c r="H54" s="2"/>
      <c r="I54" s="2"/>
      <c r="J54" s="2"/>
    </row>
    <row r="55" spans="1:10" x14ac:dyDescent="0.2">
      <c r="A55" t="s">
        <v>52</v>
      </c>
      <c r="F55" s="1"/>
      <c r="H55" s="2"/>
    </row>
    <row r="56" spans="1:10" x14ac:dyDescent="0.2">
      <c r="A56" t="s">
        <v>53</v>
      </c>
      <c r="F56" s="1"/>
      <c r="H56" s="2"/>
      <c r="I56" s="2"/>
      <c r="J56" s="2"/>
    </row>
    <row r="57" spans="1:10" x14ac:dyDescent="0.2">
      <c r="A57" t="s">
        <v>54</v>
      </c>
      <c r="F57" s="1"/>
    </row>
    <row r="58" spans="1:10" x14ac:dyDescent="0.2">
      <c r="A58" t="s">
        <v>33</v>
      </c>
      <c r="F58" s="1"/>
    </row>
    <row r="59" spans="1:10" x14ac:dyDescent="0.2">
      <c r="A59" t="s">
        <v>34</v>
      </c>
      <c r="F59" s="1"/>
    </row>
    <row r="60" spans="1:10" x14ac:dyDescent="0.2">
      <c r="A60" t="s">
        <v>35</v>
      </c>
      <c r="F60" s="1"/>
    </row>
    <row r="61" spans="1:10" x14ac:dyDescent="0.2">
      <c r="A61" t="s">
        <v>36</v>
      </c>
      <c r="F61" s="1"/>
    </row>
    <row r="62" spans="1:10" x14ac:dyDescent="0.2">
      <c r="A62" t="s">
        <v>37</v>
      </c>
      <c r="F62" s="1"/>
    </row>
    <row r="63" spans="1:10" x14ac:dyDescent="0.2">
      <c r="A63" t="s">
        <v>38</v>
      </c>
      <c r="F63" s="1"/>
    </row>
    <row r="64" spans="1:10" x14ac:dyDescent="0.2">
      <c r="A64" t="s">
        <v>0</v>
      </c>
      <c r="F64" s="1"/>
    </row>
    <row r="65" spans="1:9" x14ac:dyDescent="0.2">
      <c r="A65" t="s">
        <v>1</v>
      </c>
      <c r="F65" s="1"/>
    </row>
    <row r="66" spans="1:9" x14ac:dyDescent="0.2">
      <c r="A66" t="s">
        <v>2</v>
      </c>
      <c r="F66" s="1"/>
    </row>
    <row r="67" spans="1:9" x14ac:dyDescent="0.2">
      <c r="A67" t="s">
        <v>3</v>
      </c>
      <c r="F67" s="1"/>
    </row>
    <row r="68" spans="1:9" x14ac:dyDescent="0.2">
      <c r="A68" t="s">
        <v>4</v>
      </c>
      <c r="F68" s="1"/>
    </row>
    <row r="69" spans="1:9" x14ac:dyDescent="0.2">
      <c r="A69" t="s">
        <v>5</v>
      </c>
      <c r="F69" s="1"/>
    </row>
    <row r="70" spans="1:9" x14ac:dyDescent="0.2">
      <c r="A70" t="s">
        <v>99</v>
      </c>
    </row>
    <row r="71" spans="1:9" x14ac:dyDescent="0.2">
      <c r="A71" t="s">
        <v>6</v>
      </c>
    </row>
    <row r="72" spans="1:9" x14ac:dyDescent="0.2">
      <c r="A72" t="s">
        <v>7</v>
      </c>
    </row>
    <row r="73" spans="1:9" x14ac:dyDescent="0.2">
      <c r="A73" t="s">
        <v>39</v>
      </c>
      <c r="B73" t="s">
        <v>104</v>
      </c>
    </row>
    <row r="74" spans="1:9" x14ac:dyDescent="0.2">
      <c r="A74" t="s">
        <v>89</v>
      </c>
      <c r="B74" t="s">
        <v>104</v>
      </c>
      <c r="I74" s="2"/>
    </row>
    <row r="75" spans="1:9" x14ac:dyDescent="0.2">
      <c r="A75" t="s">
        <v>40</v>
      </c>
      <c r="B75" t="s">
        <v>104</v>
      </c>
    </row>
    <row r="76" spans="1:9" x14ac:dyDescent="0.2">
      <c r="A76" t="s">
        <v>90</v>
      </c>
      <c r="B76" t="s">
        <v>104</v>
      </c>
    </row>
    <row r="77" spans="1:9" x14ac:dyDescent="0.2">
      <c r="A77" t="s">
        <v>41</v>
      </c>
      <c r="F77" s="1"/>
    </row>
    <row r="78" spans="1:9" x14ac:dyDescent="0.2">
      <c r="A78" t="s">
        <v>81</v>
      </c>
      <c r="F78" s="1"/>
    </row>
    <row r="79" spans="1:9" x14ac:dyDescent="0.2">
      <c r="A79" t="s">
        <v>42</v>
      </c>
      <c r="F79" s="1"/>
    </row>
    <row r="80" spans="1:9" x14ac:dyDescent="0.2">
      <c r="A80" t="s">
        <v>82</v>
      </c>
      <c r="F80" s="1"/>
    </row>
    <row r="81" spans="1:9" x14ac:dyDescent="0.2">
      <c r="A81" t="s">
        <v>43</v>
      </c>
      <c r="F81" s="1"/>
      <c r="I81" s="2"/>
    </row>
    <row r="82" spans="1:9" x14ac:dyDescent="0.2">
      <c r="A82" t="s">
        <v>83</v>
      </c>
      <c r="F82" s="1"/>
    </row>
    <row r="83" spans="1:9" x14ac:dyDescent="0.2">
      <c r="A83" t="s">
        <v>44</v>
      </c>
      <c r="F83" s="1"/>
    </row>
    <row r="84" spans="1:9" x14ac:dyDescent="0.2">
      <c r="A84" t="s">
        <v>84</v>
      </c>
      <c r="F84" s="1"/>
    </row>
    <row r="85" spans="1:9" x14ac:dyDescent="0.2">
      <c r="A85" t="s">
        <v>45</v>
      </c>
      <c r="F85" s="1"/>
    </row>
    <row r="86" spans="1:9" x14ac:dyDescent="0.2">
      <c r="A86" t="s">
        <v>85</v>
      </c>
      <c r="F86" s="1"/>
    </row>
    <row r="87" spans="1:9" x14ac:dyDescent="0.2">
      <c r="A87" t="s">
        <v>46</v>
      </c>
      <c r="F87" s="1"/>
    </row>
    <row r="88" spans="1:9" x14ac:dyDescent="0.2">
      <c r="A88" t="s">
        <v>86</v>
      </c>
      <c r="F88" s="1"/>
    </row>
    <row r="89" spans="1:9" x14ac:dyDescent="0.2">
      <c r="A89" t="s">
        <v>47</v>
      </c>
      <c r="F89" s="1"/>
    </row>
    <row r="90" spans="1:9" x14ac:dyDescent="0.2">
      <c r="A90" t="s">
        <v>87</v>
      </c>
      <c r="F90" s="1"/>
    </row>
    <row r="91" spans="1:9" x14ac:dyDescent="0.2">
      <c r="A91" t="s">
        <v>48</v>
      </c>
      <c r="F91" s="1"/>
    </row>
    <row r="92" spans="1:9" x14ac:dyDescent="0.2">
      <c r="A92" t="s">
        <v>88</v>
      </c>
      <c r="F92" s="1"/>
    </row>
    <row r="93" spans="1:9" x14ac:dyDescent="0.2">
      <c r="A93" t="s">
        <v>91</v>
      </c>
      <c r="F93" s="1"/>
    </row>
    <row r="94" spans="1:9" x14ac:dyDescent="0.2">
      <c r="A94" t="s">
        <v>101</v>
      </c>
      <c r="F94" s="1"/>
    </row>
    <row r="95" spans="1:9" x14ac:dyDescent="0.2">
      <c r="A95" t="s">
        <v>92</v>
      </c>
      <c r="F95" s="1"/>
    </row>
    <row r="96" spans="1:9" x14ac:dyDescent="0.2">
      <c r="A96" t="s">
        <v>93</v>
      </c>
      <c r="F96" s="1"/>
    </row>
    <row r="97" spans="1:6" x14ac:dyDescent="0.2">
      <c r="A97" t="s">
        <v>94</v>
      </c>
      <c r="F97" s="1"/>
    </row>
    <row r="98" spans="1:6" x14ac:dyDescent="0.2">
      <c r="A98" t="s">
        <v>95</v>
      </c>
      <c r="F98" s="1"/>
    </row>
    <row r="99" spans="1:6" x14ac:dyDescent="0.2">
      <c r="A99" t="s">
        <v>102</v>
      </c>
      <c r="F99" s="1"/>
    </row>
    <row r="100" spans="1:6" x14ac:dyDescent="0.2">
      <c r="A100" t="s">
        <v>96</v>
      </c>
      <c r="F100" s="1"/>
    </row>
    <row r="101" spans="1:6" x14ac:dyDescent="0.2">
      <c r="A101" t="s">
        <v>97</v>
      </c>
      <c r="F101" s="1"/>
    </row>
    <row r="102" spans="1:6" x14ac:dyDescent="0.2">
      <c r="A102" t="s">
        <v>98</v>
      </c>
      <c r="F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Maria do Carmo Barroso Raimundo Lopes Ribeiro</cp:lastModifiedBy>
  <dcterms:created xsi:type="dcterms:W3CDTF">2019-12-10T19:47:08Z</dcterms:created>
  <dcterms:modified xsi:type="dcterms:W3CDTF">2025-01-10T15:30:34Z</dcterms:modified>
</cp:coreProperties>
</file>