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.localized/nobackup/scratch/awongel/clab_borehole_th_storage/table_pypsa/test/"/>
    </mc:Choice>
  </mc:AlternateContent>
  <xr:revisionPtr revIDLastSave="0" documentId="13_ncr:1_{BD2670CA-36EA-9F45-B04F-68E2BEAFC7BC}" xr6:coauthVersionLast="47" xr6:coauthVersionMax="47" xr10:uidLastSave="{00000000-0000-0000-0000-000000000000}"/>
  <bookViews>
    <workbookView xWindow="1120" yWindow="880" windowWidth="29840" windowHeight="2026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M58" i="1" l="1"/>
  <c r="M57" i="1"/>
  <c r="M56" i="1"/>
  <c r="M54" i="1"/>
  <c r="K57" i="1"/>
  <c r="B33" i="1" l="1"/>
  <c r="B34" i="1" s="1"/>
  <c r="K58" i="1"/>
  <c r="K56" i="1"/>
  <c r="S53" i="1" l="1"/>
  <c r="M55" i="1"/>
  <c r="M53" i="1"/>
  <c r="M52" i="1"/>
  <c r="M50" i="1"/>
  <c r="K55" i="1"/>
  <c r="K54" i="1"/>
  <c r="K53" i="1"/>
  <c r="K50" i="1"/>
  <c r="K52" i="1"/>
</calcChain>
</file>

<file path=xl/sharedStrings.xml><?xml version="1.0" encoding="utf-8"?>
<sst xmlns="http://schemas.openxmlformats.org/spreadsheetml/2006/main" count="150" uniqueCount="105">
  <si>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</si>
  <si>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</si>
  <si>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</si>
  <si>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</si>
  <si>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</si>
  <si>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</si>
  <si>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</si>
  <si>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</si>
  <si>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normalization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</si>
  <si>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</si>
  <si>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</si>
  <si>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</si>
  <si>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</si>
  <si>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</si>
  <si>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</si>
  <si>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</si>
  <si>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</si>
  <si>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</si>
  <si>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</si>
  <si>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</si>
  <si>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</si>
  <si>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</si>
  <si>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</si>
  <si>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</si>
  <si>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</si>
  <si>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</si>
  <si>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</si>
  <si>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</si>
  <si>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</si>
  <si>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</si>
  <si>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</si>
  <si>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</si>
  <si>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</si>
  <si>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</si>
  <si>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</si>
  <si>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</si>
  <si>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</si>
  <si>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</si>
  <si>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</si>
  <si>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</si>
  <si>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</si>
  <si>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solar.csv</t>
  </si>
  <si>
    <t>demand.csv</t>
  </si>
  <si>
    <t>wind.csv</t>
  </si>
  <si>
    <t>time_series_file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</si>
  <si>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</si>
  <si>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</si>
  <si>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</si>
  <si>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</si>
  <si>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</si>
  <si>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</si>
  <si>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</si>
  <si>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</si>
  <si>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</si>
  <si>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</si>
  <si>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</si>
  <si>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</si>
  <si>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</si>
  <si>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</si>
  <si>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</si>
  <si>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</si>
  <si>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</si>
  <si>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</si>
  <si>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</si>
  <si>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</si>
  <si>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</si>
  <si>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</si>
  <si>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</si>
  <si>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</si>
  <si>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</si>
  <si>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kW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</si>
  <si>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</si>
  <si>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</si>
  <si>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</si>
  <si>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</si>
  <si>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</si>
  <si>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</si>
  <si>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</si>
  <si>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</si>
  <si>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</si>
  <si>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</si>
  <si>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</si>
  <si>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</si>
  <si>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</si>
  <si>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</si>
  <si>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</si>
  <si>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test_case</t>
  </si>
  <si>
    <t>costs_path</t>
  </si>
  <si>
    <t>https://raw.githubusercontent.com/PyPSA/technology-data/master/outputs/costs_2020.csv</t>
  </si>
  <si>
    <t>Note: p_min_pu allow bidirectionality of link</t>
  </si>
  <si>
    <t>solver</t>
  </si>
  <si>
    <t>gurobi</t>
  </si>
  <si>
    <t>power_unit</t>
  </si>
  <si>
    <t>test/</t>
  </si>
  <si>
    <t>solar-utility</t>
  </si>
  <si>
    <t>CCGT</t>
  </si>
  <si>
    <t>battery storage</t>
  </si>
  <si>
    <t>onwind</t>
  </si>
  <si>
    <t>hydrogen storage underground</t>
  </si>
  <si>
    <t>fuel cell</t>
  </si>
  <si>
    <t>db</t>
  </si>
  <si>
    <t>info</t>
  </si>
  <si>
    <t>test_prefix_db_values</t>
  </si>
  <si>
    <t>p_max_pu</t>
  </si>
  <si>
    <t>p_set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</si>
</sst>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34" borderId="0" xfId="0" applyNumberFormat="1" applyFill="1" applyAlignment="1">
      <alignment horizontal="right"/>
    </xf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A29" zoomScale="110" zoomScaleNormal="110" workbookViewId="0">
      <selection activeCell="F52" sqref="F52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8.16406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52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83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63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12</v>
      </c>
      <c r="B10" s="3" t="s">
        <v>53</v>
      </c>
      <c r="C10" s="3"/>
      <c r="D10" s="3"/>
      <c r="E10" s="3"/>
      <c r="F10" s="3"/>
    </row>
    <row r="11" spans="1:6" x14ac:dyDescent="0.2">
      <c r="A11" s="3" t="s">
        <v>13</v>
      </c>
      <c r="B11" s="3" t="s">
        <v>54</v>
      </c>
      <c r="C11" s="3"/>
      <c r="D11" s="3"/>
      <c r="E11" s="3"/>
      <c r="F11" s="3"/>
    </row>
    <row r="12" spans="1:6" x14ac:dyDescent="0.2">
      <c r="A12" s="3" t="s">
        <v>14</v>
      </c>
      <c r="B12" s="3" t="s">
        <v>55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44</v>
      </c>
      <c r="B15" s="3" t="s">
        <v>56</v>
      </c>
      <c r="C15" s="3"/>
      <c r="D15" s="3"/>
      <c r="E15" s="3"/>
      <c r="F15" s="3"/>
    </row>
    <row r="16" spans="1:6" x14ac:dyDescent="0.2">
      <c r="A16" s="3" t="s">
        <v>16</v>
      </c>
      <c r="B16" s="3" t="s">
        <v>57</v>
      </c>
      <c r="C16" s="3"/>
      <c r="D16" s="3"/>
      <c r="E16" s="3"/>
      <c r="F16" s="3"/>
    </row>
    <row r="17" spans="1:6" x14ac:dyDescent="0.2">
      <c r="A17" s="3" t="s">
        <v>17</v>
      </c>
      <c r="B17" s="3" t="s">
        <v>58</v>
      </c>
      <c r="C17" s="3"/>
      <c r="D17" s="3"/>
      <c r="E17" s="3"/>
      <c r="F17" s="3"/>
    </row>
    <row r="18" spans="1:6" x14ac:dyDescent="0.2">
      <c r="A18" s="3" t="s">
        <v>18</v>
      </c>
      <c r="B18" s="3" t="s">
        <v>59</v>
      </c>
      <c r="C18" s="3"/>
      <c r="D18" s="3"/>
      <c r="E18" s="3"/>
      <c r="F18" s="3"/>
    </row>
    <row r="19" spans="1:6" x14ac:dyDescent="0.2">
      <c r="A19" s="3" t="s">
        <v>27</v>
      </c>
      <c r="B19" s="3" t="s">
        <v>61</v>
      </c>
      <c r="C19" s="3"/>
      <c r="D19" s="3"/>
      <c r="E19" s="3"/>
      <c r="F19" s="3"/>
    </row>
    <row r="20" spans="1:6" x14ac:dyDescent="0.2">
      <c r="A20" s="3" t="s">
        <v>9</v>
      </c>
      <c r="B20" s="3" t="s">
        <v>60</v>
      </c>
      <c r="C20" s="3"/>
      <c r="D20" s="3"/>
      <c r="E20" s="3"/>
      <c r="F20" s="3"/>
    </row>
    <row r="21" spans="1:6" x14ac:dyDescent="0.2">
      <c r="A21" s="3" t="s">
        <v>19</v>
      </c>
      <c r="B21" s="3" t="s">
        <v>62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37</v>
      </c>
      <c r="B25" s="12" t="s">
        <v>93</v>
      </c>
    </row>
    <row r="26" spans="1:6" x14ac:dyDescent="0.2">
      <c r="A26" t="s">
        <v>87</v>
      </c>
      <c r="B26" s="13" t="s">
        <v>88</v>
      </c>
    </row>
    <row r="27" spans="1:6" x14ac:dyDescent="0.2">
      <c r="A27" t="s">
        <v>6</v>
      </c>
      <c r="B27" t="s">
        <v>36</v>
      </c>
    </row>
    <row r="28" spans="1:6" x14ac:dyDescent="0.2">
      <c r="A28" t="s">
        <v>5</v>
      </c>
      <c r="B28" t="s">
        <v>86</v>
      </c>
    </row>
    <row r="29" spans="1:6" x14ac:dyDescent="0.2">
      <c r="A29" t="s">
        <v>33</v>
      </c>
      <c r="B29" t="s">
        <v>102</v>
      </c>
    </row>
    <row r="30" spans="1:6" x14ac:dyDescent="0.2">
      <c r="A30" t="s">
        <v>34</v>
      </c>
      <c r="B30" s="6" t="s">
        <v>80</v>
      </c>
      <c r="C30" s="6"/>
      <c r="D30" t="s">
        <v>38</v>
      </c>
    </row>
    <row r="31" spans="1:6" x14ac:dyDescent="0.2">
      <c r="A31" t="s">
        <v>35</v>
      </c>
      <c r="B31" s="6" t="s">
        <v>76</v>
      </c>
      <c r="C31" s="6"/>
    </row>
    <row r="32" spans="1:6" x14ac:dyDescent="0.2">
      <c r="A32" t="s">
        <v>74</v>
      </c>
      <c r="B32">
        <v>1</v>
      </c>
      <c r="C32" s="8"/>
    </row>
    <row r="33" spans="1:15" x14ac:dyDescent="0.2">
      <c r="A33" t="s">
        <v>81</v>
      </c>
      <c r="B33" s="11">
        <f>(B31-B30)*24/B32</f>
        <v>8784</v>
      </c>
      <c r="C33" t="s">
        <v>79</v>
      </c>
    </row>
    <row r="34" spans="1:15" x14ac:dyDescent="0.2">
      <c r="A34" t="s">
        <v>82</v>
      </c>
      <c r="B34" s="11">
        <f>B33*B32</f>
        <v>8784</v>
      </c>
    </row>
    <row r="35" spans="1:15" x14ac:dyDescent="0.2">
      <c r="B35" s="4"/>
      <c r="C35" s="4"/>
    </row>
    <row r="36" spans="1:15" x14ac:dyDescent="0.2">
      <c r="A36" t="s">
        <v>90</v>
      </c>
      <c r="B36" s="14" t="s">
        <v>91</v>
      </c>
      <c r="C36" s="4"/>
    </row>
    <row r="37" spans="1:15" x14ac:dyDescent="0.2">
      <c r="A37" t="s">
        <v>40</v>
      </c>
      <c r="B37" s="5" t="s">
        <v>101</v>
      </c>
      <c r="C37" s="5"/>
      <c r="D37" t="s">
        <v>49</v>
      </c>
    </row>
    <row r="38" spans="1:15" x14ac:dyDescent="0.2">
      <c r="A38" t="s">
        <v>7</v>
      </c>
      <c r="B38" s="1">
        <v>1</v>
      </c>
      <c r="C38" s="1"/>
      <c r="D38" t="s">
        <v>50</v>
      </c>
    </row>
    <row r="39" spans="1:15" x14ac:dyDescent="0.2">
      <c r="B39" s="1"/>
      <c r="C39" s="1"/>
    </row>
    <row r="40" spans="1:15" x14ac:dyDescent="0.2">
      <c r="A40" t="s">
        <v>67</v>
      </c>
      <c r="B40" s="1" t="s">
        <v>69</v>
      </c>
      <c r="C40" s="1"/>
    </row>
    <row r="41" spans="1:15" x14ac:dyDescent="0.2">
      <c r="A41" t="s">
        <v>92</v>
      </c>
      <c r="B41" s="1" t="s">
        <v>70</v>
      </c>
      <c r="C41" s="1"/>
    </row>
    <row r="42" spans="1:15" x14ac:dyDescent="0.2">
      <c r="A42" t="s">
        <v>68</v>
      </c>
      <c r="B42" s="1" t="s">
        <v>71</v>
      </c>
      <c r="C42" s="1"/>
    </row>
    <row r="43" spans="1:15" x14ac:dyDescent="0.2">
      <c r="B43" s="1"/>
      <c r="C43" s="1"/>
      <c r="F43" t="s">
        <v>89</v>
      </c>
    </row>
    <row r="44" spans="1:15" x14ac:dyDescent="0.2">
      <c r="A44" t="s">
        <v>10</v>
      </c>
      <c r="I44" t="s">
        <v>75</v>
      </c>
    </row>
    <row r="45" spans="1:15" x14ac:dyDescent="0.2">
      <c r="D45" t="s">
        <v>66</v>
      </c>
      <c r="H45" t="s">
        <v>72</v>
      </c>
      <c r="O45" t="s">
        <v>65</v>
      </c>
    </row>
    <row r="48" spans="1:15" x14ac:dyDescent="0.2">
      <c r="A48" t="s">
        <v>84</v>
      </c>
    </row>
    <row r="49" spans="1:20" s="2" customFormat="1" ht="32" x14ac:dyDescent="0.2">
      <c r="A49" s="2" t="s">
        <v>12</v>
      </c>
      <c r="B49" s="2" t="s">
        <v>13</v>
      </c>
      <c r="C49" s="2" t="s">
        <v>51</v>
      </c>
      <c r="D49" s="2" t="s">
        <v>14</v>
      </c>
      <c r="E49" s="2" t="s">
        <v>29</v>
      </c>
      <c r="F49" s="9" t="s">
        <v>104</v>
      </c>
      <c r="G49" s="2" t="s">
        <v>103</v>
      </c>
      <c r="H49" s="2" t="s">
        <v>8</v>
      </c>
      <c r="I49" s="2" t="s">
        <v>15</v>
      </c>
      <c r="J49" s="2" t="s">
        <v>16</v>
      </c>
      <c r="L49" s="2" t="s">
        <v>17</v>
      </c>
      <c r="N49" s="2" t="s">
        <v>18</v>
      </c>
      <c r="O49" s="2" t="s">
        <v>27</v>
      </c>
      <c r="P49" s="2" t="s">
        <v>9</v>
      </c>
      <c r="Q49" s="2" t="s">
        <v>64</v>
      </c>
      <c r="R49" s="2" t="s">
        <v>19</v>
      </c>
    </row>
    <row r="50" spans="1:20" x14ac:dyDescent="0.2">
      <c r="A50" s="6" t="s">
        <v>45</v>
      </c>
      <c r="B50" t="s">
        <v>94</v>
      </c>
      <c r="C50" t="s">
        <v>20</v>
      </c>
      <c r="D50" t="s">
        <v>14</v>
      </c>
      <c r="G50" t="s">
        <v>41</v>
      </c>
      <c r="J50" s="15" t="s">
        <v>100</v>
      </c>
      <c r="K50" t="str">
        <f>B42 &amp; "/time range/" &amp; B41</f>
        <v>$/time range/kW</v>
      </c>
      <c r="L50" s="16" t="s">
        <v>100</v>
      </c>
      <c r="M50" t="str">
        <f xml:space="preserve"> B42 &amp; "/" &amp; B41 &amp; B40</f>
        <v>$/kWh</v>
      </c>
      <c r="P50" s="5"/>
    </row>
    <row r="51" spans="1:20" x14ac:dyDescent="0.2">
      <c r="A51" s="6" t="s">
        <v>46</v>
      </c>
      <c r="B51" t="s">
        <v>11</v>
      </c>
      <c r="C51" t="s">
        <v>11</v>
      </c>
      <c r="D51" t="s">
        <v>14</v>
      </c>
      <c r="F51" t="s">
        <v>42</v>
      </c>
      <c r="J51" s="16" t="s">
        <v>100</v>
      </c>
      <c r="L51" s="16"/>
      <c r="P51" s="5"/>
    </row>
    <row r="52" spans="1:20" x14ac:dyDescent="0.2">
      <c r="A52" s="6" t="s">
        <v>45</v>
      </c>
      <c r="B52" t="s">
        <v>95</v>
      </c>
      <c r="C52" t="s">
        <v>21</v>
      </c>
      <c r="D52" t="s">
        <v>14</v>
      </c>
      <c r="J52" s="15" t="s">
        <v>100</v>
      </c>
      <c r="K52" t="str">
        <f>B42 &amp; "/time range/" &amp; B41</f>
        <v>$/time range/kW</v>
      </c>
      <c r="L52" s="16" t="s">
        <v>100</v>
      </c>
      <c r="M52" t="str">
        <f xml:space="preserve"> B42 &amp; "/" &amp; B41 &amp; B40</f>
        <v>$/kWh</v>
      </c>
      <c r="P52" s="5" t="s">
        <v>100</v>
      </c>
    </row>
    <row r="53" spans="1:20" x14ac:dyDescent="0.2">
      <c r="A53" s="6" t="s">
        <v>47</v>
      </c>
      <c r="B53" t="s">
        <v>96</v>
      </c>
      <c r="C53" t="s">
        <v>22</v>
      </c>
      <c r="D53" t="s">
        <v>14</v>
      </c>
      <c r="J53" s="16" t="str">
        <f>N53&amp;"*db_capital_cost"</f>
        <v>6.008*db_capital_cost</v>
      </c>
      <c r="K53" t="str">
        <f>B42 &amp; "/time range/" &amp; B41</f>
        <v>$/time range/kW</v>
      </c>
      <c r="L53" s="16" t="s">
        <v>100</v>
      </c>
      <c r="M53" t="str">
        <f xml:space="preserve"> B42 &amp; "/" &amp; B41 &amp; B40</f>
        <v>$/kWh</v>
      </c>
      <c r="N53">
        <v>6.008</v>
      </c>
      <c r="O53" t="b">
        <v>1</v>
      </c>
      <c r="P53" s="5"/>
      <c r="R53">
        <v>1.1400000000000001E-6</v>
      </c>
      <c r="S53" t="str">
        <f xml:space="preserve"> 1 &amp; "/" &amp; B40</f>
        <v>1/h</v>
      </c>
      <c r="T53" t="s">
        <v>24</v>
      </c>
    </row>
    <row r="54" spans="1:20" x14ac:dyDescent="0.2">
      <c r="A54" s="6" t="s">
        <v>45</v>
      </c>
      <c r="B54" t="s">
        <v>25</v>
      </c>
      <c r="C54" t="s">
        <v>25</v>
      </c>
      <c r="D54" t="s">
        <v>14</v>
      </c>
      <c r="J54" s="15" t="s">
        <v>100</v>
      </c>
      <c r="K54" t="str">
        <f>B42 &amp; "/time range/" &amp; B41</f>
        <v>$/time range/kW</v>
      </c>
      <c r="L54" s="16" t="s">
        <v>100</v>
      </c>
      <c r="M54" t="str">
        <f xml:space="preserve"> B42 &amp; "/" &amp; B41 &amp; B40</f>
        <v>$/kWh</v>
      </c>
      <c r="P54" s="5" t="s">
        <v>100</v>
      </c>
    </row>
    <row r="55" spans="1:20" x14ac:dyDescent="0.2">
      <c r="A55" s="6" t="s">
        <v>45</v>
      </c>
      <c r="B55" t="s">
        <v>97</v>
      </c>
      <c r="C55" t="s">
        <v>26</v>
      </c>
      <c r="D55" t="s">
        <v>14</v>
      </c>
      <c r="G55" t="s">
        <v>43</v>
      </c>
      <c r="J55" s="15" t="s">
        <v>100</v>
      </c>
      <c r="K55" t="str">
        <f>B42 &amp; "/time range/" &amp; B41</f>
        <v>$/time range/kW</v>
      </c>
      <c r="L55" s="16" t="s">
        <v>100</v>
      </c>
      <c r="M55" t="str">
        <f xml:space="preserve"> B42 &amp; "/" &amp; B41 &amp; B40</f>
        <v>$/kWh</v>
      </c>
      <c r="P55" s="5"/>
    </row>
    <row r="56" spans="1:20" x14ac:dyDescent="0.2">
      <c r="A56" s="6" t="s">
        <v>77</v>
      </c>
      <c r="B56" t="s">
        <v>28</v>
      </c>
      <c r="C56" t="s">
        <v>28</v>
      </c>
      <c r="D56" t="s">
        <v>14</v>
      </c>
      <c r="E56" t="s">
        <v>30</v>
      </c>
      <c r="J56" s="15" t="s">
        <v>100</v>
      </c>
      <c r="K56" t="str">
        <f>B42 &amp; "/time range/" &amp; B41</f>
        <v>$/time range/kW</v>
      </c>
      <c r="L56" s="16" t="s">
        <v>100</v>
      </c>
      <c r="M56" t="str">
        <f xml:space="preserve"> B42 &amp; "/" &amp; B41 &amp; B40</f>
        <v>$/kWh</v>
      </c>
      <c r="P56" s="5" t="s">
        <v>100</v>
      </c>
    </row>
    <row r="57" spans="1:20" x14ac:dyDescent="0.2">
      <c r="A57" s="6" t="s">
        <v>78</v>
      </c>
      <c r="B57" t="s">
        <v>98</v>
      </c>
      <c r="C57" t="s">
        <v>31</v>
      </c>
      <c r="D57" t="s">
        <v>30</v>
      </c>
      <c r="J57" s="15" t="s">
        <v>100</v>
      </c>
      <c r="K57" t="str">
        <f>B42 &amp; "/time range/" &amp; B41 &amp; B40</f>
        <v>$/time range/kWh</v>
      </c>
      <c r="L57" s="16" t="s">
        <v>100</v>
      </c>
      <c r="M57" t="str">
        <f xml:space="preserve"> B42 &amp; "/" &amp; B41 &amp; B40</f>
        <v>$/kWh</v>
      </c>
      <c r="O57" t="b">
        <v>1</v>
      </c>
      <c r="P57" s="5"/>
      <c r="R57" s="1">
        <v>3.9999999999999998E-6</v>
      </c>
    </row>
    <row r="58" spans="1:20" x14ac:dyDescent="0.2">
      <c r="A58" s="6" t="s">
        <v>77</v>
      </c>
      <c r="B58" t="s">
        <v>99</v>
      </c>
      <c r="C58" t="s">
        <v>32</v>
      </c>
      <c r="D58" t="s">
        <v>30</v>
      </c>
      <c r="E58" t="s">
        <v>14</v>
      </c>
      <c r="J58" s="15" t="s">
        <v>100</v>
      </c>
      <c r="K58" t="str">
        <f>B42 &amp; "/time range/" &amp; B41</f>
        <v>$/time range/kW</v>
      </c>
      <c r="L58" s="16" t="s">
        <v>100</v>
      </c>
      <c r="M58" t="str">
        <f xml:space="preserve"> B42 &amp; "/" &amp; B41 &amp; B40</f>
        <v>$/kWh</v>
      </c>
      <c r="P58" s="5" t="s">
        <v>100</v>
      </c>
    </row>
    <row r="60" spans="1:20" x14ac:dyDescent="0.2">
      <c r="A60" t="s">
        <v>85</v>
      </c>
    </row>
    <row r="62" spans="1:20" x14ac:dyDescent="0.2">
      <c r="A62" t="s">
        <v>39</v>
      </c>
    </row>
    <row r="63" spans="1:20" x14ac:dyDescent="0.2">
      <c r="A63" t="s">
        <v>23</v>
      </c>
    </row>
    <row r="64" spans="1:20" x14ac:dyDescent="0.2">
      <c r="A64" s="10" t="s">
        <v>48</v>
      </c>
      <c r="B64" s="10"/>
      <c r="C64" s="10"/>
      <c r="L64" s="7"/>
      <c r="M64" s="7"/>
    </row>
    <row r="65" spans="1:13" x14ac:dyDescent="0.2">
      <c r="A65" t="s">
        <v>73</v>
      </c>
      <c r="L65" s="7"/>
      <c r="M6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2024-03-27T22:40:06Z</dcterms:modified>
</cp:coreProperties>
</file>