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ongel/Downloads/"/>
    </mc:Choice>
  </mc:AlternateContent>
  <xr:revisionPtr revIDLastSave="0" documentId="13_ncr:1_{EB9D06E7-1D60-A943-BADD-6951CD7C59C4}" xr6:coauthVersionLast="47" xr6:coauthVersionMax="47" xr10:uidLastSave="{00000000-0000-0000-0000-000000000000}"/>
  <bookViews>
    <workbookView xWindow="0" yWindow="760" windowWidth="28800" windowHeight="157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L56" i="1"/>
  <c r="J57" i="1"/>
  <c r="L57" i="1"/>
  <c r="B33" i="1"/>
  <c r="L64" i="1"/>
  <c r="L55" i="1"/>
  <c r="J55" i="1"/>
  <c r="L63" i="1" l="1"/>
  <c r="L62" i="1"/>
  <c r="L61" i="1"/>
  <c r="L60" i="1"/>
  <c r="J63" i="1"/>
  <c r="J62" i="1"/>
  <c r="J61" i="1"/>
  <c r="J54" i="1" l="1"/>
  <c r="L54" i="1"/>
  <c r="J51" i="1" l="1"/>
  <c r="L51" i="1"/>
  <c r="L59" i="1" l="1"/>
  <c r="L58" i="1"/>
  <c r="J59" i="1"/>
  <c r="B34" i="1" l="1"/>
  <c r="J60" i="1"/>
  <c r="J58" i="1"/>
  <c r="L52" i="1" l="1"/>
  <c r="L53" i="1"/>
  <c r="J52" i="1"/>
  <c r="J53" i="1"/>
</calcChain>
</file>

<file path=xl/sharedStrings.xml><?xml version="1.0" encoding="utf-8"?>
<sst xmlns="http://schemas.openxmlformats.org/spreadsheetml/2006/main" count="205" uniqueCount="114">
  <si>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</si>
  <si>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</si>
  <si>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</si>
  <si>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</si>
  <si>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</si>
  <si>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</si>
  <si>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</si>
  <si>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</si>
  <si>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</si>
  <si>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</si>
  <si>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</si>
  <si>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</si>
  <si>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</si>
  <si>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</si>
  <si>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</si>
  <si>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</si>
  <si>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</si>
  <si>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</si>
  <si>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</si>
  <si>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</si>
  <si>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</si>
  <si>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wind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</si>
  <si>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</si>
  <si>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</si>
  <si>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</si>
  <si>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</si>
  <si>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</si>
  <si>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</si>
  <si>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</si>
  <si>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</si>
  <si>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</si>
  <si>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</si>
  <si>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</si>
  <si>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</si>
  <si>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</si>
  <si>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</si>
  <si>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</si>
  <si>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</si>
  <si>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</si>
  <si>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</si>
  <si>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</si>
  <si>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</si>
  <si>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</si>
  <si>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</si>
  <si>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</si>
  <si>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</si>
  <si>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</si>
  <si>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</si>
  <si>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</si>
  <si>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</si>
  <si>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</si>
  <si>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</si>
  <si>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</si>
  <si>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</si>
  <si>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</si>
  <si>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</si>
  <si>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</si>
  <si>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</si>
  <si>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</si>
  <si>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</si>
  <si>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</si>
  <si>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</si>
  <si>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</si>
  <si>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</si>
  <si>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</si>
  <si>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</si>
  <si>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</si>
  <si>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</si>
  <si>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</si>
  <si>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</si>
  <si>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</si>
  <si>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</si>
  <si>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</si>
  <si>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</si>
  <si>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</si>
  <si>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</si>
  <si>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</si>
  <si>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</si>
  <si>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</si>
  <si>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</si>
  <si>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</si>
  <si>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</si>
  <si>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</si>
  <si>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</si>
  <si>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</si>
  <si>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</si>
  <si>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</si>
  <si>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</si>
  <si>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</si>
  <si>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</si>
  <si>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</si>
  <si>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</si>
  <si>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</si>
  <si>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</si>
  <si>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</si>
  <si>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BTES_charger</t>
  </si>
  <si>
    <t>BTES_discharger</t>
  </si>
  <si>
    <t>p_set</t>
  </si>
  <si>
    <t>p_max_pu</t>
  </si>
  <si>
    <t>lost_load</t>
  </si>
  <si>
    <t>#Link</t>
  </si>
  <si>
    <t>#Store</t>
  </si>
  <si>
    <t>battery</t>
  </si>
  <si>
    <t>hydrogen</t>
  </si>
  <si>
    <t>Lithium-Ion-LFP-bicharger % discharge</t>
  </si>
  <si>
    <t>btes_base_case_orca_no_btes</t>
  </si>
  <si>
    <t>btes_output_no_btes</t>
  </si>
  <si>
    <t>CONUS_demand_2019_2023.csv</t>
  </si>
  <si>
    <t>CONUS_solar_CF_2019_2023.csv</t>
  </si>
  <si>
    <t>CONUS_wind_CF_2019_2023.csv</t>
  </si>
  <si>
    <t>Link</t>
  </si>
  <si>
    <t>Store</t>
  </si>
  <si>
    <t>2020-01-01 00:00:00</t>
  </si>
  <si>
    <t>2023-12-31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</si>
</sst>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topLeftCell="A20" zoomScale="110" zoomScaleNormal="110" workbookViewId="0">
      <selection activeCell="B32" sqref="B32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41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66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52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42</v>
      </c>
      <c r="C10" s="3"/>
      <c r="D10" s="3"/>
      <c r="E10" s="3"/>
      <c r="F10" s="3"/>
    </row>
    <row r="11" spans="1:6" x14ac:dyDescent="0.2">
      <c r="A11" s="3" t="s">
        <v>12</v>
      </c>
      <c r="B11" s="3" t="s">
        <v>43</v>
      </c>
      <c r="C11" s="3"/>
      <c r="D11" s="3"/>
      <c r="E11" s="3"/>
      <c r="F11" s="3"/>
    </row>
    <row r="12" spans="1:6" x14ac:dyDescent="0.2">
      <c r="A12" s="3" t="s">
        <v>13</v>
      </c>
      <c r="B12" s="3" t="s">
        <v>44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34</v>
      </c>
      <c r="B15" s="3" t="s">
        <v>45</v>
      </c>
      <c r="C15" s="3"/>
      <c r="D15" s="3"/>
      <c r="E15" s="3"/>
      <c r="F15" s="3"/>
    </row>
    <row r="16" spans="1:6" x14ac:dyDescent="0.2">
      <c r="A16" s="3" t="s">
        <v>14</v>
      </c>
      <c r="B16" s="3" t="s">
        <v>46</v>
      </c>
      <c r="C16" s="3"/>
      <c r="D16" s="3"/>
      <c r="E16" s="3"/>
      <c r="F16" s="3"/>
    </row>
    <row r="17" spans="1:6" x14ac:dyDescent="0.2">
      <c r="A17" s="3" t="s">
        <v>15</v>
      </c>
      <c r="B17" s="3" t="s">
        <v>47</v>
      </c>
      <c r="C17" s="3"/>
      <c r="D17" s="3"/>
      <c r="E17" s="3"/>
      <c r="F17" s="3"/>
    </row>
    <row r="18" spans="1:6" x14ac:dyDescent="0.2">
      <c r="A18" s="3" t="s">
        <v>16</v>
      </c>
      <c r="B18" s="3" t="s">
        <v>48</v>
      </c>
      <c r="C18" s="3"/>
      <c r="D18" s="3"/>
      <c r="E18" s="3"/>
      <c r="F18" s="3"/>
    </row>
    <row r="19" spans="1:6" x14ac:dyDescent="0.2">
      <c r="A19" s="3" t="s">
        <v>22</v>
      </c>
      <c r="B19" s="3" t="s">
        <v>50</v>
      </c>
      <c r="C19" s="3"/>
      <c r="D19" s="3"/>
      <c r="E19" s="3"/>
      <c r="F19" s="3"/>
    </row>
    <row r="20" spans="1:6" x14ac:dyDescent="0.2">
      <c r="A20" s="3" t="s">
        <v>8</v>
      </c>
      <c r="B20" s="3" t="s">
        <v>49</v>
      </c>
      <c r="C20" s="3"/>
      <c r="D20" s="3"/>
      <c r="E20" s="3"/>
      <c r="F20" s="3"/>
    </row>
    <row r="21" spans="1:6" x14ac:dyDescent="0.2">
      <c r="A21" s="3" t="s">
        <v>17</v>
      </c>
      <c r="B21" s="3" t="s">
        <v>51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30</v>
      </c>
      <c r="B25" s="12" t="s">
        <v>93</v>
      </c>
    </row>
    <row r="26" spans="1:6" x14ac:dyDescent="0.2">
      <c r="A26" t="s">
        <v>69</v>
      </c>
      <c r="B26" s="13" t="s">
        <v>94</v>
      </c>
    </row>
    <row r="27" spans="1:6" x14ac:dyDescent="0.2">
      <c r="A27" t="s">
        <v>6</v>
      </c>
      <c r="B27" t="s">
        <v>29</v>
      </c>
    </row>
    <row r="28" spans="1:6" x14ac:dyDescent="0.2">
      <c r="A28" t="s">
        <v>5</v>
      </c>
      <c r="B28" t="s">
        <v>105</v>
      </c>
    </row>
    <row r="29" spans="1:6" x14ac:dyDescent="0.2">
      <c r="A29" t="s">
        <v>26</v>
      </c>
      <c r="B29" t="s">
        <v>106</v>
      </c>
    </row>
    <row r="30" spans="1:6" x14ac:dyDescent="0.2">
      <c r="A30" t="s">
        <v>27</v>
      </c>
      <c r="B30" s="6" t="s">
        <v>112</v>
      </c>
      <c r="C30" s="6"/>
      <c r="D30" t="s">
        <v>31</v>
      </c>
    </row>
    <row r="31" spans="1:6" x14ac:dyDescent="0.2">
      <c r="A31" t="s">
        <v>28</v>
      </c>
      <c r="B31" s="6" t="s">
        <v>113</v>
      </c>
      <c r="C31" s="6"/>
    </row>
    <row r="32" spans="1:6" x14ac:dyDescent="0.2">
      <c r="A32" t="s">
        <v>61</v>
      </c>
      <c r="B32">
        <v>1</v>
      </c>
      <c r="C32" s="8"/>
    </row>
    <row r="33" spans="1:15" x14ac:dyDescent="0.2">
      <c r="A33" t="s">
        <v>64</v>
      </c>
      <c r="B33" s="11">
        <f>((B31-B30)*24+1)/B32</f>
        <v>35064.000000000058</v>
      </c>
      <c r="C33" t="s">
        <v>63</v>
      </c>
    </row>
    <row r="34" spans="1:15" x14ac:dyDescent="0.2">
      <c r="A34" t="s">
        <v>65</v>
      </c>
      <c r="B34" s="11">
        <f>B33*B32</f>
        <v>35064.000000000058</v>
      </c>
    </row>
    <row r="35" spans="1:15" x14ac:dyDescent="0.2">
      <c r="B35" s="4"/>
      <c r="C35" s="4"/>
    </row>
    <row r="36" spans="1:15" x14ac:dyDescent="0.2">
      <c r="A36" t="s">
        <v>72</v>
      </c>
      <c r="B36" s="14" t="s">
        <v>73</v>
      </c>
      <c r="C36" s="4"/>
    </row>
    <row r="37" spans="1:15" x14ac:dyDescent="0.2">
      <c r="A37" t="s">
        <v>33</v>
      </c>
      <c r="B37" s="5" t="s">
        <v>81</v>
      </c>
      <c r="C37" s="5"/>
      <c r="D37" t="s">
        <v>38</v>
      </c>
    </row>
    <row r="38" spans="1:15" x14ac:dyDescent="0.2">
      <c r="A38" t="s">
        <v>7</v>
      </c>
      <c r="B38" s="1">
        <v>1</v>
      </c>
      <c r="C38" s="1"/>
      <c r="D38" t="s">
        <v>39</v>
      </c>
    </row>
    <row r="39" spans="1:15" x14ac:dyDescent="0.2">
      <c r="B39" s="1"/>
      <c r="C39" s="1" t="s">
        <v>86</v>
      </c>
    </row>
    <row r="40" spans="1:15" x14ac:dyDescent="0.2">
      <c r="A40" t="s">
        <v>55</v>
      </c>
      <c r="B40" s="1" t="s">
        <v>57</v>
      </c>
      <c r="C40" s="1"/>
    </row>
    <row r="41" spans="1:15" x14ac:dyDescent="0.2">
      <c r="A41" t="s">
        <v>74</v>
      </c>
      <c r="B41" s="1" t="s">
        <v>92</v>
      </c>
      <c r="C41" s="1"/>
    </row>
    <row r="42" spans="1:15" x14ac:dyDescent="0.2">
      <c r="A42" t="s">
        <v>56</v>
      </c>
      <c r="B42" s="1" t="s">
        <v>58</v>
      </c>
      <c r="C42" s="1"/>
    </row>
    <row r="43" spans="1:15" x14ac:dyDescent="0.2">
      <c r="B43" s="1"/>
      <c r="C43" s="1"/>
      <c r="F43" t="s">
        <v>71</v>
      </c>
    </row>
    <row r="44" spans="1:15" x14ac:dyDescent="0.2">
      <c r="A44" t="s">
        <v>9</v>
      </c>
      <c r="I44" t="s">
        <v>62</v>
      </c>
    </row>
    <row r="45" spans="1:15" x14ac:dyDescent="0.2">
      <c r="D45" t="s">
        <v>54</v>
      </c>
      <c r="H45" t="s">
        <v>59</v>
      </c>
      <c r="O45" t="s">
        <v>53</v>
      </c>
    </row>
    <row r="48" spans="1:15" x14ac:dyDescent="0.2">
      <c r="A48" t="s">
        <v>67</v>
      </c>
    </row>
    <row r="49" spans="1:22" s="2" customFormat="1" ht="32" x14ac:dyDescent="0.2">
      <c r="A49" s="2" t="s">
        <v>11</v>
      </c>
      <c r="B49" s="2" t="s">
        <v>12</v>
      </c>
      <c r="C49" s="2" t="s">
        <v>40</v>
      </c>
      <c r="D49" s="2" t="s">
        <v>13</v>
      </c>
      <c r="E49" s="2" t="s">
        <v>24</v>
      </c>
      <c r="F49" s="9" t="s">
        <v>70</v>
      </c>
      <c r="G49" s="2" t="s">
        <v>97</v>
      </c>
      <c r="H49" s="2" t="s">
        <v>98</v>
      </c>
      <c r="I49" s="2" t="s">
        <v>14</v>
      </c>
      <c r="K49" s="2" t="s">
        <v>15</v>
      </c>
      <c r="M49" s="2" t="s">
        <v>22</v>
      </c>
      <c r="N49" s="2" t="s">
        <v>8</v>
      </c>
      <c r="O49" s="2" t="s">
        <v>91</v>
      </c>
    </row>
    <row r="50" spans="1:22" x14ac:dyDescent="0.2">
      <c r="A50" s="6" t="s">
        <v>36</v>
      </c>
      <c r="B50" t="s">
        <v>10</v>
      </c>
      <c r="C50" t="s">
        <v>10</v>
      </c>
      <c r="D50" t="s">
        <v>88</v>
      </c>
      <c r="G50" t="s">
        <v>107</v>
      </c>
      <c r="I50" s="5"/>
      <c r="K50" s="5"/>
      <c r="N50" s="5"/>
      <c r="O50" s="5"/>
    </row>
    <row r="51" spans="1:22" x14ac:dyDescent="0.2">
      <c r="A51" s="6" t="s">
        <v>35</v>
      </c>
      <c r="B51" t="s">
        <v>75</v>
      </c>
      <c r="C51" t="s">
        <v>18</v>
      </c>
      <c r="D51" t="s">
        <v>88</v>
      </c>
      <c r="H51" t="s">
        <v>108</v>
      </c>
      <c r="I51" s="15" t="s">
        <v>80</v>
      </c>
      <c r="J51" t="str">
        <f>B42 &amp; "/time range/" &amp; B41</f>
        <v>$/time range/MW</v>
      </c>
      <c r="K51" s="5" t="s">
        <v>80</v>
      </c>
      <c r="L51" t="str">
        <f xml:space="preserve"> B42 &amp; "/" &amp; B41 &amp; B40</f>
        <v>$/MWh</v>
      </c>
      <c r="N51" s="5" t="s">
        <v>80</v>
      </c>
      <c r="O51" s="5" t="s">
        <v>80</v>
      </c>
    </row>
    <row r="52" spans="1:22" x14ac:dyDescent="0.2">
      <c r="A52" s="6" t="s">
        <v>35</v>
      </c>
      <c r="B52" t="s">
        <v>77</v>
      </c>
      <c r="C52" t="s">
        <v>21</v>
      </c>
      <c r="D52" t="s">
        <v>88</v>
      </c>
      <c r="H52" t="s">
        <v>109</v>
      </c>
      <c r="I52" s="15" t="s">
        <v>80</v>
      </c>
      <c r="J52" t="str">
        <f>B42 &amp; "/time range/" &amp; B41</f>
        <v>$/time range/MW</v>
      </c>
      <c r="K52" s="5" t="s">
        <v>80</v>
      </c>
      <c r="L52" t="str">
        <f xml:space="preserve"> B42 &amp; "/" &amp; B41 &amp; B40</f>
        <v>$/MWh</v>
      </c>
      <c r="N52" s="5" t="s">
        <v>80</v>
      </c>
      <c r="O52" s="5" t="s">
        <v>80</v>
      </c>
    </row>
    <row r="53" spans="1:22" x14ac:dyDescent="0.2">
      <c r="A53" s="6" t="s">
        <v>35</v>
      </c>
      <c r="B53" t="s">
        <v>76</v>
      </c>
      <c r="C53" t="s">
        <v>19</v>
      </c>
      <c r="D53" t="s">
        <v>88</v>
      </c>
      <c r="I53" s="15" t="s">
        <v>80</v>
      </c>
      <c r="J53" t="str">
        <f>B42 &amp; "/time range/" &amp; B41</f>
        <v>$/time range/MW</v>
      </c>
      <c r="K53" s="5" t="s">
        <v>80</v>
      </c>
      <c r="L53" t="str">
        <f xml:space="preserve"> B42 &amp; "/" &amp; B41 &amp; B40</f>
        <v>$/MWh</v>
      </c>
      <c r="N53" s="5" t="s">
        <v>80</v>
      </c>
      <c r="O53" s="5" t="s">
        <v>80</v>
      </c>
    </row>
    <row r="54" spans="1:22" x14ac:dyDescent="0.2">
      <c r="A54" s="6" t="s">
        <v>35</v>
      </c>
      <c r="B54" t="s">
        <v>82</v>
      </c>
      <c r="C54" t="s">
        <v>82</v>
      </c>
      <c r="D54" t="s">
        <v>88</v>
      </c>
      <c r="I54" s="15" t="s">
        <v>80</v>
      </c>
      <c r="J54" t="str">
        <f>B42 &amp; "/time range/" &amp; B41</f>
        <v>$/time range/MW</v>
      </c>
      <c r="K54" s="5" t="s">
        <v>80</v>
      </c>
      <c r="L54" t="str">
        <f xml:space="preserve"> B42 &amp; "/" &amp; B41 &amp; B40</f>
        <v>$/MWh</v>
      </c>
      <c r="N54" s="5" t="s">
        <v>80</v>
      </c>
      <c r="O54" s="5" t="s">
        <v>80</v>
      </c>
    </row>
    <row r="55" spans="1:22" x14ac:dyDescent="0.2">
      <c r="A55" t="s">
        <v>110</v>
      </c>
      <c r="B55" t="s">
        <v>87</v>
      </c>
      <c r="C55" t="s">
        <v>102</v>
      </c>
      <c r="D55" t="s">
        <v>88</v>
      </c>
      <c r="E55" t="s">
        <v>89</v>
      </c>
      <c r="I55" s="5" t="s">
        <v>80</v>
      </c>
      <c r="J55" t="str">
        <f>B42 &amp; "/time range/" &amp; B41</f>
        <v>$/time range/MW</v>
      </c>
      <c r="K55" s="5" t="s">
        <v>80</v>
      </c>
      <c r="L55" t="str">
        <f xml:space="preserve"> B42 &amp; "/" &amp; B41 &amp; B40</f>
        <v>$/MWh</v>
      </c>
      <c r="N55" s="5" t="s">
        <v>80</v>
      </c>
      <c r="O55" s="5" t="s">
        <v>80</v>
      </c>
      <c r="R55" s="5"/>
      <c r="V55" s="5"/>
    </row>
    <row r="56" spans="1:22" x14ac:dyDescent="0.2">
      <c r="A56" t="s">
        <v>111</v>
      </c>
      <c r="B56" t="s">
        <v>90</v>
      </c>
      <c r="C56" t="s">
        <v>102</v>
      </c>
      <c r="D56" t="s">
        <v>89</v>
      </c>
      <c r="I56" s="5" t="s">
        <v>80</v>
      </c>
      <c r="J56" t="str">
        <f>B42 &amp; "/time range/" &amp; B41</f>
        <v>$/time range/MW</v>
      </c>
      <c r="K56" s="5" t="s">
        <v>80</v>
      </c>
      <c r="L56" t="str">
        <f xml:space="preserve"> B42 &amp; "/" &amp; B41 &amp; B40</f>
        <v>$/MWh</v>
      </c>
      <c r="M56" t="b">
        <v>1</v>
      </c>
      <c r="N56" s="5" t="s">
        <v>80</v>
      </c>
      <c r="O56" s="5" t="s">
        <v>80</v>
      </c>
      <c r="R56" s="5"/>
      <c r="V56" s="5"/>
    </row>
    <row r="57" spans="1:22" x14ac:dyDescent="0.2">
      <c r="A57" t="s">
        <v>110</v>
      </c>
      <c r="B57" t="s">
        <v>104</v>
      </c>
      <c r="C57" t="s">
        <v>102</v>
      </c>
      <c r="D57" t="s">
        <v>89</v>
      </c>
      <c r="E57" t="s">
        <v>88</v>
      </c>
      <c r="I57" s="5">
        <v>0</v>
      </c>
      <c r="J57" t="str">
        <f>B42 &amp; "/time range/" &amp; B41</f>
        <v>$/time range/MW</v>
      </c>
      <c r="K57" s="5" t="s">
        <v>80</v>
      </c>
      <c r="L57" t="str">
        <f xml:space="preserve"> B42 &amp; "/" &amp; B41 &amp; B40</f>
        <v>$/MWh</v>
      </c>
      <c r="N57" s="5" t="s">
        <v>80</v>
      </c>
      <c r="O57" s="5" t="s">
        <v>80</v>
      </c>
      <c r="R57" s="5"/>
      <c r="V57" s="5"/>
    </row>
    <row r="58" spans="1:22" x14ac:dyDescent="0.2">
      <c r="A58" s="6" t="s">
        <v>110</v>
      </c>
      <c r="B58" t="s">
        <v>23</v>
      </c>
      <c r="C58" t="s">
        <v>103</v>
      </c>
      <c r="D58" t="s">
        <v>88</v>
      </c>
      <c r="E58" t="s">
        <v>25</v>
      </c>
      <c r="I58" s="15" t="s">
        <v>80</v>
      </c>
      <c r="J58" t="str">
        <f>B42 &amp; "/time range/" &amp; B41</f>
        <v>$/time range/MW</v>
      </c>
      <c r="K58" s="5" t="s">
        <v>80</v>
      </c>
      <c r="L58" t="str">
        <f xml:space="preserve"> B42 &amp; "/" &amp; B41 &amp; B40</f>
        <v>$/MWh</v>
      </c>
      <c r="N58" s="5" t="s">
        <v>80</v>
      </c>
      <c r="O58" s="5" t="s">
        <v>80</v>
      </c>
    </row>
    <row r="59" spans="1:22" x14ac:dyDescent="0.2">
      <c r="A59" s="6" t="s">
        <v>111</v>
      </c>
      <c r="B59" t="s">
        <v>78</v>
      </c>
      <c r="C59" t="s">
        <v>103</v>
      </c>
      <c r="D59" t="s">
        <v>25</v>
      </c>
      <c r="I59" s="15" t="s">
        <v>80</v>
      </c>
      <c r="J59" t="str">
        <f>B42 &amp; "/time range/" &amp; B41 &amp; B40</f>
        <v>$/time range/MWh</v>
      </c>
      <c r="K59" s="5" t="s">
        <v>80</v>
      </c>
      <c r="L59" t="str">
        <f xml:space="preserve"> B42 &amp; "/" &amp; B41 &amp; B40</f>
        <v>$/MWh</v>
      </c>
      <c r="M59" t="b">
        <v>1</v>
      </c>
      <c r="N59" s="5" t="s">
        <v>80</v>
      </c>
      <c r="O59" s="5" t="s">
        <v>80</v>
      </c>
      <c r="P59" s="1"/>
    </row>
    <row r="60" spans="1:22" x14ac:dyDescent="0.2">
      <c r="A60" s="6" t="s">
        <v>110</v>
      </c>
      <c r="B60" t="s">
        <v>79</v>
      </c>
      <c r="C60" t="s">
        <v>103</v>
      </c>
      <c r="D60" t="s">
        <v>25</v>
      </c>
      <c r="E60" t="s">
        <v>88</v>
      </c>
      <c r="I60" s="15" t="s">
        <v>80</v>
      </c>
      <c r="J60" t="str">
        <f>B42 &amp; "/time range/" &amp; B41</f>
        <v>$/time range/MW</v>
      </c>
      <c r="K60" s="5" t="s">
        <v>80</v>
      </c>
      <c r="L60" s="13" t="str">
        <f xml:space="preserve"> B42 &amp; "/" &amp; B41 &amp; B40</f>
        <v>$/MWh</v>
      </c>
      <c r="N60" s="5" t="s">
        <v>80</v>
      </c>
      <c r="O60" s="5" t="s">
        <v>80</v>
      </c>
    </row>
    <row r="61" spans="1:22" x14ac:dyDescent="0.2">
      <c r="A61" s="6" t="s">
        <v>100</v>
      </c>
      <c r="B61" t="s">
        <v>95</v>
      </c>
      <c r="C61" t="s">
        <v>83</v>
      </c>
      <c r="D61" t="s">
        <v>88</v>
      </c>
      <c r="E61" t="s">
        <v>85</v>
      </c>
      <c r="I61" s="15" t="s">
        <v>80</v>
      </c>
      <c r="J61" t="str">
        <f>B42 &amp; "/time range/" &amp; B41</f>
        <v>$/time range/MW</v>
      </c>
      <c r="K61" s="5" t="s">
        <v>80</v>
      </c>
      <c r="L61" t="str">
        <f xml:space="preserve"> B42 &amp; "/" &amp; B41 &amp; B40</f>
        <v>$/MWh</v>
      </c>
      <c r="N61" s="5" t="s">
        <v>80</v>
      </c>
      <c r="O61" s="5" t="s">
        <v>80</v>
      </c>
    </row>
    <row r="62" spans="1:22" x14ac:dyDescent="0.2">
      <c r="A62" s="6" t="s">
        <v>101</v>
      </c>
      <c r="B62" t="s">
        <v>84</v>
      </c>
      <c r="C62" t="s">
        <v>83</v>
      </c>
      <c r="D62" t="s">
        <v>85</v>
      </c>
      <c r="I62" s="15" t="s">
        <v>80</v>
      </c>
      <c r="J62" t="str">
        <f>B42 &amp; "/time range/" &amp; B41</f>
        <v>$/time range/MW</v>
      </c>
      <c r="K62" s="5" t="s">
        <v>80</v>
      </c>
      <c r="L62" t="str">
        <f xml:space="preserve"> B42 &amp; "/" &amp; B41 &amp; B40</f>
        <v>$/MWh</v>
      </c>
      <c r="M62" t="b">
        <v>1</v>
      </c>
      <c r="N62" s="5" t="s">
        <v>80</v>
      </c>
      <c r="O62" s="5" t="s">
        <v>80</v>
      </c>
    </row>
    <row r="63" spans="1:22" x14ac:dyDescent="0.2">
      <c r="A63" s="6" t="s">
        <v>100</v>
      </c>
      <c r="B63" t="s">
        <v>96</v>
      </c>
      <c r="C63" t="s">
        <v>83</v>
      </c>
      <c r="D63" t="s">
        <v>85</v>
      </c>
      <c r="E63" t="s">
        <v>88</v>
      </c>
      <c r="I63" s="15" t="s">
        <v>80</v>
      </c>
      <c r="J63" t="str">
        <f>B42 &amp; "/time range/" &amp; B41</f>
        <v>$/time range/MW</v>
      </c>
      <c r="K63" s="5" t="s">
        <v>80</v>
      </c>
      <c r="L63" t="str">
        <f xml:space="preserve"> B42 &amp; "/" &amp; B41 &amp; B40</f>
        <v>$/MWh</v>
      </c>
      <c r="N63" s="5" t="s">
        <v>80</v>
      </c>
      <c r="O63" s="5" t="s">
        <v>80</v>
      </c>
    </row>
    <row r="64" spans="1:22" x14ac:dyDescent="0.2">
      <c r="A64" s="6" t="s">
        <v>35</v>
      </c>
      <c r="B64" t="s">
        <v>99</v>
      </c>
      <c r="D64" t="s">
        <v>88</v>
      </c>
      <c r="I64" s="15"/>
      <c r="K64" s="5">
        <v>10000</v>
      </c>
      <c r="L64" t="str">
        <f xml:space="preserve"> B42 &amp; "/" &amp; B41 &amp; B40</f>
        <v>$/MWh</v>
      </c>
      <c r="N64" s="5"/>
      <c r="O64" s="5"/>
    </row>
    <row r="66" spans="1:13" x14ac:dyDescent="0.2">
      <c r="A66" t="s">
        <v>68</v>
      </c>
    </row>
    <row r="68" spans="1:13" x14ac:dyDescent="0.2">
      <c r="A68" t="s">
        <v>32</v>
      </c>
    </row>
    <row r="69" spans="1:13" x14ac:dyDescent="0.2">
      <c r="A69" t="s">
        <v>20</v>
      </c>
    </row>
    <row r="70" spans="1:13" x14ac:dyDescent="0.2">
      <c r="A70" s="10" t="s">
        <v>37</v>
      </c>
      <c r="B70" s="10"/>
      <c r="C70" s="10"/>
      <c r="L70" s="7"/>
      <c r="M70" s="7"/>
    </row>
    <row r="71" spans="1:13" x14ac:dyDescent="0.2">
      <c r="A71" t="s">
        <v>60</v>
      </c>
      <c r="L71" s="7"/>
      <c r="M7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2024-12-16T23:12:01Z</dcterms:modified>
</cp:coreProperties>
</file>