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skanska-my.sharepoint.com/personal/erica_carneiro_skanska_se/Documents/ECa/Täby Park/GWR/Structor/"/>
    </mc:Choice>
  </mc:AlternateContent>
  <xr:revisionPtr revIDLastSave="3" documentId="13_ncr:1_{1D46A918-50FF-4A8E-9D46-1726445DC3F4}" xr6:coauthVersionLast="47" xr6:coauthVersionMax="47" xr10:uidLastSave="{7C17CB5F-932A-4879-BF14-85FEB8803394}"/>
  <bookViews>
    <workbookView xWindow="14295" yWindow="0" windowWidth="14610" windowHeight="17385" xr2:uid="{CEC32037-D7E1-4282-BEBC-CACDF43EEF57}"/>
  </bookViews>
  <sheets>
    <sheet name="Tabell max- och mingvnivåer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" i="3" l="1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<sst xmlns="http://schemas.openxmlformats.org/spreadsheetml/2006/main" count="285" uniqueCount="252">
  <si>
    <t>Grundvattenrör</t>
  </si>
  <si>
    <t>Marknivå
[m.ö.h.]</t>
  </si>
  <si>
    <t>RÖK
[m.ö.h.]</t>
  </si>
  <si>
    <t>Min-nivå (datum)
[m.ö.h.]</t>
  </si>
  <si>
    <t>Medelnivå
[m.ö.h.]</t>
  </si>
  <si>
    <t>Max-nivå (datum)
[m.ö.h.]</t>
  </si>
  <si>
    <t>Mätnings-intervall</t>
  </si>
  <si>
    <t>Antal 
mätningar</t>
  </si>
  <si>
    <t>Antal torra
mätningar</t>
  </si>
  <si>
    <t>Antal artesiska
mätningar</t>
  </si>
  <si>
    <t>G11A0105</t>
  </si>
  <si>
    <t>+10,9
 (2018-11-30)</t>
  </si>
  <si>
    <t>+13,46
 (2021-07-20)</t>
  </si>
  <si>
    <t>2003-04-13 –  
2024-06-25</t>
  </si>
  <si>
    <t>GA-309GV</t>
  </si>
  <si>
    <t>+9,89
 (2013-08-27)</t>
  </si>
  <si>
    <t>+11,62
 (2008-01-31)</t>
  </si>
  <si>
    <t>2007-09-05 –  
2024-06-25</t>
  </si>
  <si>
    <t>G11A0113</t>
  </si>
  <si>
    <t>+17,55
 (2019-08-15)</t>
  </si>
  <si>
    <t>+19,08
 (2021-01-14)</t>
  </si>
  <si>
    <t>2011-10-18 –  
2024-07-25</t>
  </si>
  <si>
    <t>16GS04GW</t>
  </si>
  <si>
    <t>+17,12
 (2019-10-11)</t>
  </si>
  <si>
    <t>+18,96
 (2021-05-28)</t>
  </si>
  <si>
    <t>2016-06-14 –  
2024-07-25</t>
  </si>
  <si>
    <t>18GS03G</t>
  </si>
  <si>
    <t>+16,09
 (2022-10-18)</t>
  </si>
  <si>
    <t>+19,09
 (2019-03-28)</t>
  </si>
  <si>
    <t>2018-11-29 –  
2024-07-25</t>
  </si>
  <si>
    <t>18GS04G</t>
  </si>
  <si>
    <t>+17,18
 (2019-10-10)</t>
  </si>
  <si>
    <t>+19,07
 (2023-08-09)</t>
  </si>
  <si>
    <t>18GS06G</t>
  </si>
  <si>
    <t>+17,31
 (2019-10-11)</t>
  </si>
  <si>
    <t>+19,43
 (2021-05-28)</t>
  </si>
  <si>
    <t>GV4A</t>
  </si>
  <si>
    <t>+10,63
 (2019-12-03)</t>
  </si>
  <si>
    <t>+13,71
 (2023-08-09)</t>
  </si>
  <si>
    <t>2019-01-31 –  
2024-07-25</t>
  </si>
  <si>
    <t>18SG110G</t>
  </si>
  <si>
    <t>+18,74
 (2019-12-03)</t>
  </si>
  <si>
    <t>+19,84
 (2019-02-27)</t>
  </si>
  <si>
    <t>2019-02-27 –  
2024-07-25</t>
  </si>
  <si>
    <t>19SVM117</t>
  </si>
  <si>
    <t>+11,13
 (2023-06-28)</t>
  </si>
  <si>
    <t>+11,96
 (2023-03-30)</t>
  </si>
  <si>
    <t>2019-06-20 –  
2024-06-25</t>
  </si>
  <si>
    <t>19SVM118</t>
  </si>
  <si>
    <t>+11,19
 (2019-06-20)</t>
  </si>
  <si>
    <t>+12,07
 (2023-03-30)</t>
  </si>
  <si>
    <t>2019-06-20 –  
2024-07-25</t>
  </si>
  <si>
    <t>19T01G</t>
  </si>
  <si>
    <t>+18,65
 (2019-10-10)</t>
  </si>
  <si>
    <t>+19,79
 (2019-12-19)</t>
  </si>
  <si>
    <t>2019-09-09 –  
2024-07-25</t>
  </si>
  <si>
    <t>19T06G</t>
  </si>
  <si>
    <t>+19,14
 (2019-10-10)</t>
  </si>
  <si>
    <t>+21,42
 (2019-12-19)</t>
  </si>
  <si>
    <t>18ST18</t>
  </si>
  <si>
    <t>+11,2
 (2020-08-25)</t>
  </si>
  <si>
    <t>+12,13
 (2023-03-30)</t>
  </si>
  <si>
    <t>2020-01-08 –  
2024-06-25</t>
  </si>
  <si>
    <t>19ST08</t>
  </si>
  <si>
    <t>+10,86
 (2021-09-28)</t>
  </si>
  <si>
    <t>+11,63
 (2023-03-30)</t>
  </si>
  <si>
    <t>2020-01-08 –  
2024-07-25</t>
  </si>
  <si>
    <t>19ST413</t>
  </si>
  <si>
    <t>+10,86
 (2021-07-20)</t>
  </si>
  <si>
    <t>+12,47
 (2020-01-08)</t>
  </si>
  <si>
    <t>20S013U</t>
  </si>
  <si>
    <t>+11,23
 (2023-06-28)</t>
  </si>
  <si>
    <t>+12,09
 (2023-03-30)</t>
  </si>
  <si>
    <t>2020-04-15 –  
2024-06-25</t>
  </si>
  <si>
    <t>20BT05G</t>
  </si>
  <si>
    <t>+11,81
 (2020-08-12)</t>
  </si>
  <si>
    <t>+13,03
 (2022-09-15)</t>
  </si>
  <si>
    <t>2020-08-12 –  
2024-07-25</t>
  </si>
  <si>
    <t>20BT06G</t>
  </si>
  <si>
    <t>+12,82
 (2024-03-14)</t>
  </si>
  <si>
    <t>+14,18
 (2023-08-09)</t>
  </si>
  <si>
    <t>2020-08-12 –  
2024-06-25</t>
  </si>
  <si>
    <t>20BT08G</t>
  </si>
  <si>
    <t>+13,63
 (2021-09-28)</t>
  </si>
  <si>
    <t>+14,67
 (2022-04-11)</t>
  </si>
  <si>
    <t>20BT13G</t>
  </si>
  <si>
    <t>+16,94
 (2023-06-28)</t>
  </si>
  <si>
    <t>+17,58
 (2023-08-09)</t>
  </si>
  <si>
    <t>2020-08-13 –  
2024-07-25</t>
  </si>
  <si>
    <t>20T02G</t>
  </si>
  <si>
    <t>+18,27
 (2023-06-28)</t>
  </si>
  <si>
    <t>+19,21
 (2021-01-14)</t>
  </si>
  <si>
    <t>2020-10-21 –  
2024-06-25</t>
  </si>
  <si>
    <t>dvdamm</t>
  </si>
  <si>
    <t>+11,58
 (2021-04-13)</t>
  </si>
  <si>
    <t>2021-03-10 –  
2022-08-09</t>
  </si>
  <si>
    <t>21BT03</t>
  </si>
  <si>
    <t>+10,21
 (2022-10-18)</t>
  </si>
  <si>
    <t>+11,36
 (2023-08-09)</t>
  </si>
  <si>
    <t>2021-05-17 –  
2024-06-25</t>
  </si>
  <si>
    <t>21BT13</t>
  </si>
  <si>
    <t>+12,04
 (2023-11-28)</t>
  </si>
  <si>
    <t>+13,05
 (2023-08-09)</t>
  </si>
  <si>
    <t>21BT19</t>
  </si>
  <si>
    <t>+11,1
 (2021-07-20)</t>
  </si>
  <si>
    <t>+12,03
 (2023-08-09)</t>
  </si>
  <si>
    <t>2021-05-17 –  
2024-07-25</t>
  </si>
  <si>
    <t>21BT02</t>
  </si>
  <si>
    <t>+11,29
 (2021-07-20)</t>
  </si>
  <si>
    <t>+12,1
 (2023-08-09)</t>
  </si>
  <si>
    <t>2021-05-19 –  
2024-07-25</t>
  </si>
  <si>
    <t>21BT06</t>
  </si>
  <si>
    <t>+11,15
 (2023-06-28)</t>
  </si>
  <si>
    <t>+11,91
 (2023-08-09)</t>
  </si>
  <si>
    <t>21BT07</t>
  </si>
  <si>
    <t>+10,94
 (2023-10-31)</t>
  </si>
  <si>
    <t>+11,93
 (2023-03-30)</t>
  </si>
  <si>
    <t>21BT15</t>
  </si>
  <si>
    <t>+11,25
 (2021-09-28)</t>
  </si>
  <si>
    <t>+12,18
 (2023-03-30)</t>
  </si>
  <si>
    <t>2021-05-19 –  
2024-06-25</t>
  </si>
  <si>
    <t>21BT16</t>
  </si>
  <si>
    <t>+5,2
 (2022-09-15)</t>
  </si>
  <si>
    <t>+5,58
 (2024-06-25)</t>
  </si>
  <si>
    <t>21BT17</t>
  </si>
  <si>
    <t>+11,19
 (2021-09-28)</t>
  </si>
  <si>
    <t>21BT21</t>
  </si>
  <si>
    <t>+10,98
 (2023-06-28)</t>
  </si>
  <si>
    <t>+11,87
 (2023-03-30)</t>
  </si>
  <si>
    <t>21BT22</t>
  </si>
  <si>
    <t>+12,02
 (2023-03-30)</t>
  </si>
  <si>
    <t>21BT01</t>
  </si>
  <si>
    <t>+11,32
 (2021-07-20)</t>
  </si>
  <si>
    <t>+12,14
 (2023-08-09)</t>
  </si>
  <si>
    <t>2021-05-20 –  
2024-07-25</t>
  </si>
  <si>
    <t>21BT08</t>
  </si>
  <si>
    <t>+11,18
 (2021-09-28)</t>
  </si>
  <si>
    <t>+12,45
 (2024-02-22)</t>
  </si>
  <si>
    <t>21BT11</t>
  </si>
  <si>
    <t>+11,41
 (2022-10-18)</t>
  </si>
  <si>
    <t>+12,09
 (2024-01-25)</t>
  </si>
  <si>
    <t>21BT14</t>
  </si>
  <si>
    <t>+11,14
 (2022-10-18)</t>
  </si>
  <si>
    <t>+12,05
 (2023-08-09)</t>
  </si>
  <si>
    <t>21BT24</t>
  </si>
  <si>
    <t>+10,81
 (2023-06-28)</t>
  </si>
  <si>
    <t>+11,83
 (2023-08-09)</t>
  </si>
  <si>
    <t>2021-05-20 –  
2024-06-25</t>
  </si>
  <si>
    <t>21BT28</t>
  </si>
  <si>
    <t>+10,92
 (2022-10-18)</t>
  </si>
  <si>
    <t>+12,82
 (2024-02-22)</t>
  </si>
  <si>
    <t>21BT36</t>
  </si>
  <si>
    <t>+11,73
 (2022-09-15)</t>
  </si>
  <si>
    <t>+13,17
 (2024-02-22)</t>
  </si>
  <si>
    <t>21BT09</t>
  </si>
  <si>
    <t>+12,03
 (2023-06-28)</t>
  </si>
  <si>
    <t>+13,46
 (2023-08-09)</t>
  </si>
  <si>
    <t>2021-05-25 –  
2024-06-25</t>
  </si>
  <si>
    <t>21BT34</t>
  </si>
  <si>
    <t>+11,65
 (2023-06-28)</t>
  </si>
  <si>
    <t>+12,68
 (2023-08-09)</t>
  </si>
  <si>
    <t>2021-05-25 –  
2024-07-25</t>
  </si>
  <si>
    <t>21BT24_M</t>
  </si>
  <si>
    <t>+10,73
 (2023-06-28)</t>
  </si>
  <si>
    <t>+11,77
 (2023-08-09)</t>
  </si>
  <si>
    <t>2021-07-20 –  
2024-06-25</t>
  </si>
  <si>
    <t>21ST187</t>
  </si>
  <si>
    <t>+10,94
 (2023-06-28)</t>
  </si>
  <si>
    <t>+11,89
 (2023-08-09)</t>
  </si>
  <si>
    <t>2021-07-20 –  
2024-07-25</t>
  </si>
  <si>
    <t>21ST189</t>
  </si>
  <si>
    <t>+10,99
 (2024-05-27)</t>
  </si>
  <si>
    <t>21ST184</t>
  </si>
  <si>
    <t>+11,57
 (2023-06-28)</t>
  </si>
  <si>
    <t>+12,13
 (2024-02-22)</t>
  </si>
  <si>
    <t>2021-12-01 –  
2024-07-25</t>
  </si>
  <si>
    <t>23ST4306</t>
  </si>
  <si>
    <t>+11,27
 (2023-06-28)</t>
  </si>
  <si>
    <t>+12,07
 (2023-08-09)</t>
  </si>
  <si>
    <t>2023-04-27 –  
2024-07-25</t>
  </si>
  <si>
    <t>AT37GV</t>
  </si>
  <si>
    <t>+17,83
 (2019-02-27)</t>
  </si>
  <si>
    <t>+19,29
 (2023-08-09)</t>
  </si>
  <si>
    <t>2011-11-16 –  
2024-06-25</t>
  </si>
  <si>
    <t>G11A9003</t>
  </si>
  <si>
    <t>+11,11
 (2018-10-16)</t>
  </si>
  <si>
    <t>+12,12
 (2023-08-09)</t>
  </si>
  <si>
    <t>2011-11-30 –  
2024-06-25</t>
  </si>
  <si>
    <t>GW2_2M</t>
  </si>
  <si>
    <t>+14,9
 (2018-04-18)</t>
  </si>
  <si>
    <t>2018-04-18 –  
2024-06-25</t>
  </si>
  <si>
    <t>GW13_6M</t>
  </si>
  <si>
    <t>+11,85
 (2021-07-20)</t>
  </si>
  <si>
    <t>+13,26
 (2023-08-09)</t>
  </si>
  <si>
    <t>2018-05-21 –  
2024-06-25</t>
  </si>
  <si>
    <t>GW18_7M</t>
  </si>
  <si>
    <t>+11,81
 (2021-07-20)</t>
  </si>
  <si>
    <t>+13,48
 (2019-02-08)</t>
  </si>
  <si>
    <t>GW9_4M</t>
  </si>
  <si>
    <t>+13,15
 (2018-07-09)</t>
  </si>
  <si>
    <t>+15,14
 (2023-08-09)</t>
  </si>
  <si>
    <t>18SG107G</t>
  </si>
  <si>
    <t>+17,08
 (2022-12-09)</t>
  </si>
  <si>
    <t>+18,01
 (2024-02-22)</t>
  </si>
  <si>
    <t>2018-10-25 –  
2024-07-25</t>
  </si>
  <si>
    <t>19SVM103</t>
  </si>
  <si>
    <t>+11,37
 (2020-08-25)</t>
  </si>
  <si>
    <t>+12,36
 (2024-03-14)</t>
  </si>
  <si>
    <t>19SVM105</t>
  </si>
  <si>
    <t>+11,28
 (2019-06-25)</t>
  </si>
  <si>
    <t>+12,84
 (2023-08-09)</t>
  </si>
  <si>
    <t>19SVM106</t>
  </si>
  <si>
    <t>+11,44
 (2019-06-20)</t>
  </si>
  <si>
    <t>+12,79
 (2023-08-09)</t>
  </si>
  <si>
    <t>19SVM110</t>
  </si>
  <si>
    <t>+18,98
 (2023-01-26)</t>
  </si>
  <si>
    <t>+21,24
 (2020-03-11)</t>
  </si>
  <si>
    <t>19SVM104</t>
  </si>
  <si>
    <t>+11,08
 (2019-06-25)</t>
  </si>
  <si>
    <t>+12,68
 (2024-02-22)</t>
  </si>
  <si>
    <t>19SVM107</t>
  </si>
  <si>
    <t>+11,95
 (2024-06-25)</t>
  </si>
  <si>
    <t>+13,33
 (2021-01-14)</t>
  </si>
  <si>
    <t>Omarkt5</t>
  </si>
  <si>
    <t>+8,8
 (2023-09-20)</t>
  </si>
  <si>
    <t>+10,01
 (2023-08-09)</t>
  </si>
  <si>
    <t>2019-06-25 –  
2024-06-25</t>
  </si>
  <si>
    <t>GW9_2M</t>
  </si>
  <si>
    <t>+15,77
 (2021-09-28)</t>
  </si>
  <si>
    <t>+16,77
 (2022-03-02)</t>
  </si>
  <si>
    <t>2019-08-15 –  
2024-06-25</t>
  </si>
  <si>
    <t>19T03G</t>
  </si>
  <si>
    <t>+16,73
 (2020-04-20)</t>
  </si>
  <si>
    <t>+18,18
 (2021-05-28)</t>
  </si>
  <si>
    <t>19SVM101</t>
  </si>
  <si>
    <t>+12,52
 (2022-05-18)</t>
  </si>
  <si>
    <t>+13,83
 (2020-03-11)</t>
  </si>
  <si>
    <t>2019-11-05 –  
2024-06-25</t>
  </si>
  <si>
    <t>GW18_2M</t>
  </si>
  <si>
    <t>22E209GV</t>
  </si>
  <si>
    <t>+12,83
 (2023-06-28)</t>
  </si>
  <si>
    <t>+14,42
 (2023-08-09)</t>
  </si>
  <si>
    <t>2022-07-05 –  
2024-07-25</t>
  </si>
  <si>
    <t>22E211GU</t>
  </si>
  <si>
    <t>+13,71
 (2023-06-28)</t>
  </si>
  <si>
    <t>+15,02
 (2023-08-09)</t>
  </si>
  <si>
    <t>2022-09-22 –  
2024-07-25</t>
  </si>
  <si>
    <t>22B12-F</t>
  </si>
  <si>
    <t>+20,27
 (2024-06-25)</t>
  </si>
  <si>
    <t>+22,06
 (2023-03-30)</t>
  </si>
  <si>
    <t>2023-02-28 –  
2024-06-25</t>
  </si>
  <si>
    <t>Detaljplan-
område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</si>
</sst>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+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3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+&quot;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+&quot;#,##0.00"/>
      <alignment horizontal="center" vertical="center" textRotation="0" wrapText="1" indent="0" justifyLastLine="0" shrinkToFit="0" readingOrder="0"/>
    </dxf>
    <dxf>
      <numFmt numFmtId="164" formatCode="&quot;+&quot;#,##0.00"/>
      <alignment horizontal="center" vertical="center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U:\1536%20T&#228;by%20Park%20-%20T&#228;by%20Park%20Exploatering%20AB%20(se%201176)\03%20Utredning\01%20Dokument\Till%20Atrax%20-%20sulfidlera\R&#229;data_Max-min-medelgrundvattenniv&#229;_V&#228;straTPAB.xlsx" TargetMode="External"/><Relationship Id="rId1" Type="http://schemas.openxmlformats.org/officeDocument/2006/relationships/externalLinkPath" Target="R&#229;data_Max-min-medelgrundvattenniv&#229;_V&#228;straTP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spoints"/>
      <sheetName val="W_levels"/>
      <sheetName val="Tabell max- och mingvnivåer"/>
    </sheetNames>
    <sheetDataSet>
      <sheetData sheetId="0">
        <row r="2">
          <cell r="E2" t="str">
            <v>obsid</v>
          </cell>
          <cell r="G2" t="str">
            <v>place</v>
          </cell>
        </row>
        <row r="3">
          <cell r="E3" t="str">
            <v>16GS04GW</v>
          </cell>
          <cell r="G3" t="str">
            <v>DP2</v>
          </cell>
        </row>
        <row r="8">
          <cell r="E8" t="str">
            <v>18GS03G</v>
          </cell>
          <cell r="G8" t="str">
            <v>DP2</v>
          </cell>
        </row>
        <row r="13">
          <cell r="E13" t="str">
            <v>18GS04G</v>
          </cell>
          <cell r="G13" t="str">
            <v>DP2</v>
          </cell>
        </row>
        <row r="18">
          <cell r="E18" t="str">
            <v>18GS06G</v>
          </cell>
          <cell r="G18" t="str">
            <v>DP2</v>
          </cell>
        </row>
        <row r="23">
          <cell r="E23" t="str">
            <v>18SG107G</v>
          </cell>
          <cell r="G23" t="str">
            <v>ovrig</v>
          </cell>
        </row>
        <row r="28">
          <cell r="E28" t="str">
            <v>18SG110G</v>
          </cell>
          <cell r="G28" t="str">
            <v>DP2</v>
          </cell>
        </row>
        <row r="33">
          <cell r="E33" t="str">
            <v>18ST18</v>
          </cell>
          <cell r="G33" t="str">
            <v>galoppfältet</v>
          </cell>
        </row>
        <row r="38">
          <cell r="E38" t="str">
            <v>19ST08</v>
          </cell>
          <cell r="G38" t="str">
            <v>DP4</v>
          </cell>
        </row>
        <row r="43">
          <cell r="E43" t="str">
            <v>19ST413</v>
          </cell>
          <cell r="G43" t="str">
            <v>galoppfältet</v>
          </cell>
        </row>
        <row r="48">
          <cell r="E48" t="str">
            <v>19SVM101</v>
          </cell>
          <cell r="G48" t="str">
            <v>Koppling2</v>
          </cell>
        </row>
        <row r="53">
          <cell r="E53" t="str">
            <v>19SVM103</v>
          </cell>
          <cell r="G53" t="str">
            <v>Koppling2</v>
          </cell>
        </row>
        <row r="58">
          <cell r="E58" t="str">
            <v>19SVM104</v>
          </cell>
          <cell r="G58" t="str">
            <v>Koppling2</v>
          </cell>
        </row>
        <row r="63">
          <cell r="E63" t="str">
            <v>19SVM105</v>
          </cell>
          <cell r="G63" t="str">
            <v>Koppling2</v>
          </cell>
        </row>
        <row r="68">
          <cell r="E68" t="str">
            <v>19SVM106</v>
          </cell>
          <cell r="G68" t="str">
            <v>DP5</v>
          </cell>
        </row>
        <row r="73">
          <cell r="E73" t="str">
            <v>19SVM107</v>
          </cell>
          <cell r="G73" t="str">
            <v>DP5</v>
          </cell>
        </row>
        <row r="78">
          <cell r="E78" t="str">
            <v>19SVM110</v>
          </cell>
          <cell r="G78" t="str">
            <v>DP5</v>
          </cell>
        </row>
        <row r="83">
          <cell r="E83" t="str">
            <v>19SVM117</v>
          </cell>
          <cell r="G83" t="str">
            <v>DP4</v>
          </cell>
        </row>
        <row r="88">
          <cell r="E88" t="str">
            <v>19SVM118</v>
          </cell>
          <cell r="G88" t="str">
            <v>DP4</v>
          </cell>
        </row>
        <row r="93">
          <cell r="E93" t="str">
            <v>19T01G</v>
          </cell>
          <cell r="G93" t="str">
            <v>DP2</v>
          </cell>
        </row>
        <row r="98">
          <cell r="E98" t="str">
            <v>19T03G</v>
          </cell>
          <cell r="G98" t="str">
            <v>DP5</v>
          </cell>
        </row>
        <row r="103">
          <cell r="E103" t="str">
            <v>19T06G</v>
          </cell>
          <cell r="G103" t="str">
            <v>DP2</v>
          </cell>
        </row>
        <row r="108">
          <cell r="E108" t="str">
            <v>AT37GV</v>
          </cell>
          <cell r="G108" t="str">
            <v>ovrig</v>
          </cell>
        </row>
        <row r="113">
          <cell r="E113" t="str">
            <v>G11A0105</v>
          </cell>
          <cell r="G113" t="str">
            <v>galoppfältet</v>
          </cell>
        </row>
        <row r="118">
          <cell r="E118" t="str">
            <v>G11A0113</v>
          </cell>
          <cell r="G118" t="str">
            <v>DP2</v>
          </cell>
        </row>
        <row r="123">
          <cell r="E123" t="str">
            <v>G11A9003</v>
          </cell>
          <cell r="G123" t="str">
            <v>Koppling2</v>
          </cell>
        </row>
        <row r="128">
          <cell r="E128" t="str">
            <v>GA-309GV</v>
          </cell>
          <cell r="G128" t="str">
            <v>galoppfältet</v>
          </cell>
        </row>
        <row r="133">
          <cell r="E133" t="str">
            <v>GW13_6M</v>
          </cell>
          <cell r="G133" t="str">
            <v>ovrig</v>
          </cell>
        </row>
        <row r="138">
          <cell r="E138" t="str">
            <v>GW18_2M</v>
          </cell>
          <cell r="G138" t="str">
            <v>ovrig</v>
          </cell>
        </row>
        <row r="143">
          <cell r="E143" t="str">
            <v>GW18_7M</v>
          </cell>
          <cell r="G143" t="str">
            <v>ovrig</v>
          </cell>
        </row>
        <row r="150">
          <cell r="E150" t="str">
            <v>GW2_2M</v>
          </cell>
          <cell r="G150" t="str">
            <v>ovrig</v>
          </cell>
        </row>
        <row r="155">
          <cell r="E155" t="str">
            <v>GV4A</v>
          </cell>
          <cell r="G155" t="str">
            <v>DP4</v>
          </cell>
        </row>
        <row r="160">
          <cell r="E160" t="str">
            <v>GW9_2M</v>
          </cell>
          <cell r="G160" t="str">
            <v>ovrig</v>
          </cell>
        </row>
        <row r="165">
          <cell r="E165" t="str">
            <v>GW9_4M</v>
          </cell>
          <cell r="G165" t="str">
            <v>ovrig</v>
          </cell>
        </row>
        <row r="170">
          <cell r="E170" t="str">
            <v>Omarkt5</v>
          </cell>
          <cell r="G170" t="str">
            <v>ovrig</v>
          </cell>
        </row>
        <row r="175">
          <cell r="E175" t="str">
            <v>20BT05G</v>
          </cell>
          <cell r="G175" t="str">
            <v>DP4</v>
          </cell>
        </row>
        <row r="180">
          <cell r="E180" t="str">
            <v>20BT06G</v>
          </cell>
          <cell r="G180" t="str">
            <v>DP1</v>
          </cell>
        </row>
        <row r="185">
          <cell r="E185" t="str">
            <v>20BT08G</v>
          </cell>
          <cell r="G185" t="str">
            <v>DP1</v>
          </cell>
        </row>
        <row r="190">
          <cell r="E190" t="str">
            <v>20BT13G</v>
          </cell>
          <cell r="G190" t="str">
            <v>DP1</v>
          </cell>
        </row>
        <row r="195">
          <cell r="E195" t="str">
            <v>20T02G</v>
          </cell>
          <cell r="G195" t="str">
            <v>DP2</v>
          </cell>
        </row>
        <row r="200">
          <cell r="E200" t="str">
            <v>20S013U</v>
          </cell>
          <cell r="G200" t="str">
            <v>galoppfältet</v>
          </cell>
        </row>
        <row r="205">
          <cell r="E205" t="str">
            <v>dvdamm</v>
          </cell>
          <cell r="G205" t="str">
            <v>DP4</v>
          </cell>
        </row>
        <row r="210">
          <cell r="E210" t="str">
            <v>21BT01</v>
          </cell>
          <cell r="G210" t="str">
            <v>DP4</v>
          </cell>
        </row>
        <row r="215">
          <cell r="E215" t="str">
            <v>21BT02</v>
          </cell>
          <cell r="G215" t="str">
            <v>DP4</v>
          </cell>
        </row>
        <row r="220">
          <cell r="E220" t="str">
            <v>21BT03</v>
          </cell>
          <cell r="G220" t="str">
            <v>galoppfältet</v>
          </cell>
        </row>
        <row r="225">
          <cell r="E225" t="str">
            <v>21BT06</v>
          </cell>
          <cell r="G225" t="str">
            <v>DP4</v>
          </cell>
        </row>
        <row r="230">
          <cell r="E230" t="str">
            <v>21BT07</v>
          </cell>
          <cell r="G230" t="str">
            <v>galoppfältet</v>
          </cell>
        </row>
        <row r="235">
          <cell r="E235" t="str">
            <v>21BT08</v>
          </cell>
          <cell r="G235" t="str">
            <v>DP4</v>
          </cell>
        </row>
        <row r="240">
          <cell r="E240" t="str">
            <v>21BT09</v>
          </cell>
          <cell r="G240" t="str">
            <v>galoppfältet</v>
          </cell>
        </row>
        <row r="245">
          <cell r="E245" t="str">
            <v>21BT11</v>
          </cell>
          <cell r="G245" t="str">
            <v>galoppfältet</v>
          </cell>
        </row>
        <row r="250">
          <cell r="E250" t="str">
            <v>21BT13</v>
          </cell>
          <cell r="G250" t="str">
            <v>galoppfältet</v>
          </cell>
        </row>
        <row r="255">
          <cell r="E255" t="str">
            <v>21BT14</v>
          </cell>
          <cell r="G255" t="str">
            <v>galoppfältet</v>
          </cell>
        </row>
        <row r="260">
          <cell r="E260" t="str">
            <v>21BT15</v>
          </cell>
          <cell r="G260" t="str">
            <v>galoppfältet</v>
          </cell>
        </row>
        <row r="265">
          <cell r="E265" t="str">
            <v>21BT16</v>
          </cell>
          <cell r="G265" t="str">
            <v>galoppfältet</v>
          </cell>
        </row>
        <row r="270">
          <cell r="E270" t="str">
            <v>21BT17</v>
          </cell>
          <cell r="G270" t="str">
            <v>galoppfältet</v>
          </cell>
        </row>
        <row r="275">
          <cell r="E275" t="str">
            <v>21BT19</v>
          </cell>
          <cell r="G275" t="str">
            <v>galoppfältet</v>
          </cell>
        </row>
        <row r="280">
          <cell r="E280" t="str">
            <v>21BT21</v>
          </cell>
          <cell r="G280" t="str">
            <v>galoppfältet</v>
          </cell>
        </row>
        <row r="285">
          <cell r="E285" t="str">
            <v>21BT22</v>
          </cell>
          <cell r="G285" t="str">
            <v>galoppfältet</v>
          </cell>
        </row>
        <row r="290">
          <cell r="E290" t="str">
            <v>21BT24</v>
          </cell>
          <cell r="G290" t="str">
            <v>galoppfältet</v>
          </cell>
        </row>
        <row r="295">
          <cell r="E295" t="str">
            <v>21BT34</v>
          </cell>
          <cell r="G295" t="str">
            <v>galoppfältet</v>
          </cell>
        </row>
        <row r="300">
          <cell r="E300" t="str">
            <v>21BT36</v>
          </cell>
          <cell r="G300" t="str">
            <v>galoppfältet</v>
          </cell>
        </row>
        <row r="305">
          <cell r="E305" t="str">
            <v>21BT28</v>
          </cell>
          <cell r="G305" t="str">
            <v>galoppfältet</v>
          </cell>
        </row>
        <row r="310">
          <cell r="E310" t="str">
            <v>21ST184</v>
          </cell>
          <cell r="G310" t="str">
            <v>DP4</v>
          </cell>
        </row>
        <row r="315">
          <cell r="E315" t="str">
            <v>21ST187</v>
          </cell>
          <cell r="G315" t="str">
            <v>DP4</v>
          </cell>
        </row>
        <row r="320">
          <cell r="E320" t="str">
            <v>21ST189</v>
          </cell>
          <cell r="G320" t="str">
            <v>DP4</v>
          </cell>
        </row>
        <row r="325">
          <cell r="E325" t="str">
            <v>21BT24_M</v>
          </cell>
          <cell r="G325" t="str">
            <v>galoppfältet</v>
          </cell>
        </row>
        <row r="330">
          <cell r="E330" t="str">
            <v>22E209GV</v>
          </cell>
          <cell r="G330" t="str">
            <v>DP5</v>
          </cell>
        </row>
        <row r="335">
          <cell r="E335" t="str">
            <v>22E211GU</v>
          </cell>
          <cell r="G335" t="str">
            <v>DP5</v>
          </cell>
        </row>
        <row r="340">
          <cell r="E340" t="str">
            <v>22B12-F</v>
          </cell>
          <cell r="G340" t="str">
            <v>DP5</v>
          </cell>
        </row>
        <row r="347">
          <cell r="E347" t="str">
            <v>23ST4306</v>
          </cell>
          <cell r="G347" t="str">
            <v>DP4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FAAB97-47F1-49E0-8A10-07C4709CD373}" name="Tabell2" displayName="Tabell2" ref="A1:K70" totalsRowShown="0" headerRowDxfId="12" dataDxfId="11">
  <autoFilter ref="A1:K70" xr:uid="{103E7484-2AE3-4285-A61C-84E08C7FB8DD}">
    <filterColumn colId="0">
      <filters>
        <filter val="19SVM117"/>
        <filter val="19SVM118"/>
        <filter val="21BT01"/>
        <filter val="21BT02"/>
        <filter val="21ST184"/>
        <filter val="dvdamm"/>
      </filters>
    </filterColumn>
  </autoFilter>
  <tableColumns count="11">
    <tableColumn id="1" xr3:uid="{8851B23B-F27A-45EA-8E8F-D5C8E6EBBD1F}" name="Grundvattenrör" dataDxfId="10"/>
    <tableColumn id="11" xr3:uid="{8D5B632B-6089-43AC-83D4-7E3EA47FF1AF}" name="Detaljplan-_x000a_område" dataDxfId="9">
      <calculatedColumnFormula>_xlfn.XLOOKUP($A2,[1]Obspoints!E:E,[1]Obspoints!G:G)</calculatedColumnFormula>
    </tableColumn>
    <tableColumn id="2" xr3:uid="{70213CE0-0FA7-490C-8236-35DBC1E9AC5C}" name="Marknivå_x000a_[m.ö.h.]" dataDxfId="8"/>
    <tableColumn id="3" xr3:uid="{D20ECF68-6E68-41DE-83AC-D1A5AB45505F}" name="RÖK_x000a_[m.ö.h.]" dataDxfId="7"/>
    <tableColumn id="4" xr3:uid="{C6C2BFA0-E1C5-4E80-B386-EB709BE8299B}" name="Min-nivå (datum)_x000a_[m.ö.h.]" dataDxfId="6"/>
    <tableColumn id="5" xr3:uid="{E4155874-510E-4196-A57F-CAF424843A83}" name="Medelnivå_x000a_[m.ö.h.]" dataDxfId="5"/>
    <tableColumn id="6" xr3:uid="{FC783956-58B0-4D8B-9F36-C76B391C5C01}" name="Max-nivå (datum)_x000a_[m.ö.h.]" dataDxfId="4"/>
    <tableColumn id="7" xr3:uid="{9A58915F-599E-45C5-8CE6-A49B4827A953}" name="Mätnings-intervall" dataDxfId="3"/>
    <tableColumn id="8" xr3:uid="{F8E5E381-6C99-4770-B56E-6A3C5481931D}" name="Antal _x000a_mätningar" dataDxfId="2"/>
    <tableColumn id="9" xr3:uid="{15918E4A-46DE-42E4-A963-57B9E04A971E}" name="Antal torra_x000a_mätningar" dataDxfId="1"/>
    <tableColumn id="10" xr3:uid="{5CB6E308-0A6E-44E1-94D0-2CA835DB350D}" name="Antal artesiska_x000a_mätning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6FDF-17BB-4CC2-A77E-58B3F95F1152}">
  <sheetPr codeName="Blad3"/>
  <dimension ref="A1:K71"/>
  <sheetViews>
    <sheetView tabSelected="1" workbookViewId="0">
      <selection activeCell="B76" sqref="B76"/>
    </sheetView>
  </sheetViews>
  <sheetFormatPr defaultRowHeight="15" x14ac:dyDescent="0.25"/>
  <cols>
    <col min="1" max="1" width="17" style="1" customWidth="1"/>
    <col min="2" max="2" width="13.28515625" style="1" bestFit="1" customWidth="1"/>
    <col min="3" max="4" width="9.5703125" style="1" bestFit="1" customWidth="1"/>
    <col min="5" max="5" width="16.42578125" style="1" bestFit="1" customWidth="1"/>
    <col min="6" max="6" width="12.42578125" style="1" bestFit="1" customWidth="1"/>
    <col min="7" max="7" width="16.7109375" style="1" bestFit="1" customWidth="1"/>
    <col min="8" max="8" width="13.140625" style="1" customWidth="1"/>
    <col min="9" max="9" width="10.140625" style="1" bestFit="1" customWidth="1"/>
    <col min="10" max="10" width="10.28515625" style="1" bestFit="1" customWidth="1"/>
    <col min="11" max="11" width="14.28515625" style="1" bestFit="1" customWidth="1"/>
  </cols>
  <sheetData>
    <row r="1" spans="1:11" ht="30" customHeight="1" x14ac:dyDescent="0.25">
      <c r="A1" s="1" t="s">
        <v>0</v>
      </c>
      <c r="B1" s="1" t="s">
        <v>251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30" hidden="1" x14ac:dyDescent="0.25">
      <c r="A2" s="1" t="s">
        <v>10</v>
      </c>
      <c r="B2" s="1" t="str">
        <f>_xlfn.XLOOKUP($A2,[1]Obspoints!E:E,[1]Obspoints!G:G)</f>
        <v>galoppfältet</v>
      </c>
      <c r="C2" s="2">
        <v>13.728</v>
      </c>
      <c r="D2" s="2">
        <v>15.02</v>
      </c>
      <c r="E2" s="3" t="s">
        <v>11</v>
      </c>
      <c r="F2" s="2">
        <v>11.648725490196075</v>
      </c>
      <c r="G2" s="3" t="s">
        <v>12</v>
      </c>
      <c r="H2" s="3" t="s">
        <v>13</v>
      </c>
      <c r="I2" s="3">
        <v>133</v>
      </c>
      <c r="J2" s="3">
        <v>24</v>
      </c>
      <c r="K2" s="3">
        <v>0</v>
      </c>
    </row>
    <row r="3" spans="1:11" ht="30" hidden="1" x14ac:dyDescent="0.25">
      <c r="A3" s="1" t="s">
        <v>14</v>
      </c>
      <c r="B3" s="1" t="str">
        <f>_xlfn.XLOOKUP($A3,[1]Obspoints!E:E,[1]Obspoints!G:G)</f>
        <v>galoppfältet</v>
      </c>
      <c r="C3" s="2">
        <v>12.891999999999999</v>
      </c>
      <c r="D3" s="2">
        <v>14.49</v>
      </c>
      <c r="E3" s="3" t="s">
        <v>15</v>
      </c>
      <c r="F3" s="2">
        <v>10.605346534653464</v>
      </c>
      <c r="G3" s="3" t="s">
        <v>16</v>
      </c>
      <c r="H3" s="3" t="s">
        <v>17</v>
      </c>
      <c r="I3" s="3">
        <v>108</v>
      </c>
      <c r="J3" s="3">
        <v>0</v>
      </c>
      <c r="K3" s="3">
        <v>0</v>
      </c>
    </row>
    <row r="4" spans="1:11" ht="30" hidden="1" x14ac:dyDescent="0.25">
      <c r="A4" s="1" t="s">
        <v>18</v>
      </c>
      <c r="B4" s="1" t="str">
        <f>_xlfn.XLOOKUP($A4,[1]Obspoints!E:E,[1]Obspoints!G:G)</f>
        <v>DP2</v>
      </c>
      <c r="C4" s="2">
        <v>19.004000000000001</v>
      </c>
      <c r="D4" s="2">
        <v>19.5</v>
      </c>
      <c r="E4" s="3" t="s">
        <v>19</v>
      </c>
      <c r="F4" s="2">
        <v>18.29478991596638</v>
      </c>
      <c r="G4" s="3" t="s">
        <v>20</v>
      </c>
      <c r="H4" s="3" t="s">
        <v>21</v>
      </c>
      <c r="I4" s="3">
        <v>144</v>
      </c>
      <c r="J4" s="3">
        <v>10</v>
      </c>
      <c r="K4" s="3">
        <v>1</v>
      </c>
    </row>
    <row r="5" spans="1:11" ht="30" hidden="1" x14ac:dyDescent="0.25">
      <c r="A5" s="1" t="s">
        <v>180</v>
      </c>
      <c r="B5" s="1" t="str">
        <f>_xlfn.XLOOKUP($A5,[1]Obspoints!E:E,[1]Obspoints!G:G)</f>
        <v>ovrig</v>
      </c>
      <c r="C5" s="2">
        <v>20.495999999999999</v>
      </c>
      <c r="D5" s="2">
        <v>21.1</v>
      </c>
      <c r="E5" s="3" t="s">
        <v>181</v>
      </c>
      <c r="F5" s="2">
        <v>18.595428571428563</v>
      </c>
      <c r="G5" s="3" t="s">
        <v>182</v>
      </c>
      <c r="H5" s="3" t="s">
        <v>183</v>
      </c>
      <c r="I5" s="3">
        <v>70</v>
      </c>
      <c r="J5" s="3">
        <v>0</v>
      </c>
      <c r="K5" s="3">
        <v>0</v>
      </c>
    </row>
    <row r="6" spans="1:11" ht="30" hidden="1" x14ac:dyDescent="0.25">
      <c r="A6" s="1" t="s">
        <v>184</v>
      </c>
      <c r="B6" s="1" t="str">
        <f>_xlfn.XLOOKUP($A6,[1]Obspoints!E:E,[1]Obspoints!G:G)</f>
        <v>Koppling2</v>
      </c>
      <c r="C6" s="2">
        <v>14.525</v>
      </c>
      <c r="D6" s="2">
        <v>14.86</v>
      </c>
      <c r="E6" s="3" t="s">
        <v>185</v>
      </c>
      <c r="F6" s="2">
        <v>11.552581699346398</v>
      </c>
      <c r="G6" s="3" t="s">
        <v>186</v>
      </c>
      <c r="H6" s="3" t="s">
        <v>187</v>
      </c>
      <c r="I6" s="3">
        <v>153</v>
      </c>
      <c r="J6" s="3">
        <v>0</v>
      </c>
      <c r="K6" s="3">
        <v>0</v>
      </c>
    </row>
    <row r="7" spans="1:11" ht="30" hidden="1" x14ac:dyDescent="0.25">
      <c r="A7" s="1" t="s">
        <v>22</v>
      </c>
      <c r="B7" s="1" t="str">
        <f>_xlfn.XLOOKUP($A7,[1]Obspoints!E:E,[1]Obspoints!G:G)</f>
        <v>DP2</v>
      </c>
      <c r="C7" s="2">
        <v>21.8414</v>
      </c>
      <c r="D7" s="2">
        <v>22.84</v>
      </c>
      <c r="E7" s="3" t="s">
        <v>23</v>
      </c>
      <c r="F7" s="2">
        <v>18.167987012987005</v>
      </c>
      <c r="G7" s="3" t="s">
        <v>24</v>
      </c>
      <c r="H7" s="3" t="s">
        <v>25</v>
      </c>
      <c r="I7" s="3">
        <v>79</v>
      </c>
      <c r="J7" s="3">
        <v>0</v>
      </c>
      <c r="K7" s="3">
        <v>0</v>
      </c>
    </row>
    <row r="8" spans="1:11" ht="30" hidden="1" x14ac:dyDescent="0.25">
      <c r="A8" s="1" t="s">
        <v>188</v>
      </c>
      <c r="B8" s="1" t="str">
        <f>_xlfn.XLOOKUP($A8,[1]Obspoints!E:E,[1]Obspoints!G:G)</f>
        <v>ovrig</v>
      </c>
      <c r="C8" s="2">
        <v>15.9</v>
      </c>
      <c r="D8" s="2">
        <v>16.899999999999999</v>
      </c>
      <c r="E8" s="3" t="s">
        <v>189</v>
      </c>
      <c r="F8" s="2">
        <v>14.9</v>
      </c>
      <c r="G8" s="3" t="s">
        <v>189</v>
      </c>
      <c r="H8" s="3" t="s">
        <v>190</v>
      </c>
      <c r="I8" s="3">
        <v>49</v>
      </c>
      <c r="J8" s="3">
        <v>47</v>
      </c>
      <c r="K8" s="3">
        <v>0</v>
      </c>
    </row>
    <row r="9" spans="1:11" ht="30" hidden="1" x14ac:dyDescent="0.25">
      <c r="A9" s="1" t="s">
        <v>191</v>
      </c>
      <c r="B9" s="1" t="str">
        <f>_xlfn.XLOOKUP($A9,[1]Obspoints!E:E,[1]Obspoints!G:G)</f>
        <v>ovrig</v>
      </c>
      <c r="C9" s="2">
        <v>14.63</v>
      </c>
      <c r="D9" s="2">
        <v>15.6</v>
      </c>
      <c r="E9" s="3" t="s">
        <v>192</v>
      </c>
      <c r="F9" s="2">
        <v>12.484553571428568</v>
      </c>
      <c r="G9" s="3" t="s">
        <v>193</v>
      </c>
      <c r="H9" s="3" t="s">
        <v>194</v>
      </c>
      <c r="I9" s="3">
        <v>56</v>
      </c>
      <c r="J9" s="3">
        <v>0</v>
      </c>
      <c r="K9" s="3">
        <v>0</v>
      </c>
    </row>
    <row r="10" spans="1:11" ht="30" hidden="1" x14ac:dyDescent="0.25">
      <c r="A10" s="1" t="s">
        <v>195</v>
      </c>
      <c r="B10" s="1" t="str">
        <f>_xlfn.XLOOKUP($A10,[1]Obspoints!E:E,[1]Obspoints!G:G)</f>
        <v>ovrig</v>
      </c>
      <c r="C10" s="2">
        <v>15.45</v>
      </c>
      <c r="D10" s="2">
        <v>15.76</v>
      </c>
      <c r="E10" s="3" t="s">
        <v>196</v>
      </c>
      <c r="F10" s="2">
        <v>12.559999999999995</v>
      </c>
      <c r="G10" s="3" t="s">
        <v>197</v>
      </c>
      <c r="H10" s="3" t="s">
        <v>194</v>
      </c>
      <c r="I10" s="3">
        <v>69</v>
      </c>
      <c r="J10" s="3">
        <v>0</v>
      </c>
      <c r="K10" s="3">
        <v>0</v>
      </c>
    </row>
    <row r="11" spans="1:11" ht="30" hidden="1" x14ac:dyDescent="0.25">
      <c r="A11" s="1" t="s">
        <v>198</v>
      </c>
      <c r="B11" s="1" t="str">
        <f>_xlfn.XLOOKUP($A11,[1]Obspoints!E:E,[1]Obspoints!G:G)</f>
        <v>ovrig</v>
      </c>
      <c r="C11" s="2">
        <v>15.82</v>
      </c>
      <c r="D11" s="2">
        <v>16.8</v>
      </c>
      <c r="E11" s="3" t="s">
        <v>199</v>
      </c>
      <c r="F11" s="2">
        <v>13.742476190476189</v>
      </c>
      <c r="G11" s="3" t="s">
        <v>200</v>
      </c>
      <c r="H11" s="3" t="s">
        <v>194</v>
      </c>
      <c r="I11" s="3">
        <v>56</v>
      </c>
      <c r="J11" s="3">
        <v>5</v>
      </c>
      <c r="K11" s="3">
        <v>0</v>
      </c>
    </row>
    <row r="12" spans="1:11" ht="30" hidden="1" x14ac:dyDescent="0.25">
      <c r="A12" s="1" t="s">
        <v>201</v>
      </c>
      <c r="B12" s="1" t="str">
        <f>_xlfn.XLOOKUP($A12,[1]Obspoints!E:E,[1]Obspoints!G:G)</f>
        <v>ovrig</v>
      </c>
      <c r="C12" s="2">
        <v>20.3</v>
      </c>
      <c r="D12" s="2">
        <v>21.2</v>
      </c>
      <c r="E12" s="3" t="s">
        <v>202</v>
      </c>
      <c r="F12" s="2">
        <v>17.33979166666666</v>
      </c>
      <c r="G12" s="3" t="s">
        <v>203</v>
      </c>
      <c r="H12" s="3" t="s">
        <v>204</v>
      </c>
      <c r="I12" s="3">
        <v>62</v>
      </c>
      <c r="J12" s="3">
        <v>11</v>
      </c>
      <c r="K12" s="3">
        <v>0</v>
      </c>
    </row>
    <row r="13" spans="1:11" ht="30" hidden="1" x14ac:dyDescent="0.25">
      <c r="A13" s="1" t="s">
        <v>26</v>
      </c>
      <c r="B13" s="1" t="str">
        <f>_xlfn.XLOOKUP($A13,[1]Obspoints!E:E,[1]Obspoints!G:G)</f>
        <v>DP2</v>
      </c>
      <c r="C13" s="2">
        <v>19.399999999999999</v>
      </c>
      <c r="D13" s="2">
        <v>19.759</v>
      </c>
      <c r="E13" s="3" t="s">
        <v>27</v>
      </c>
      <c r="F13" s="2">
        <v>16.837391891891894</v>
      </c>
      <c r="G13" s="3" t="s">
        <v>28</v>
      </c>
      <c r="H13" s="3" t="s">
        <v>29</v>
      </c>
      <c r="I13" s="3">
        <v>75</v>
      </c>
      <c r="J13" s="3">
        <v>0</v>
      </c>
      <c r="K13" s="3">
        <v>0</v>
      </c>
    </row>
    <row r="14" spans="1:11" ht="30" hidden="1" x14ac:dyDescent="0.25">
      <c r="A14" s="1" t="s">
        <v>30</v>
      </c>
      <c r="B14" s="1" t="str">
        <f>_xlfn.XLOOKUP($A14,[1]Obspoints!E:E,[1]Obspoints!G:G)</f>
        <v>DP2</v>
      </c>
      <c r="C14" s="2">
        <v>19.100000000000001</v>
      </c>
      <c r="D14" s="2">
        <v>20.399999999999999</v>
      </c>
      <c r="E14" s="3" t="s">
        <v>31</v>
      </c>
      <c r="F14" s="2">
        <v>17.965857142857125</v>
      </c>
      <c r="G14" s="3" t="s">
        <v>32</v>
      </c>
      <c r="H14" s="3" t="s">
        <v>29</v>
      </c>
      <c r="I14" s="3">
        <v>76</v>
      </c>
      <c r="J14" s="3">
        <v>0</v>
      </c>
      <c r="K14" s="3">
        <v>0</v>
      </c>
    </row>
    <row r="15" spans="1:11" ht="30" hidden="1" x14ac:dyDescent="0.25">
      <c r="A15" s="1" t="s">
        <v>33</v>
      </c>
      <c r="B15" s="1" t="str">
        <f>_xlfn.XLOOKUP($A15,[1]Obspoints!E:E,[1]Obspoints!G:G)</f>
        <v>DP2</v>
      </c>
      <c r="C15" s="2">
        <v>19.600000000000001</v>
      </c>
      <c r="D15" s="2">
        <v>20.8</v>
      </c>
      <c r="E15" s="3" t="s">
        <v>34</v>
      </c>
      <c r="F15" s="2">
        <v>18.341081081081093</v>
      </c>
      <c r="G15" s="3" t="s">
        <v>35</v>
      </c>
      <c r="H15" s="3" t="s">
        <v>29</v>
      </c>
      <c r="I15" s="3">
        <v>75</v>
      </c>
      <c r="J15" s="3">
        <v>0</v>
      </c>
      <c r="K15" s="3">
        <v>0</v>
      </c>
    </row>
    <row r="16" spans="1:11" ht="30" hidden="1" x14ac:dyDescent="0.25">
      <c r="A16" s="1" t="s">
        <v>36</v>
      </c>
      <c r="B16" s="1" t="str">
        <f>_xlfn.XLOOKUP($A16,[1]Obspoints!E:E,[1]Obspoints!G:G)</f>
        <v>DP4</v>
      </c>
      <c r="C16" s="2">
        <v>13.36</v>
      </c>
      <c r="D16" s="2">
        <v>14.7</v>
      </c>
      <c r="E16" s="3" t="s">
        <v>37</v>
      </c>
      <c r="F16" s="2">
        <v>12.404649122807001</v>
      </c>
      <c r="G16" s="3" t="s">
        <v>38</v>
      </c>
      <c r="H16" s="3" t="s">
        <v>39</v>
      </c>
      <c r="I16" s="3">
        <v>58</v>
      </c>
      <c r="J16" s="3">
        <v>0</v>
      </c>
      <c r="K16" s="3">
        <v>2</v>
      </c>
    </row>
    <row r="17" spans="1:11" ht="30" hidden="1" x14ac:dyDescent="0.25">
      <c r="A17" s="1" t="s">
        <v>40</v>
      </c>
      <c r="B17" s="1" t="str">
        <f>_xlfn.XLOOKUP($A17,[1]Obspoints!E:E,[1]Obspoints!G:G)</f>
        <v>DP2</v>
      </c>
      <c r="C17" s="2">
        <v>20.5</v>
      </c>
      <c r="D17" s="2">
        <v>21.7</v>
      </c>
      <c r="E17" s="3" t="s">
        <v>41</v>
      </c>
      <c r="F17" s="2">
        <v>19.107500000000002</v>
      </c>
      <c r="G17" s="3" t="s">
        <v>42</v>
      </c>
      <c r="H17" s="3" t="s">
        <v>43</v>
      </c>
      <c r="I17" s="3">
        <v>63</v>
      </c>
      <c r="J17" s="3">
        <v>50</v>
      </c>
      <c r="K17" s="3">
        <v>0</v>
      </c>
    </row>
    <row r="18" spans="1:11" ht="30" hidden="1" x14ac:dyDescent="0.25">
      <c r="A18" s="1" t="s">
        <v>205</v>
      </c>
      <c r="B18" s="1" t="str">
        <f>_xlfn.XLOOKUP($A18,[1]Obspoints!E:E,[1]Obspoints!G:G)</f>
        <v>Koppling2</v>
      </c>
      <c r="C18" s="2">
        <v>15.106999999999999</v>
      </c>
      <c r="D18" s="2">
        <v>16</v>
      </c>
      <c r="E18" s="3" t="s">
        <v>206</v>
      </c>
      <c r="F18" s="2">
        <v>11.835754716981134</v>
      </c>
      <c r="G18" s="3" t="s">
        <v>207</v>
      </c>
      <c r="H18" s="3" t="s">
        <v>47</v>
      </c>
      <c r="I18" s="3">
        <v>54</v>
      </c>
      <c r="J18" s="3">
        <v>0</v>
      </c>
      <c r="K18" s="3">
        <v>0</v>
      </c>
    </row>
    <row r="19" spans="1:11" ht="30" hidden="1" x14ac:dyDescent="0.25">
      <c r="A19" s="1" t="s">
        <v>208</v>
      </c>
      <c r="B19" s="1" t="str">
        <f>_xlfn.XLOOKUP($A19,[1]Obspoints!E:E,[1]Obspoints!G:G)</f>
        <v>Koppling2</v>
      </c>
      <c r="C19" s="2">
        <v>13.823</v>
      </c>
      <c r="D19" s="2">
        <v>15</v>
      </c>
      <c r="E19" s="3" t="s">
        <v>209</v>
      </c>
      <c r="F19" s="2">
        <v>12.001899999999996</v>
      </c>
      <c r="G19" s="3" t="s">
        <v>210</v>
      </c>
      <c r="H19" s="3" t="s">
        <v>47</v>
      </c>
      <c r="I19" s="3">
        <v>50</v>
      </c>
      <c r="J19" s="3">
        <v>0</v>
      </c>
      <c r="K19" s="3">
        <v>0</v>
      </c>
    </row>
    <row r="20" spans="1:11" ht="30" hidden="1" x14ac:dyDescent="0.25">
      <c r="A20" s="1" t="s">
        <v>211</v>
      </c>
      <c r="B20" s="1" t="str">
        <f>_xlfn.XLOOKUP($A20,[1]Obspoints!E:E,[1]Obspoints!G:G)</f>
        <v>DP5</v>
      </c>
      <c r="C20" s="2">
        <v>12.741</v>
      </c>
      <c r="D20" s="2">
        <v>14.3</v>
      </c>
      <c r="E20" s="3" t="s">
        <v>212</v>
      </c>
      <c r="F20" s="2">
        <v>12.054134615384612</v>
      </c>
      <c r="G20" s="3" t="s">
        <v>213</v>
      </c>
      <c r="H20" s="3" t="s">
        <v>51</v>
      </c>
      <c r="I20" s="3">
        <v>56</v>
      </c>
      <c r="J20" s="3">
        <v>0</v>
      </c>
      <c r="K20" s="3">
        <v>2</v>
      </c>
    </row>
    <row r="21" spans="1:11" ht="30" hidden="1" x14ac:dyDescent="0.25">
      <c r="A21" s="1" t="s">
        <v>214</v>
      </c>
      <c r="B21" s="1" t="str">
        <f>_xlfn.XLOOKUP($A21,[1]Obspoints!E:E,[1]Obspoints!G:G)</f>
        <v>DP5</v>
      </c>
      <c r="C21" s="2">
        <v>21.574999999999999</v>
      </c>
      <c r="D21" s="2">
        <v>22.6</v>
      </c>
      <c r="E21" s="3" t="s">
        <v>215</v>
      </c>
      <c r="F21" s="2">
        <v>20.155800000000003</v>
      </c>
      <c r="G21" s="3" t="s">
        <v>216</v>
      </c>
      <c r="H21" s="3" t="s">
        <v>51</v>
      </c>
      <c r="I21" s="3">
        <v>49</v>
      </c>
      <c r="J21" s="3">
        <v>21</v>
      </c>
      <c r="K21" s="3">
        <v>0</v>
      </c>
    </row>
    <row r="22" spans="1:11" ht="30" x14ac:dyDescent="0.25">
      <c r="A22" s="1" t="s">
        <v>44</v>
      </c>
      <c r="B22" s="1" t="str">
        <f>_xlfn.XLOOKUP($A22,[1]Obspoints!E:E,[1]Obspoints!G:G)</f>
        <v>DP4</v>
      </c>
      <c r="C22" s="2">
        <v>11.327</v>
      </c>
      <c r="D22" s="2">
        <v>12.8</v>
      </c>
      <c r="E22" s="3" t="s">
        <v>45</v>
      </c>
      <c r="F22" s="2">
        <v>11.375588235294115</v>
      </c>
      <c r="G22" s="3" t="s">
        <v>46</v>
      </c>
      <c r="H22" s="3" t="s">
        <v>47</v>
      </c>
      <c r="I22" s="3">
        <v>49</v>
      </c>
      <c r="J22" s="3">
        <v>0</v>
      </c>
      <c r="K22" s="3">
        <v>19</v>
      </c>
    </row>
    <row r="23" spans="1:11" ht="30" x14ac:dyDescent="0.25">
      <c r="A23" s="1" t="s">
        <v>48</v>
      </c>
      <c r="B23" s="1" t="str">
        <f>_xlfn.XLOOKUP($A23,[1]Obspoints!E:E,[1]Obspoints!G:G)</f>
        <v>DP4</v>
      </c>
      <c r="C23" s="2">
        <v>12.228</v>
      </c>
      <c r="D23" s="2">
        <v>13.9</v>
      </c>
      <c r="E23" s="3" t="s">
        <v>49</v>
      </c>
      <c r="F23" s="2">
        <v>11.581363636363635</v>
      </c>
      <c r="G23" s="3" t="s">
        <v>50</v>
      </c>
      <c r="H23" s="3" t="s">
        <v>51</v>
      </c>
      <c r="I23" s="3">
        <v>53</v>
      </c>
      <c r="J23" s="3">
        <v>0</v>
      </c>
      <c r="K23" s="3">
        <v>0</v>
      </c>
    </row>
    <row r="24" spans="1:11" ht="30" hidden="1" x14ac:dyDescent="0.25">
      <c r="A24" s="1" t="s">
        <v>217</v>
      </c>
      <c r="B24" s="1" t="str">
        <f>_xlfn.XLOOKUP($A24,[1]Obspoints!E:E,[1]Obspoints!G:G)</f>
        <v>Koppling2</v>
      </c>
      <c r="C24" s="2">
        <v>13.581</v>
      </c>
      <c r="D24" s="2">
        <v>14.3</v>
      </c>
      <c r="E24" s="3" t="s">
        <v>218</v>
      </c>
      <c r="F24" s="2">
        <v>11.735409836065575</v>
      </c>
      <c r="G24" s="3" t="s">
        <v>219</v>
      </c>
      <c r="H24" s="3" t="s">
        <v>51</v>
      </c>
      <c r="I24" s="3">
        <v>63</v>
      </c>
      <c r="J24" s="3">
        <v>0</v>
      </c>
      <c r="K24" s="3">
        <v>0</v>
      </c>
    </row>
    <row r="25" spans="1:11" ht="30" hidden="1" x14ac:dyDescent="0.25">
      <c r="A25" s="1" t="s">
        <v>220</v>
      </c>
      <c r="B25" s="1" t="str">
        <f>_xlfn.XLOOKUP($A25,[1]Obspoints!E:E,[1]Obspoints!G:G)</f>
        <v>DP5</v>
      </c>
      <c r="C25" s="2">
        <v>13.268000000000001</v>
      </c>
      <c r="D25" s="2">
        <v>14.4</v>
      </c>
      <c r="E25" s="3" t="s">
        <v>221</v>
      </c>
      <c r="F25" s="2">
        <v>12.663436363636364</v>
      </c>
      <c r="G25" s="3" t="s">
        <v>222</v>
      </c>
      <c r="H25" s="3" t="s">
        <v>51</v>
      </c>
      <c r="I25" s="3">
        <v>58</v>
      </c>
      <c r="J25" s="3">
        <v>0</v>
      </c>
      <c r="K25" s="3">
        <v>3</v>
      </c>
    </row>
    <row r="26" spans="1:11" ht="30" hidden="1" x14ac:dyDescent="0.25">
      <c r="A26" s="1" t="s">
        <v>223</v>
      </c>
      <c r="B26" s="1" t="str">
        <f>_xlfn.XLOOKUP($A26,[1]Obspoints!E:E,[1]Obspoints!G:G)</f>
        <v>ovrig</v>
      </c>
      <c r="C26" s="2">
        <v>11.628399999999999</v>
      </c>
      <c r="D26" s="2">
        <v>12.8864</v>
      </c>
      <c r="E26" s="3" t="s">
        <v>224</v>
      </c>
      <c r="F26" s="2">
        <v>9.1324733333333334</v>
      </c>
      <c r="G26" s="3" t="s">
        <v>225</v>
      </c>
      <c r="H26" s="3" t="s">
        <v>226</v>
      </c>
      <c r="I26" s="3">
        <v>51</v>
      </c>
      <c r="J26" s="3">
        <v>20</v>
      </c>
      <c r="K26" s="3">
        <v>0</v>
      </c>
    </row>
    <row r="27" spans="1:11" ht="30" hidden="1" x14ac:dyDescent="0.25">
      <c r="A27" s="1" t="s">
        <v>227</v>
      </c>
      <c r="B27" s="1" t="str">
        <f>_xlfn.XLOOKUP($A27,[1]Obspoints!E:E,[1]Obspoints!G:G)</f>
        <v>ovrig</v>
      </c>
      <c r="C27" s="2">
        <v>15.82</v>
      </c>
      <c r="D27" s="2">
        <v>16.8</v>
      </c>
      <c r="E27" s="3" t="s">
        <v>228</v>
      </c>
      <c r="F27" s="2">
        <v>15.949999999999998</v>
      </c>
      <c r="G27" s="3" t="s">
        <v>229</v>
      </c>
      <c r="H27" s="3" t="s">
        <v>230</v>
      </c>
      <c r="I27" s="3">
        <v>49</v>
      </c>
      <c r="J27" s="3">
        <v>34</v>
      </c>
      <c r="K27" s="3">
        <v>1</v>
      </c>
    </row>
    <row r="28" spans="1:11" ht="30" hidden="1" x14ac:dyDescent="0.25">
      <c r="A28" s="1" t="s">
        <v>52</v>
      </c>
      <c r="B28" s="1" t="str">
        <f>_xlfn.XLOOKUP($A28,[1]Obspoints!E:E,[1]Obspoints!G:G)</f>
        <v>DP2</v>
      </c>
      <c r="C28" s="2">
        <v>21.3</v>
      </c>
      <c r="D28" s="2">
        <v>22.59</v>
      </c>
      <c r="E28" s="3" t="s">
        <v>53</v>
      </c>
      <c r="F28" s="2">
        <v>19.189180327868854</v>
      </c>
      <c r="G28" s="3" t="s">
        <v>54</v>
      </c>
      <c r="H28" s="3" t="s">
        <v>55</v>
      </c>
      <c r="I28" s="3">
        <v>62</v>
      </c>
      <c r="J28" s="3">
        <v>0</v>
      </c>
      <c r="K28" s="3">
        <v>0</v>
      </c>
    </row>
    <row r="29" spans="1:11" ht="30" hidden="1" x14ac:dyDescent="0.25">
      <c r="A29" s="1" t="s">
        <v>231</v>
      </c>
      <c r="B29" s="1" t="str">
        <f>_xlfn.XLOOKUP($A29,[1]Obspoints!E:E,[1]Obspoints!G:G)</f>
        <v>DP5</v>
      </c>
      <c r="C29" s="2">
        <v>18.027000000000001</v>
      </c>
      <c r="D29" s="2">
        <v>18.7</v>
      </c>
      <c r="E29" s="3" t="s">
        <v>232</v>
      </c>
      <c r="F29" s="2">
        <v>17.425431034482752</v>
      </c>
      <c r="G29" s="3" t="s">
        <v>233</v>
      </c>
      <c r="H29" s="3" t="s">
        <v>55</v>
      </c>
      <c r="I29" s="3">
        <v>62</v>
      </c>
      <c r="J29" s="3">
        <v>2</v>
      </c>
      <c r="K29" s="3">
        <v>5</v>
      </c>
    </row>
    <row r="30" spans="1:11" ht="30" hidden="1" x14ac:dyDescent="0.25">
      <c r="A30" s="1" t="s">
        <v>56</v>
      </c>
      <c r="B30" s="1" t="str">
        <f>_xlfn.XLOOKUP($A30,[1]Obspoints!E:E,[1]Obspoints!G:G)</f>
        <v>DP2</v>
      </c>
      <c r="C30" s="2">
        <v>22.183</v>
      </c>
      <c r="D30" s="2">
        <v>23.01</v>
      </c>
      <c r="E30" s="3" t="s">
        <v>57</v>
      </c>
      <c r="F30" s="2">
        <v>20.257307692307691</v>
      </c>
      <c r="G30" s="3" t="s">
        <v>58</v>
      </c>
      <c r="H30" s="3" t="s">
        <v>55</v>
      </c>
      <c r="I30" s="3">
        <v>62</v>
      </c>
      <c r="J30" s="3">
        <v>5</v>
      </c>
      <c r="K30" s="3">
        <v>0</v>
      </c>
    </row>
    <row r="31" spans="1:11" ht="30" hidden="1" x14ac:dyDescent="0.25">
      <c r="A31" s="1" t="s">
        <v>234</v>
      </c>
      <c r="B31" s="1" t="str">
        <f>_xlfn.XLOOKUP($A31,[1]Obspoints!E:E,[1]Obspoints!G:G)</f>
        <v>Koppling2</v>
      </c>
      <c r="C31" s="2">
        <v>15.031000000000001</v>
      </c>
      <c r="D31" s="2">
        <v>16.5</v>
      </c>
      <c r="E31" s="3" t="s">
        <v>235</v>
      </c>
      <c r="F31" s="2">
        <v>12.940652173913046</v>
      </c>
      <c r="G31" s="3" t="s">
        <v>236</v>
      </c>
      <c r="H31" s="3" t="s">
        <v>237</v>
      </c>
      <c r="I31" s="3">
        <v>47</v>
      </c>
      <c r="J31" s="3">
        <v>24</v>
      </c>
      <c r="K31" s="3">
        <v>0</v>
      </c>
    </row>
    <row r="32" spans="1:11" ht="30" hidden="1" x14ac:dyDescent="0.25">
      <c r="A32" s="1" t="s">
        <v>238</v>
      </c>
      <c r="B32" s="1" t="str">
        <f>_xlfn.XLOOKUP($A32,[1]Obspoints!E:E,[1]Obspoints!G:G)</f>
        <v>ovrig</v>
      </c>
      <c r="C32" s="2">
        <v>15.45</v>
      </c>
      <c r="D32" s="2">
        <v>16.5</v>
      </c>
      <c r="E32" s="3" t="e">
        <v>#N/A</v>
      </c>
      <c r="F32" s="2" t="e">
        <v>#DIV/0!</v>
      </c>
      <c r="G32" s="3" t="e">
        <v>#N/A</v>
      </c>
      <c r="H32" s="3" t="s">
        <v>237</v>
      </c>
      <c r="I32" s="3">
        <v>46</v>
      </c>
      <c r="J32" s="3">
        <v>41</v>
      </c>
      <c r="K32" s="3">
        <v>0</v>
      </c>
    </row>
    <row r="33" spans="1:11" ht="30" hidden="1" x14ac:dyDescent="0.25">
      <c r="A33" s="1" t="s">
        <v>59</v>
      </c>
      <c r="B33" s="1" t="str">
        <f>_xlfn.XLOOKUP($A33,[1]Obspoints!E:E,[1]Obspoints!G:G)</f>
        <v>galoppfältet</v>
      </c>
      <c r="C33" s="2">
        <v>12.916700000000001</v>
      </c>
      <c r="D33" s="2">
        <v>13.2737</v>
      </c>
      <c r="E33" s="3" t="s">
        <v>60</v>
      </c>
      <c r="F33" s="2">
        <v>11.556265</v>
      </c>
      <c r="G33" s="3" t="s">
        <v>61</v>
      </c>
      <c r="H33" s="3" t="s">
        <v>62</v>
      </c>
      <c r="I33" s="3">
        <v>45</v>
      </c>
      <c r="J33" s="3">
        <v>0</v>
      </c>
      <c r="K33" s="3">
        <v>0</v>
      </c>
    </row>
    <row r="34" spans="1:11" ht="30" hidden="1" x14ac:dyDescent="0.25">
      <c r="A34" s="1" t="s">
        <v>63</v>
      </c>
      <c r="B34" s="1" t="str">
        <f>_xlfn.XLOOKUP($A34,[1]Obspoints!E:E,[1]Obspoints!G:G)</f>
        <v>DP4</v>
      </c>
      <c r="C34" s="2">
        <v>11.5</v>
      </c>
      <c r="D34" s="2">
        <v>12.7</v>
      </c>
      <c r="E34" s="3" t="s">
        <v>64</v>
      </c>
      <c r="F34" s="2">
        <v>11.301847826086918</v>
      </c>
      <c r="G34" s="3" t="s">
        <v>65</v>
      </c>
      <c r="H34" s="3" t="s">
        <v>66</v>
      </c>
      <c r="I34" s="3">
        <v>49</v>
      </c>
      <c r="J34" s="3">
        <v>0</v>
      </c>
      <c r="K34" s="3">
        <v>5</v>
      </c>
    </row>
    <row r="35" spans="1:11" ht="30" hidden="1" x14ac:dyDescent="0.25">
      <c r="A35" s="1" t="s">
        <v>67</v>
      </c>
      <c r="B35" s="1" t="str">
        <f>_xlfn.XLOOKUP($A35,[1]Obspoints!E:E,[1]Obspoints!G:G)</f>
        <v>galoppfältet</v>
      </c>
      <c r="C35" s="2">
        <v>13.591100000000001</v>
      </c>
      <c r="D35" s="2">
        <v>14.902100000000001</v>
      </c>
      <c r="E35" s="3" t="s">
        <v>68</v>
      </c>
      <c r="F35" s="2">
        <v>11.308497777777774</v>
      </c>
      <c r="G35" s="3" t="s">
        <v>69</v>
      </c>
      <c r="H35" s="3" t="s">
        <v>62</v>
      </c>
      <c r="I35" s="3">
        <v>45</v>
      </c>
      <c r="J35" s="3">
        <v>0</v>
      </c>
      <c r="K35" s="3">
        <v>0</v>
      </c>
    </row>
    <row r="36" spans="1:11" ht="30" hidden="1" x14ac:dyDescent="0.25">
      <c r="A36" s="1" t="s">
        <v>70</v>
      </c>
      <c r="B36" s="1" t="str">
        <f>_xlfn.XLOOKUP($A36,[1]Obspoints!E:E,[1]Obspoints!G:G)</f>
        <v>galoppfältet</v>
      </c>
      <c r="C36" s="2">
        <v>12.93</v>
      </c>
      <c r="D36" s="2">
        <v>13.8</v>
      </c>
      <c r="E36" s="3" t="s">
        <v>71</v>
      </c>
      <c r="F36" s="2">
        <v>11.640595238095241</v>
      </c>
      <c r="G36" s="3" t="s">
        <v>72</v>
      </c>
      <c r="H36" s="3" t="s">
        <v>73</v>
      </c>
      <c r="I36" s="3">
        <v>42</v>
      </c>
      <c r="J36" s="3">
        <v>0</v>
      </c>
      <c r="K36" s="3">
        <v>0</v>
      </c>
    </row>
    <row r="37" spans="1:11" ht="30" hidden="1" x14ac:dyDescent="0.25">
      <c r="A37" s="1" t="s">
        <v>74</v>
      </c>
      <c r="B37" s="1" t="str">
        <f>_xlfn.XLOOKUP($A37,[1]Obspoints!E:E,[1]Obspoints!G:G)</f>
        <v>DP4</v>
      </c>
      <c r="C37" s="2">
        <v>13.943</v>
      </c>
      <c r="D37" s="2">
        <v>14.913</v>
      </c>
      <c r="E37" s="3" t="s">
        <v>75</v>
      </c>
      <c r="F37" s="2">
        <v>12.411840909090909</v>
      </c>
      <c r="G37" s="3" t="s">
        <v>76</v>
      </c>
      <c r="H37" s="3" t="s">
        <v>77</v>
      </c>
      <c r="I37" s="3">
        <v>44</v>
      </c>
      <c r="J37" s="3">
        <v>0</v>
      </c>
      <c r="K37" s="3">
        <v>0</v>
      </c>
    </row>
    <row r="38" spans="1:11" ht="30" hidden="1" x14ac:dyDescent="0.25">
      <c r="A38" s="1" t="s">
        <v>78</v>
      </c>
      <c r="B38" s="1" t="str">
        <f>_xlfn.XLOOKUP($A38,[1]Obspoints!E:E,[1]Obspoints!G:G)</f>
        <v>DP1</v>
      </c>
      <c r="C38" s="2">
        <v>15.616</v>
      </c>
      <c r="D38" s="2">
        <v>16.216000000000001</v>
      </c>
      <c r="E38" s="3" t="s">
        <v>79</v>
      </c>
      <c r="F38" s="2">
        <v>13.356333333333334</v>
      </c>
      <c r="G38" s="3" t="s">
        <v>80</v>
      </c>
      <c r="H38" s="3" t="s">
        <v>81</v>
      </c>
      <c r="I38" s="3">
        <v>38</v>
      </c>
      <c r="J38" s="3">
        <v>24</v>
      </c>
      <c r="K38" s="3">
        <v>0</v>
      </c>
    </row>
    <row r="39" spans="1:11" ht="30" hidden="1" x14ac:dyDescent="0.25">
      <c r="A39" s="1" t="s">
        <v>82</v>
      </c>
      <c r="B39" s="1" t="str">
        <f>_xlfn.XLOOKUP($A39,[1]Obspoints!E:E,[1]Obspoints!G:G)</f>
        <v>DP1</v>
      </c>
      <c r="C39" s="2">
        <v>16.456</v>
      </c>
      <c r="D39" s="2">
        <v>17.456</v>
      </c>
      <c r="E39" s="3" t="s">
        <v>83</v>
      </c>
      <c r="F39" s="2">
        <v>14.090760869565209</v>
      </c>
      <c r="G39" s="3" t="s">
        <v>84</v>
      </c>
      <c r="H39" s="3" t="s">
        <v>77</v>
      </c>
      <c r="I39" s="3">
        <v>46</v>
      </c>
      <c r="J39" s="3">
        <v>0</v>
      </c>
      <c r="K39" s="3">
        <v>0</v>
      </c>
    </row>
    <row r="40" spans="1:11" ht="30" hidden="1" x14ac:dyDescent="0.25">
      <c r="A40" s="1" t="s">
        <v>85</v>
      </c>
      <c r="B40" s="1" t="str">
        <f>_xlfn.XLOOKUP($A40,[1]Obspoints!E:E,[1]Obspoints!G:G)</f>
        <v>DP1</v>
      </c>
      <c r="C40" s="2">
        <v>19.146999999999998</v>
      </c>
      <c r="D40" s="2">
        <v>20.497</v>
      </c>
      <c r="E40" s="3" t="s">
        <v>86</v>
      </c>
      <c r="F40" s="2">
        <v>17.323702702702697</v>
      </c>
      <c r="G40" s="3" t="s">
        <v>87</v>
      </c>
      <c r="H40" s="3" t="s">
        <v>88</v>
      </c>
      <c r="I40" s="3">
        <v>44</v>
      </c>
      <c r="J40" s="3">
        <v>7</v>
      </c>
      <c r="K40" s="3">
        <v>0</v>
      </c>
    </row>
    <row r="41" spans="1:11" ht="30" hidden="1" x14ac:dyDescent="0.25">
      <c r="A41" s="1" t="s">
        <v>89</v>
      </c>
      <c r="B41" s="1" t="str">
        <f>_xlfn.XLOOKUP($A41,[1]Obspoints!E:E,[1]Obspoints!G:G)</f>
        <v>DP2</v>
      </c>
      <c r="C41" s="2">
        <v>21.837</v>
      </c>
      <c r="D41" s="2">
        <v>22.667000000000002</v>
      </c>
      <c r="E41" s="3" t="s">
        <v>90</v>
      </c>
      <c r="F41" s="2">
        <v>18.749487179487179</v>
      </c>
      <c r="G41" s="3" t="s">
        <v>91</v>
      </c>
      <c r="H41" s="3" t="s">
        <v>92</v>
      </c>
      <c r="I41" s="3">
        <v>39</v>
      </c>
      <c r="J41" s="3">
        <v>0</v>
      </c>
      <c r="K41" s="3">
        <v>0</v>
      </c>
    </row>
    <row r="42" spans="1:11" ht="30" x14ac:dyDescent="0.25">
      <c r="A42" s="1" t="s">
        <v>93</v>
      </c>
      <c r="B42" s="1" t="str">
        <f>_xlfn.XLOOKUP($A42,[1]Obspoints!E:E,[1]Obspoints!G:G)</f>
        <v>DP4</v>
      </c>
      <c r="C42" s="2">
        <v>0</v>
      </c>
      <c r="D42" s="2">
        <v>0</v>
      </c>
      <c r="E42" s="3" t="s">
        <v>94</v>
      </c>
      <c r="F42" s="2">
        <v>11.58</v>
      </c>
      <c r="G42" s="3" t="s">
        <v>94</v>
      </c>
      <c r="H42" s="3" t="s">
        <v>95</v>
      </c>
      <c r="I42" s="3">
        <v>4</v>
      </c>
      <c r="J42" s="3">
        <v>0</v>
      </c>
      <c r="K42" s="3">
        <v>1</v>
      </c>
    </row>
    <row r="43" spans="1:11" ht="30" hidden="1" x14ac:dyDescent="0.25">
      <c r="A43" s="1" t="s">
        <v>96</v>
      </c>
      <c r="B43" s="1" t="str">
        <f>_xlfn.XLOOKUP($A43,[1]Obspoints!E:E,[1]Obspoints!G:G)</f>
        <v>galoppfältet</v>
      </c>
      <c r="C43" s="2">
        <v>13.722300000000001</v>
      </c>
      <c r="D43" s="2">
        <v>14.32</v>
      </c>
      <c r="E43" s="3" t="s">
        <v>97</v>
      </c>
      <c r="F43" s="2">
        <v>10.690689655172413</v>
      </c>
      <c r="G43" s="3" t="s">
        <v>98</v>
      </c>
      <c r="H43" s="3" t="s">
        <v>99</v>
      </c>
      <c r="I43" s="3">
        <v>31</v>
      </c>
      <c r="J43" s="3">
        <v>0</v>
      </c>
      <c r="K43" s="3">
        <v>0</v>
      </c>
    </row>
    <row r="44" spans="1:11" ht="30" hidden="1" x14ac:dyDescent="0.25">
      <c r="A44" s="1" t="s">
        <v>100</v>
      </c>
      <c r="B44" s="1" t="str">
        <f>_xlfn.XLOOKUP($A44,[1]Obspoints!E:E,[1]Obspoints!G:G)</f>
        <v>galoppfältet</v>
      </c>
      <c r="C44" s="2">
        <v>14.568099999999999</v>
      </c>
      <c r="D44" s="2">
        <v>15.62</v>
      </c>
      <c r="E44" s="3" t="s">
        <v>101</v>
      </c>
      <c r="F44" s="2">
        <v>12.520909090909027</v>
      </c>
      <c r="G44" s="3" t="s">
        <v>102</v>
      </c>
      <c r="H44" s="3" t="s">
        <v>99</v>
      </c>
      <c r="I44" s="3">
        <v>30</v>
      </c>
      <c r="J44" s="3">
        <v>18</v>
      </c>
      <c r="K44" s="3">
        <v>0</v>
      </c>
    </row>
    <row r="45" spans="1:11" ht="30" hidden="1" x14ac:dyDescent="0.25">
      <c r="A45" s="1" t="s">
        <v>103</v>
      </c>
      <c r="B45" s="1" t="str">
        <f>_xlfn.XLOOKUP($A45,[1]Obspoints!E:E,[1]Obspoints!G:G)</f>
        <v>galoppfältet</v>
      </c>
      <c r="C45" s="2">
        <v>12.2423</v>
      </c>
      <c r="D45" s="2">
        <v>13.34</v>
      </c>
      <c r="E45" s="3" t="s">
        <v>104</v>
      </c>
      <c r="F45" s="2">
        <v>11.431969696969693</v>
      </c>
      <c r="G45" s="3" t="s">
        <v>105</v>
      </c>
      <c r="H45" s="3" t="s">
        <v>106</v>
      </c>
      <c r="I45" s="3">
        <v>34</v>
      </c>
      <c r="J45" s="3">
        <v>0</v>
      </c>
      <c r="K45" s="3">
        <v>0</v>
      </c>
    </row>
    <row r="46" spans="1:11" ht="30" x14ac:dyDescent="0.25">
      <c r="A46" s="1" t="s">
        <v>107</v>
      </c>
      <c r="B46" s="1" t="str">
        <f>_xlfn.XLOOKUP($A46,[1]Obspoints!E:E,[1]Obspoints!G:G)</f>
        <v>DP4</v>
      </c>
      <c r="C46" s="2">
        <v>12.279500000000001</v>
      </c>
      <c r="D46" s="2">
        <v>13.28</v>
      </c>
      <c r="E46" s="3" t="s">
        <v>108</v>
      </c>
      <c r="F46" s="2">
        <v>11.588676470588199</v>
      </c>
      <c r="G46" s="3" t="s">
        <v>109</v>
      </c>
      <c r="H46" s="3" t="s">
        <v>110</v>
      </c>
      <c r="I46" s="3">
        <v>35</v>
      </c>
      <c r="J46" s="3">
        <v>0</v>
      </c>
      <c r="K46" s="3">
        <v>0</v>
      </c>
    </row>
    <row r="47" spans="1:11" ht="30" hidden="1" x14ac:dyDescent="0.25">
      <c r="A47" s="1" t="s">
        <v>111</v>
      </c>
      <c r="B47" s="1" t="str">
        <f>_xlfn.XLOOKUP($A47,[1]Obspoints!E:E,[1]Obspoints!G:G)</f>
        <v>DP4</v>
      </c>
      <c r="C47" s="2">
        <v>11.5717</v>
      </c>
      <c r="D47" s="2">
        <v>12.57</v>
      </c>
      <c r="E47" s="3" t="s">
        <v>112</v>
      </c>
      <c r="F47" s="2">
        <v>11.42740740740741</v>
      </c>
      <c r="G47" s="3" t="s">
        <v>113</v>
      </c>
      <c r="H47" s="3" t="s">
        <v>110</v>
      </c>
      <c r="I47" s="3">
        <v>35</v>
      </c>
      <c r="J47" s="3">
        <v>0</v>
      </c>
      <c r="K47" s="3">
        <v>5</v>
      </c>
    </row>
    <row r="48" spans="1:11" ht="30" hidden="1" x14ac:dyDescent="0.25">
      <c r="A48" s="1" t="s">
        <v>114</v>
      </c>
      <c r="B48" s="1" t="str">
        <f>_xlfn.XLOOKUP($A48,[1]Obspoints!E:E,[1]Obspoints!G:G)</f>
        <v>galoppfältet</v>
      </c>
      <c r="C48" s="2">
        <v>12.2005</v>
      </c>
      <c r="D48" s="2">
        <v>13.4</v>
      </c>
      <c r="E48" s="3" t="s">
        <v>115</v>
      </c>
      <c r="F48" s="2">
        <v>11.394411764705882</v>
      </c>
      <c r="G48" s="3" t="s">
        <v>116</v>
      </c>
      <c r="H48" s="3" t="s">
        <v>110</v>
      </c>
      <c r="I48" s="3">
        <v>35</v>
      </c>
      <c r="J48" s="3">
        <v>0</v>
      </c>
      <c r="K48" s="3">
        <v>0</v>
      </c>
    </row>
    <row r="49" spans="1:11" ht="30" hidden="1" x14ac:dyDescent="0.25">
      <c r="A49" s="1" t="s">
        <v>117</v>
      </c>
      <c r="B49" s="1" t="str">
        <f>_xlfn.XLOOKUP($A49,[1]Obspoints!E:E,[1]Obspoints!G:G)</f>
        <v>galoppfältet</v>
      </c>
      <c r="C49" s="2">
        <v>12.7517</v>
      </c>
      <c r="D49" s="2">
        <v>13.65</v>
      </c>
      <c r="E49" s="3" t="s">
        <v>118</v>
      </c>
      <c r="F49" s="2">
        <v>11.591724137931033</v>
      </c>
      <c r="G49" s="3" t="s">
        <v>119</v>
      </c>
      <c r="H49" s="3" t="s">
        <v>120</v>
      </c>
      <c r="I49" s="3">
        <v>30</v>
      </c>
      <c r="J49" s="3">
        <v>0</v>
      </c>
      <c r="K49" s="3">
        <v>0</v>
      </c>
    </row>
    <row r="50" spans="1:11" ht="30" hidden="1" x14ac:dyDescent="0.25">
      <c r="A50" s="1" t="s">
        <v>121</v>
      </c>
      <c r="B50" s="1" t="str">
        <f>_xlfn.XLOOKUP($A50,[1]Obspoints!E:E,[1]Obspoints!G:G)</f>
        <v>galoppfältet</v>
      </c>
      <c r="C50" s="2">
        <v>13.2098</v>
      </c>
      <c r="D50" s="2">
        <v>14.39</v>
      </c>
      <c r="E50" s="3" t="s">
        <v>122</v>
      </c>
      <c r="F50" s="2">
        <v>5.2976470588235296</v>
      </c>
      <c r="G50" s="3" t="s">
        <v>123</v>
      </c>
      <c r="H50" s="3" t="s">
        <v>120</v>
      </c>
      <c r="I50" s="3">
        <v>30</v>
      </c>
      <c r="J50" s="3">
        <v>9</v>
      </c>
      <c r="K50" s="3">
        <v>0</v>
      </c>
    </row>
    <row r="51" spans="1:11" ht="30" hidden="1" x14ac:dyDescent="0.25">
      <c r="A51" s="1" t="s">
        <v>124</v>
      </c>
      <c r="B51" s="1" t="str">
        <f>_xlfn.XLOOKUP($A51,[1]Obspoints!E:E,[1]Obspoints!G:G)</f>
        <v>galoppfältet</v>
      </c>
      <c r="C51" s="2">
        <v>12.5145</v>
      </c>
      <c r="D51" s="2">
        <v>13.215</v>
      </c>
      <c r="E51" s="3" t="s">
        <v>125</v>
      </c>
      <c r="F51" s="2">
        <v>11.553749999999992</v>
      </c>
      <c r="G51" s="3" t="s">
        <v>61</v>
      </c>
      <c r="H51" s="3" t="s">
        <v>120</v>
      </c>
      <c r="I51" s="3">
        <v>30</v>
      </c>
      <c r="J51" s="3">
        <v>0</v>
      </c>
      <c r="K51" s="3">
        <v>0</v>
      </c>
    </row>
    <row r="52" spans="1:11" ht="30" hidden="1" x14ac:dyDescent="0.25">
      <c r="A52" s="1" t="s">
        <v>126</v>
      </c>
      <c r="B52" s="1" t="str">
        <f>_xlfn.XLOOKUP($A52,[1]Obspoints!E:E,[1]Obspoints!G:G)</f>
        <v>galoppfältet</v>
      </c>
      <c r="C52" s="2">
        <v>12.507999999999999</v>
      </c>
      <c r="D52" s="2">
        <v>13.507999999999999</v>
      </c>
      <c r="E52" s="3" t="s">
        <v>127</v>
      </c>
      <c r="F52" s="2">
        <v>11.304481481481437</v>
      </c>
      <c r="G52" s="3" t="s">
        <v>128</v>
      </c>
      <c r="H52" s="3" t="s">
        <v>120</v>
      </c>
      <c r="I52" s="3">
        <v>29</v>
      </c>
      <c r="J52" s="3">
        <v>0</v>
      </c>
      <c r="K52" s="3">
        <v>0</v>
      </c>
    </row>
    <row r="53" spans="1:11" ht="30" hidden="1" x14ac:dyDescent="0.25">
      <c r="A53" s="1" t="s">
        <v>129</v>
      </c>
      <c r="B53" s="1" t="str">
        <f>_xlfn.XLOOKUP($A53,[1]Obspoints!E:E,[1]Obspoints!G:G)</f>
        <v>galoppfältet</v>
      </c>
      <c r="C53" s="2">
        <v>12.7392</v>
      </c>
      <c r="D53" s="2">
        <v>13.88</v>
      </c>
      <c r="E53" s="3" t="s">
        <v>112</v>
      </c>
      <c r="F53" s="2">
        <v>11.491060606060604</v>
      </c>
      <c r="G53" s="3" t="s">
        <v>130</v>
      </c>
      <c r="H53" s="3" t="s">
        <v>110</v>
      </c>
      <c r="I53" s="3">
        <v>35</v>
      </c>
      <c r="J53" s="3">
        <v>0</v>
      </c>
      <c r="K53" s="3">
        <v>0</v>
      </c>
    </row>
    <row r="54" spans="1:11" ht="30" x14ac:dyDescent="0.25">
      <c r="A54" s="1" t="s">
        <v>131</v>
      </c>
      <c r="B54" s="1" t="str">
        <f>_xlfn.XLOOKUP($A54,[1]Obspoints!E:E,[1]Obspoints!G:G)</f>
        <v>DP4</v>
      </c>
      <c r="C54" s="2">
        <v>12.327</v>
      </c>
      <c r="D54" s="2">
        <v>13.64</v>
      </c>
      <c r="E54" s="3" t="s">
        <v>132</v>
      </c>
      <c r="F54" s="2">
        <v>11.630735294117642</v>
      </c>
      <c r="G54" s="3" t="s">
        <v>133</v>
      </c>
      <c r="H54" s="3" t="s">
        <v>134</v>
      </c>
      <c r="I54" s="3">
        <v>35</v>
      </c>
      <c r="J54" s="3">
        <v>0</v>
      </c>
      <c r="K54" s="3">
        <v>0</v>
      </c>
    </row>
    <row r="55" spans="1:11" ht="30" hidden="1" x14ac:dyDescent="0.25">
      <c r="A55" s="1" t="s">
        <v>135</v>
      </c>
      <c r="B55" s="1" t="str">
        <f>_xlfn.XLOOKUP($A55,[1]Obspoints!E:E,[1]Obspoints!G:G)</f>
        <v>DP4</v>
      </c>
      <c r="C55" s="2">
        <v>12.519</v>
      </c>
      <c r="D55" s="2">
        <v>13.42</v>
      </c>
      <c r="E55" s="3" t="s">
        <v>136</v>
      </c>
      <c r="F55" s="2">
        <v>11.70545454545454</v>
      </c>
      <c r="G55" s="3" t="s">
        <v>137</v>
      </c>
      <c r="H55" s="3" t="s">
        <v>134</v>
      </c>
      <c r="I55" s="3">
        <v>35</v>
      </c>
      <c r="J55" s="3">
        <v>0</v>
      </c>
      <c r="K55" s="3">
        <v>0</v>
      </c>
    </row>
    <row r="56" spans="1:11" ht="30" hidden="1" x14ac:dyDescent="0.25">
      <c r="A56" s="1" t="s">
        <v>138</v>
      </c>
      <c r="B56" s="1" t="str">
        <f>_xlfn.XLOOKUP($A56,[1]Obspoints!E:E,[1]Obspoints!G:G)</f>
        <v>galoppfältet</v>
      </c>
      <c r="C56" s="2">
        <v>12.9153</v>
      </c>
      <c r="D56" s="2">
        <v>13.914999999999999</v>
      </c>
      <c r="E56" s="3" t="s">
        <v>139</v>
      </c>
      <c r="F56" s="2">
        <v>11.668055555555506</v>
      </c>
      <c r="G56" s="3" t="s">
        <v>140</v>
      </c>
      <c r="H56" s="3" t="s">
        <v>134</v>
      </c>
      <c r="I56" s="3">
        <v>35</v>
      </c>
      <c r="J56" s="3">
        <v>14</v>
      </c>
      <c r="K56" s="3">
        <v>0</v>
      </c>
    </row>
    <row r="57" spans="1:11" ht="30" hidden="1" x14ac:dyDescent="0.25">
      <c r="A57" s="1" t="s">
        <v>141</v>
      </c>
      <c r="B57" s="1" t="str">
        <f>_xlfn.XLOOKUP($A57,[1]Obspoints!E:E,[1]Obspoints!G:G)</f>
        <v>galoppfältet</v>
      </c>
      <c r="C57" s="2">
        <v>13.068099999999999</v>
      </c>
      <c r="D57" s="2">
        <v>13.72</v>
      </c>
      <c r="E57" s="3" t="s">
        <v>142</v>
      </c>
      <c r="F57" s="2">
        <v>11.490454545454545</v>
      </c>
      <c r="G57" s="3" t="s">
        <v>143</v>
      </c>
      <c r="H57" s="3" t="s">
        <v>134</v>
      </c>
      <c r="I57" s="3">
        <v>34</v>
      </c>
      <c r="J57" s="3">
        <v>0</v>
      </c>
      <c r="K57" s="3">
        <v>0</v>
      </c>
    </row>
    <row r="58" spans="1:11" ht="30" hidden="1" x14ac:dyDescent="0.25">
      <c r="A58" s="1" t="s">
        <v>144</v>
      </c>
      <c r="B58" s="1" t="str">
        <f>_xlfn.XLOOKUP($A58,[1]Obspoints!E:E,[1]Obspoints!G:G)</f>
        <v>galoppfältet</v>
      </c>
      <c r="C58" s="2">
        <v>12.5473</v>
      </c>
      <c r="D58" s="2">
        <v>13.35</v>
      </c>
      <c r="E58" s="3" t="s">
        <v>145</v>
      </c>
      <c r="F58" s="2">
        <v>11.174137931034466</v>
      </c>
      <c r="G58" s="3" t="s">
        <v>146</v>
      </c>
      <c r="H58" s="3" t="s">
        <v>147</v>
      </c>
      <c r="I58" s="3">
        <v>30</v>
      </c>
      <c r="J58" s="3">
        <v>0</v>
      </c>
      <c r="K58" s="3">
        <v>0</v>
      </c>
    </row>
    <row r="59" spans="1:11" ht="30" hidden="1" x14ac:dyDescent="0.25">
      <c r="A59" s="1" t="s">
        <v>148</v>
      </c>
      <c r="B59" s="1" t="str">
        <f>_xlfn.XLOOKUP($A59,[1]Obspoints!E:E,[1]Obspoints!G:G)</f>
        <v>galoppfältet</v>
      </c>
      <c r="C59" s="2">
        <v>13.930999999999999</v>
      </c>
      <c r="D59" s="2">
        <v>14.53</v>
      </c>
      <c r="E59" s="3" t="s">
        <v>149</v>
      </c>
      <c r="F59" s="2">
        <v>11.871911764705851</v>
      </c>
      <c r="G59" s="3" t="s">
        <v>150</v>
      </c>
      <c r="H59" s="3" t="s">
        <v>134</v>
      </c>
      <c r="I59" s="3">
        <v>35</v>
      </c>
      <c r="J59" s="3">
        <v>0</v>
      </c>
      <c r="K59" s="3">
        <v>0</v>
      </c>
    </row>
    <row r="60" spans="1:11" ht="30" hidden="1" x14ac:dyDescent="0.25">
      <c r="A60" s="1" t="s">
        <v>151</v>
      </c>
      <c r="B60" s="1" t="str">
        <f>_xlfn.XLOOKUP($A60,[1]Obspoints!E:E,[1]Obspoints!G:G)</f>
        <v>galoppfältet</v>
      </c>
      <c r="C60" s="2">
        <v>13.3384</v>
      </c>
      <c r="D60" s="2">
        <v>14.34</v>
      </c>
      <c r="E60" s="3" t="s">
        <v>152</v>
      </c>
      <c r="F60" s="2">
        <v>12.391176470588222</v>
      </c>
      <c r="G60" s="3" t="s">
        <v>153</v>
      </c>
      <c r="H60" s="3" t="s">
        <v>134</v>
      </c>
      <c r="I60" s="3">
        <v>35</v>
      </c>
      <c r="J60" s="3">
        <v>0</v>
      </c>
      <c r="K60" s="3">
        <v>0</v>
      </c>
    </row>
    <row r="61" spans="1:11" ht="30" hidden="1" x14ac:dyDescent="0.25">
      <c r="A61" s="1" t="s">
        <v>154</v>
      </c>
      <c r="B61" s="1" t="str">
        <f>_xlfn.XLOOKUP($A61,[1]Obspoints!E:E,[1]Obspoints!G:G)</f>
        <v>galoppfältet</v>
      </c>
      <c r="C61" s="2">
        <v>14.248799999999999</v>
      </c>
      <c r="D61" s="2">
        <v>15.18</v>
      </c>
      <c r="E61" s="3" t="s">
        <v>155</v>
      </c>
      <c r="F61" s="2">
        <v>12.764999999999985</v>
      </c>
      <c r="G61" s="3" t="s">
        <v>156</v>
      </c>
      <c r="H61" s="3" t="s">
        <v>157</v>
      </c>
      <c r="I61" s="3">
        <v>30</v>
      </c>
      <c r="J61" s="3">
        <v>0</v>
      </c>
      <c r="K61" s="3">
        <v>0</v>
      </c>
    </row>
    <row r="62" spans="1:11" ht="30" hidden="1" x14ac:dyDescent="0.25">
      <c r="A62" s="1" t="s">
        <v>158</v>
      </c>
      <c r="B62" s="1" t="str">
        <f>_xlfn.XLOOKUP($A62,[1]Obspoints!E:E,[1]Obspoints!G:G)</f>
        <v>galoppfältet</v>
      </c>
      <c r="C62" s="2">
        <v>13.6747</v>
      </c>
      <c r="D62" s="2">
        <v>14.375</v>
      </c>
      <c r="E62" s="3" t="s">
        <v>159</v>
      </c>
      <c r="F62" s="2">
        <v>12.017941176470586</v>
      </c>
      <c r="G62" s="3" t="s">
        <v>160</v>
      </c>
      <c r="H62" s="3" t="s">
        <v>161</v>
      </c>
      <c r="I62" s="3">
        <v>35</v>
      </c>
      <c r="J62" s="3">
        <v>0</v>
      </c>
      <c r="K62" s="3">
        <v>0</v>
      </c>
    </row>
    <row r="63" spans="1:11" ht="30" hidden="1" x14ac:dyDescent="0.25">
      <c r="A63" s="1" t="s">
        <v>162</v>
      </c>
      <c r="B63" s="1" t="str">
        <f>_xlfn.XLOOKUP($A63,[1]Obspoints!E:E,[1]Obspoints!G:G)</f>
        <v>galoppfältet</v>
      </c>
      <c r="C63" s="2">
        <v>12.55</v>
      </c>
      <c r="D63" s="2">
        <v>13.91</v>
      </c>
      <c r="E63" s="3" t="s">
        <v>163</v>
      </c>
      <c r="F63" s="2">
        <v>11.108703703703704</v>
      </c>
      <c r="G63" s="3" t="s">
        <v>164</v>
      </c>
      <c r="H63" s="3" t="s">
        <v>165</v>
      </c>
      <c r="I63" s="3">
        <v>28</v>
      </c>
      <c r="J63" s="3">
        <v>0</v>
      </c>
      <c r="K63" s="3">
        <v>0</v>
      </c>
    </row>
    <row r="64" spans="1:11" ht="30" hidden="1" x14ac:dyDescent="0.25">
      <c r="A64" s="1" t="s">
        <v>166</v>
      </c>
      <c r="B64" s="1" t="str">
        <f>_xlfn.XLOOKUP($A64,[1]Obspoints!E:E,[1]Obspoints!G:G)</f>
        <v>DP4</v>
      </c>
      <c r="C64" s="2">
        <v>12.192</v>
      </c>
      <c r="D64" s="2">
        <v>13.192</v>
      </c>
      <c r="E64" s="3" t="s">
        <v>167</v>
      </c>
      <c r="F64" s="2">
        <v>11.325484848484848</v>
      </c>
      <c r="G64" s="3" t="s">
        <v>168</v>
      </c>
      <c r="H64" s="3" t="s">
        <v>169</v>
      </c>
      <c r="I64" s="3">
        <v>33</v>
      </c>
      <c r="J64" s="3">
        <v>0</v>
      </c>
      <c r="K64" s="3">
        <v>0</v>
      </c>
    </row>
    <row r="65" spans="1:11" ht="30" hidden="1" x14ac:dyDescent="0.25">
      <c r="A65" s="1" t="s">
        <v>170</v>
      </c>
      <c r="B65" s="1" t="str">
        <f>_xlfn.XLOOKUP($A65,[1]Obspoints!E:E,[1]Obspoints!G:G)</f>
        <v>DP4</v>
      </c>
      <c r="C65" s="2">
        <v>11.724</v>
      </c>
      <c r="D65" s="2">
        <v>12.474</v>
      </c>
      <c r="E65" s="3" t="s">
        <v>171</v>
      </c>
      <c r="F65" s="2">
        <v>11.316741935483876</v>
      </c>
      <c r="G65" s="3" t="s">
        <v>146</v>
      </c>
      <c r="H65" s="3" t="s">
        <v>169</v>
      </c>
      <c r="I65" s="3">
        <v>33</v>
      </c>
      <c r="J65" s="3">
        <v>0</v>
      </c>
      <c r="K65" s="3">
        <v>2</v>
      </c>
    </row>
    <row r="66" spans="1:11" ht="30" x14ac:dyDescent="0.25">
      <c r="A66" s="1" t="s">
        <v>172</v>
      </c>
      <c r="B66" s="1" t="str">
        <f>_xlfn.XLOOKUP($A66,[1]Obspoints!E:E,[1]Obspoints!G:G)</f>
        <v>DP4</v>
      </c>
      <c r="C66" s="2">
        <v>12.058</v>
      </c>
      <c r="D66" s="2">
        <v>13.018000000000001</v>
      </c>
      <c r="E66" s="3" t="s">
        <v>173</v>
      </c>
      <c r="F66" s="2">
        <v>11.859071428571427</v>
      </c>
      <c r="G66" s="3" t="s">
        <v>174</v>
      </c>
      <c r="H66" s="3" t="s">
        <v>175</v>
      </c>
      <c r="I66" s="3">
        <v>29</v>
      </c>
      <c r="J66" s="3">
        <v>0</v>
      </c>
      <c r="K66" s="3">
        <v>2</v>
      </c>
    </row>
    <row r="67" spans="1:11" ht="30" hidden="1" x14ac:dyDescent="0.25">
      <c r="A67" s="1" t="s">
        <v>239</v>
      </c>
      <c r="B67" s="1" t="str">
        <f>_xlfn.XLOOKUP($A67,[1]Obspoints!E:E,[1]Obspoints!G:G)</f>
        <v>DP5</v>
      </c>
      <c r="C67" s="2">
        <v>15.071</v>
      </c>
      <c r="D67" s="2">
        <v>15.571</v>
      </c>
      <c r="E67" s="3" t="s">
        <v>240</v>
      </c>
      <c r="F67" s="2">
        <v>13.65292592592591</v>
      </c>
      <c r="G67" s="3" t="s">
        <v>241</v>
      </c>
      <c r="H67" s="3" t="s">
        <v>242</v>
      </c>
      <c r="I67" s="3">
        <v>27</v>
      </c>
      <c r="J67" s="3">
        <v>0</v>
      </c>
      <c r="K67" s="3">
        <v>0</v>
      </c>
    </row>
    <row r="68" spans="1:11" ht="30" hidden="1" x14ac:dyDescent="0.25">
      <c r="A68" s="1" t="s">
        <v>243</v>
      </c>
      <c r="B68" s="1" t="str">
        <f>_xlfn.XLOOKUP($A68,[1]Obspoints!E:E,[1]Obspoints!G:G)</f>
        <v>DP5</v>
      </c>
      <c r="C68" s="2">
        <v>18.21</v>
      </c>
      <c r="D68" s="2">
        <v>19.329999999999998</v>
      </c>
      <c r="E68" s="3" t="s">
        <v>244</v>
      </c>
      <c r="F68" s="2">
        <v>14.12433333333326</v>
      </c>
      <c r="G68" s="3" t="s">
        <v>245</v>
      </c>
      <c r="H68" s="3" t="s">
        <v>246</v>
      </c>
      <c r="I68" s="3">
        <v>24</v>
      </c>
      <c r="J68" s="3">
        <v>1</v>
      </c>
      <c r="K68" s="3">
        <v>0</v>
      </c>
    </row>
    <row r="69" spans="1:11" ht="30" hidden="1" x14ac:dyDescent="0.25">
      <c r="A69" s="1" t="s">
        <v>247</v>
      </c>
      <c r="B69" s="1" t="str">
        <f>_xlfn.XLOOKUP($A69,[1]Obspoints!E:E,[1]Obspoints!G:G)</f>
        <v>DP5</v>
      </c>
      <c r="C69" s="2">
        <v>23.584</v>
      </c>
      <c r="D69" s="2">
        <v>24.93</v>
      </c>
      <c r="E69" s="3" t="s">
        <v>248</v>
      </c>
      <c r="F69" s="2">
        <v>21.227499999999996</v>
      </c>
      <c r="G69" s="3" t="s">
        <v>249</v>
      </c>
      <c r="H69" s="3" t="s">
        <v>250</v>
      </c>
      <c r="I69" s="3">
        <v>13</v>
      </c>
      <c r="J69" s="3">
        <v>0</v>
      </c>
      <c r="K69" s="3">
        <v>0</v>
      </c>
    </row>
    <row r="70" spans="1:11" ht="30" hidden="1" x14ac:dyDescent="0.25">
      <c r="A70" s="1" t="s">
        <v>176</v>
      </c>
      <c r="B70" s="1" t="str">
        <f>_xlfn.XLOOKUP($A70,[1]Obspoints!E:E,[1]Obspoints!G:G)</f>
        <v>DP4</v>
      </c>
      <c r="C70" s="2">
        <v>12.327999999999999</v>
      </c>
      <c r="D70" s="2">
        <v>13.242000000000001</v>
      </c>
      <c r="E70" s="3" t="s">
        <v>177</v>
      </c>
      <c r="F70" s="2">
        <v>11.677937499999999</v>
      </c>
      <c r="G70" s="3" t="s">
        <v>178</v>
      </c>
      <c r="H70" s="3" t="s">
        <v>179</v>
      </c>
      <c r="I70" s="3">
        <v>16</v>
      </c>
      <c r="J70" s="3">
        <v>0</v>
      </c>
      <c r="K70" s="3">
        <v>0</v>
      </c>
    </row>
    <row r="71" spans="1:11" x14ac:dyDescent="0.25">
      <c r="C71" s="2"/>
      <c r="D71" s="2"/>
      <c r="E71" s="3"/>
      <c r="F71" s="2"/>
      <c r="G71" s="3"/>
      <c r="H71" s="3"/>
      <c r="I71" s="3"/>
      <c r="J71" s="3"/>
      <c r="K71" s="3"/>
    </row>
  </sheetData>
  <pageMargins left="0.7" right="0.7" top="0.75" bottom="0.75" header="0.3" footer="0.3"/>
  <headerFooter>
    <oddHeader>&amp;C&amp;"Calibri"&amp;8&amp;K000000 General&amp;1#_x000D_</oddHead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Tabell max- och mingvnivåer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Grunewald</dc:creator>
  <cp:lastModifiedBy>Carneiro, Erica</cp:lastModifiedBy>
  <dcterms:created xsi:type="dcterms:W3CDTF">2024-08-19T08:54:33Z</dcterms:created>
  <dcterms:modified xsi:type="dcterms:W3CDTF">2024-08-26T11:53:34Z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490da-fed8-48ce-ab1f-32dee818a6c1_Enabled">
    <vt:lpwstr>true</vt:lpwstr>
  </property>
  <property fmtid="{D5CDD505-2E9C-101B-9397-08002B2CF9AE}" pid="3" name="MSIP_Label_aee490da-fed8-48ce-ab1f-32dee818a6c1_SetDate">
    <vt:lpwstr>2024-08-26T10:53:40Z</vt:lpwstr>
  </property>
  <property fmtid="{D5CDD505-2E9C-101B-9397-08002B2CF9AE}" pid="4" name="MSIP_Label_aee490da-fed8-48ce-ab1f-32dee818a6c1_Method">
    <vt:lpwstr>Standard</vt:lpwstr>
  </property>
  <property fmtid="{D5CDD505-2E9C-101B-9397-08002B2CF9AE}" pid="5" name="MSIP_Label_aee490da-fed8-48ce-ab1f-32dee818a6c1_Name">
    <vt:lpwstr>General-Marking</vt:lpwstr>
  </property>
  <property fmtid="{D5CDD505-2E9C-101B-9397-08002B2CF9AE}" pid="6" name="MSIP_Label_aee490da-fed8-48ce-ab1f-32dee818a6c1_SiteId">
    <vt:lpwstr>33dab507-5210-4075-805b-f2717d8cfa74</vt:lpwstr>
  </property>
  <property fmtid="{D5CDD505-2E9C-101B-9397-08002B2CF9AE}" pid="7" name="MSIP_Label_aee490da-fed8-48ce-ab1f-32dee818a6c1_ActionId">
    <vt:lpwstr>ec86a102-c153-4a08-854c-c93e3da9615e</vt:lpwstr>
  </property>
  <property fmtid="{D5CDD505-2E9C-101B-9397-08002B2CF9AE}" pid="8" name="MSIP_Label_aee490da-fed8-48ce-ab1f-32dee818a6c1_ContentBits">
    <vt:lpwstr>1</vt:lpwstr>
  </property>
</Properties>
</file>