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ungsun\Desktop\문서\아이디어\2018\엔티티 성장\"/>
    </mc:Choice>
  </mc:AlternateContent>
  <bookViews>
    <workbookView xWindow="0" yWindow="0" windowWidth="28800" windowHeight="12390"/>
  </bookViews>
  <sheets>
    <sheet name="성장형 엔티티 퀘스트" sheetId="1" r:id="rId1"/>
    <sheet name="단계별 성장형 엔티티 필요 경험치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1" l="1"/>
  <c r="L19" i="1"/>
  <c r="I19" i="1"/>
  <c r="C11" i="2" l="1"/>
  <c r="C12" i="2"/>
  <c r="C13" i="2"/>
  <c r="C10" i="2"/>
  <c r="D5" i="2" l="1"/>
  <c r="D6" i="2"/>
  <c r="D7" i="2"/>
  <c r="D4" i="2"/>
  <c r="H4" i="2" l="1"/>
  <c r="H10" i="2" s="1"/>
  <c r="D10" i="2"/>
  <c r="H7" i="2"/>
  <c r="D13" i="2"/>
  <c r="G6" i="2"/>
  <c r="G12" i="2" s="1"/>
  <c r="D12" i="2"/>
  <c r="H5" i="2"/>
  <c r="H11" i="2" s="1"/>
  <c r="D11" i="2"/>
  <c r="H6" i="2"/>
  <c r="H12" i="2" s="1"/>
  <c r="G5" i="2"/>
  <c r="G4" i="2"/>
  <c r="G10" i="2" s="1"/>
  <c r="G7" i="2"/>
  <c r="G13" i="2" s="1"/>
  <c r="E4" i="2"/>
  <c r="E10" i="2" s="1"/>
  <c r="F4" i="2"/>
  <c r="F10" i="2" s="1"/>
  <c r="E5" i="2"/>
  <c r="E11" i="2" s="1"/>
  <c r="F5" i="2"/>
  <c r="F11" i="2" s="1"/>
  <c r="E6" i="2"/>
  <c r="E12" i="2" s="1"/>
  <c r="F6" i="2"/>
  <c r="E7" i="2"/>
  <c r="E13" i="2" s="1"/>
  <c r="F7" i="2"/>
  <c r="F13" i="2" s="1"/>
  <c r="H13" i="2" l="1"/>
  <c r="F12" i="2"/>
  <c r="G11" i="2"/>
</calcChain>
</file>

<file path=xl/sharedStrings.xml><?xml version="1.0" encoding="utf-8"?>
<sst xmlns="http://schemas.openxmlformats.org/spreadsheetml/2006/main" count="205" uniqueCount="127">
  <si>
    <t>친구 사귀기</t>
  </si>
  <si>
    <t>베스트 드레서 선정되기</t>
  </si>
  <si>
    <t>다른유저의 작물에 알바하기</t>
  </si>
  <si>
    <t>별조각 100개 모으기</t>
    <phoneticPr fontId="1" type="noConversion"/>
  </si>
  <si>
    <t>헤어스타일 바꿔보기</t>
  </si>
  <si>
    <t>댄스 배틀 네오 클래식 모드 S 단계 진입하기</t>
    <phoneticPr fontId="1" type="noConversion"/>
  </si>
  <si>
    <t>쇼핑몰에서 아이템 구입</t>
    <phoneticPr fontId="1" type="noConversion"/>
  </si>
  <si>
    <t>상호액션 1회</t>
    <phoneticPr fontId="1" type="noConversion"/>
  </si>
  <si>
    <t>열매 수확 후 보상 바구니에서 보상받기 5회</t>
    <phoneticPr fontId="1" type="noConversion"/>
  </si>
  <si>
    <t>중급 이상 난이도 80% 5회 달성</t>
    <phoneticPr fontId="1" type="noConversion"/>
  </si>
  <si>
    <t>라운지 특정 NPC 만나기</t>
  </si>
  <si>
    <t>친구의 홈 방문하기</t>
  </si>
  <si>
    <t>열매 수확 후 보상 바구니에서 보상받기 1회</t>
    <phoneticPr fontId="1" type="noConversion"/>
  </si>
  <si>
    <t>다른유저의 작물에 알바하기 1회</t>
    <phoneticPr fontId="1" type="noConversion"/>
  </si>
  <si>
    <t>퀘스트</t>
    <phoneticPr fontId="1" type="noConversion"/>
  </si>
  <si>
    <t>필요 캔디</t>
    <phoneticPr fontId="1" type="noConversion"/>
  </si>
  <si>
    <t>없음</t>
    <phoneticPr fontId="1" type="noConversion"/>
  </si>
  <si>
    <t>2 캔디</t>
    <phoneticPr fontId="1" type="noConversion"/>
  </si>
  <si>
    <t>일반 설계도
(성장형 엔티티 경험치
80 지급)</t>
    <phoneticPr fontId="1" type="noConversion"/>
  </si>
  <si>
    <t>고급 설계도
(성장형 엔티티 경험치
90 지급)</t>
    <phoneticPr fontId="1" type="noConversion"/>
  </si>
  <si>
    <t>특별 설계도
(성장형 엔티티 경험치
100 지급)</t>
    <phoneticPr fontId="1" type="noConversion"/>
  </si>
  <si>
    <t>없음</t>
    <phoneticPr fontId="1" type="noConversion"/>
  </si>
  <si>
    <t>1 캔디</t>
    <phoneticPr fontId="1" type="noConversion"/>
  </si>
  <si>
    <t>2 캔디</t>
    <phoneticPr fontId="1" type="noConversion"/>
  </si>
  <si>
    <t>필요 일 수(최소)</t>
    <phoneticPr fontId="1" type="noConversion"/>
  </si>
  <si>
    <t>필요 일 수(최대)</t>
    <phoneticPr fontId="1" type="noConversion"/>
  </si>
  <si>
    <t>모든 모드 모든 난이도에서 1판 하기</t>
    <phoneticPr fontId="1" type="noConversion"/>
  </si>
  <si>
    <t>"N"마크가 있는 곡 플레이 1회 하기</t>
    <phoneticPr fontId="1" type="noConversion"/>
  </si>
  <si>
    <t>다른유저의 작물에 알바하기 3회</t>
    <phoneticPr fontId="1" type="noConversion"/>
  </si>
  <si>
    <t>버블 중급 이상 난이도에서 정확도 50% 이상 1회</t>
    <phoneticPr fontId="1" type="noConversion"/>
  </si>
  <si>
    <t>댄스 중급 이상 난이도에서 정확도 50% 이상 1회</t>
    <phoneticPr fontId="1" type="noConversion"/>
  </si>
  <si>
    <t>댄스배틀 별자리모드 1회 플레이</t>
    <phoneticPr fontId="1" type="noConversion"/>
  </si>
  <si>
    <t>모든 모드 모든 난이도에서 3판 하기</t>
    <phoneticPr fontId="1" type="noConversion"/>
  </si>
  <si>
    <t>버블 중급 이상 난이도에서 정확도 70% 이상 3회</t>
    <phoneticPr fontId="1" type="noConversion"/>
  </si>
  <si>
    <t>댄스 중급 이상 난이도에서 정확도 70% 이상 3회</t>
    <phoneticPr fontId="1" type="noConversion"/>
  </si>
  <si>
    <t>"N"마크가 있는 곡 3회 플레이 하기</t>
    <phoneticPr fontId="1" type="noConversion"/>
  </si>
  <si>
    <t>중급 이상 난이도 80% 3회 달성</t>
    <phoneticPr fontId="1" type="noConversion"/>
  </si>
  <si>
    <t>퍼펙트 클래식 모드 모든 난이도 2회 진행 (트레이닝 모드 포함)</t>
    <phoneticPr fontId="1" type="noConversion"/>
  </si>
  <si>
    <t>내 정보 수정해보기</t>
    <phoneticPr fontId="1" type="noConversion"/>
  </si>
  <si>
    <t>쇼핑몰을 통해 친구에게 아무거나 선물해보기</t>
  </si>
  <si>
    <t>라운지 의자 이용해보기</t>
    <phoneticPr fontId="1" type="noConversion"/>
  </si>
  <si>
    <t>쇼핑몰에서 아무거나 구매해보기</t>
  </si>
  <si>
    <t>쇼핑몰에서 아무거나 구매해보기</t>
    <phoneticPr fontId="1" type="noConversion"/>
  </si>
  <si>
    <t>쇼핑몰을 통해 친구에게 아무거나 선물해보기</t>
    <phoneticPr fontId="1" type="noConversion"/>
  </si>
  <si>
    <t>쇼핑몰에서 아무거나 구매해보기</t>
    <phoneticPr fontId="1" type="noConversion"/>
  </si>
  <si>
    <t>쇼핑몰을 통해 친구에게 아무거나 선물해보기</t>
    <phoneticPr fontId="1" type="noConversion"/>
  </si>
  <si>
    <t>별조각 40개 모으기</t>
    <phoneticPr fontId="1" type="noConversion"/>
  </si>
  <si>
    <t>필요 커플 레벨</t>
    <phoneticPr fontId="1" type="noConversion"/>
  </si>
  <si>
    <t>결혼 필수 유무</t>
    <phoneticPr fontId="1" type="noConversion"/>
  </si>
  <si>
    <t>필수 아님</t>
    <phoneticPr fontId="1" type="noConversion"/>
  </si>
  <si>
    <t>필수</t>
    <phoneticPr fontId="1" type="noConversion"/>
  </si>
  <si>
    <t>개인 필요 경험치</t>
    <phoneticPr fontId="1" type="noConversion"/>
  </si>
  <si>
    <t>전체 필요 경험치</t>
    <phoneticPr fontId="1" type="noConversion"/>
  </si>
  <si>
    <t>개인 필요 일 수(최소)</t>
    <phoneticPr fontId="1" type="noConversion"/>
  </si>
  <si>
    <t>개인 필요 일 수(최대)</t>
    <phoneticPr fontId="1" type="noConversion"/>
  </si>
  <si>
    <t>1단계 -&gt; 2단계</t>
    <phoneticPr fontId="1" type="noConversion"/>
  </si>
  <si>
    <t>(개인의 경우) 더미 관리자 비용(엠포인트)</t>
    <phoneticPr fontId="1" type="noConversion"/>
  </si>
  <si>
    <t>2단계 -&gt; 3단계</t>
    <phoneticPr fontId="1" type="noConversion"/>
  </si>
  <si>
    <t>3단계 -&gt; 4단계</t>
    <phoneticPr fontId="1" type="noConversion"/>
  </si>
  <si>
    <t>4단계 -&gt; 5단계</t>
    <phoneticPr fontId="1" type="noConversion"/>
  </si>
  <si>
    <t>1단계 -&gt; 1단계</t>
    <phoneticPr fontId="1" type="noConversion"/>
  </si>
  <si>
    <t>1단계 -&gt; 2단계</t>
    <phoneticPr fontId="1" type="noConversion"/>
  </si>
  <si>
    <t>1단계 -&gt; 3단계</t>
    <phoneticPr fontId="1" type="noConversion"/>
  </si>
  <si>
    <t>1단계 -&gt; 4단계</t>
    <phoneticPr fontId="1" type="noConversion"/>
  </si>
  <si>
    <t>1단계 -&gt; 5단계</t>
    <phoneticPr fontId="1" type="noConversion"/>
  </si>
  <si>
    <t>엔티티 단계</t>
    <phoneticPr fontId="1" type="noConversion"/>
  </si>
  <si>
    <t>메인 보상</t>
    <phoneticPr fontId="1" type="noConversion"/>
  </si>
  <si>
    <t>관리자용 퀘스트 보상</t>
    <phoneticPr fontId="1" type="noConversion"/>
  </si>
  <si>
    <t>주인용 퀘스트 보상</t>
    <phoneticPr fontId="1" type="noConversion"/>
  </si>
  <si>
    <t>중단을 할때 : 타이틀 지급</t>
    <phoneticPr fontId="1" type="noConversion"/>
  </si>
  <si>
    <t>새로운 일정(엠포)</t>
    <phoneticPr fontId="1" type="noConversion"/>
  </si>
  <si>
    <t>망원경 (별조각 2배)</t>
    <phoneticPr fontId="1" type="noConversion"/>
  </si>
  <si>
    <t>엠포인트 2배</t>
    <phoneticPr fontId="1" type="noConversion"/>
  </si>
  <si>
    <t>경험치 2배</t>
    <phoneticPr fontId="1" type="noConversion"/>
  </si>
  <si>
    <t>개 껌</t>
    <phoneticPr fontId="1" type="noConversion"/>
  </si>
  <si>
    <t>영양제</t>
    <phoneticPr fontId="1" type="noConversion"/>
  </si>
  <si>
    <t>개사료</t>
    <phoneticPr fontId="1" type="noConversion"/>
  </si>
  <si>
    <t>고칼로리 사료</t>
    <phoneticPr fontId="1" type="noConversion"/>
  </si>
  <si>
    <t>왕 고기</t>
    <phoneticPr fontId="1" type="noConversion"/>
  </si>
  <si>
    <t>일반 진화석</t>
    <phoneticPr fontId="1" type="noConversion"/>
  </si>
  <si>
    <t>제련된 진화석</t>
    <phoneticPr fontId="1" type="noConversion"/>
  </si>
  <si>
    <t>펫 분양권(2~4성)</t>
    <phoneticPr fontId="1" type="noConversion"/>
  </si>
  <si>
    <t>기본 전광판 1회</t>
    <phoneticPr fontId="1" type="noConversion"/>
  </si>
  <si>
    <t>닉네임 패널(기본) 1일</t>
    <phoneticPr fontId="1" type="noConversion"/>
  </si>
  <si>
    <t>캔디 화분 랜덤 박스</t>
    <phoneticPr fontId="1" type="noConversion"/>
  </si>
  <si>
    <t>포인트 화분 랜덤 박스</t>
    <phoneticPr fontId="1" type="noConversion"/>
  </si>
  <si>
    <t>기본 도어 1일</t>
    <phoneticPr fontId="1" type="noConversion"/>
  </si>
  <si>
    <t>홈가든 캔디 1캔디</t>
    <phoneticPr fontId="1" type="noConversion"/>
  </si>
  <si>
    <t>전광판 글자색 1회</t>
    <phoneticPr fontId="1" type="noConversion"/>
  </si>
  <si>
    <t>나만의 씨앗</t>
    <phoneticPr fontId="1" type="noConversion"/>
  </si>
  <si>
    <t>작물 변경권</t>
    <phoneticPr fontId="1" type="noConversion"/>
  </si>
  <si>
    <t>(냥냥/멍멍) 프사 테두리 1일</t>
    <phoneticPr fontId="1" type="noConversion"/>
  </si>
  <si>
    <t>홈가든 캔디 1캔디</t>
    <phoneticPr fontId="1" type="noConversion"/>
  </si>
  <si>
    <t>아이템 이름</t>
    <phoneticPr fontId="1" type="noConversion"/>
  </si>
  <si>
    <t>확률</t>
    <phoneticPr fontId="1" type="noConversion"/>
  </si>
  <si>
    <t>기본 보상 랜덤 박스</t>
    <phoneticPr fontId="1" type="noConversion"/>
  </si>
  <si>
    <t>고급 보상 랜덤 박스</t>
    <phoneticPr fontId="1" type="noConversion"/>
  </si>
  <si>
    <t>특별 보상 랜덤 박스</t>
    <phoneticPr fontId="1" type="noConversion"/>
  </si>
  <si>
    <t>경험치 2배 - 3회</t>
    <phoneticPr fontId="1" type="noConversion"/>
  </si>
  <si>
    <t>엠포인트 2배 - 3회</t>
    <phoneticPr fontId="1" type="noConversion"/>
  </si>
  <si>
    <t>망원경 (별조각 2배) -3회</t>
    <phoneticPr fontId="1" type="noConversion"/>
  </si>
  <si>
    <t>망원경 (별조각 2배) -5회</t>
    <phoneticPr fontId="1" type="noConversion"/>
  </si>
  <si>
    <t>엠포인트 2배 - 5회</t>
    <phoneticPr fontId="1" type="noConversion"/>
  </si>
  <si>
    <t>경험치 2배 - 5회</t>
    <phoneticPr fontId="1" type="noConversion"/>
  </si>
  <si>
    <t>고칼로리 사료</t>
    <phoneticPr fontId="1" type="noConversion"/>
  </si>
  <si>
    <t>노랑 기본 말풍선 1일</t>
    <phoneticPr fontId="1" type="noConversion"/>
  </si>
  <si>
    <t>기본 말풍선(노랑/하늘색 기본 말풍선) 1일</t>
    <phoneticPr fontId="1" type="noConversion"/>
  </si>
  <si>
    <t>하늘색 기본 말풍선 1일</t>
    <phoneticPr fontId="1" type="noConversion"/>
  </si>
  <si>
    <t>나만의 탄생석 럭키 박스</t>
    <phoneticPr fontId="1" type="noConversion"/>
  </si>
  <si>
    <t>펫 분양권(1~4성)</t>
    <phoneticPr fontId="1" type="noConversion"/>
  </si>
  <si>
    <t>나만의 갤럭시 럭키 박스</t>
    <phoneticPr fontId="1" type="noConversion"/>
  </si>
  <si>
    <t>홈가든 캔디 2캔디</t>
    <phoneticPr fontId="1" type="noConversion"/>
  </si>
  <si>
    <t>기본 도어 1일</t>
    <phoneticPr fontId="1" type="noConversion"/>
  </si>
  <si>
    <t>전광판 글자색 5회</t>
    <phoneticPr fontId="1" type="noConversion"/>
  </si>
  <si>
    <t>전광판 글자색 1회</t>
    <phoneticPr fontId="1" type="noConversion"/>
  </si>
  <si>
    <t>왕고기</t>
    <phoneticPr fontId="1" type="noConversion"/>
  </si>
  <si>
    <t>프사 테두리 1일</t>
    <phoneticPr fontId="1" type="noConversion"/>
  </si>
  <si>
    <t>하늘색 기본 말풍선 1일</t>
    <phoneticPr fontId="1" type="noConversion"/>
  </si>
  <si>
    <t>엠포인트
유저 경험치</t>
    <phoneticPr fontId="1" type="noConversion"/>
  </si>
  <si>
    <t>엠포인트
유저 경험치</t>
    <phoneticPr fontId="1" type="noConversion"/>
  </si>
  <si>
    <t>엠포인트
유저 경험치</t>
    <phoneticPr fontId="1" type="noConversion"/>
  </si>
  <si>
    <t>엠포인트
유저 경험치
고급 보상 랜덤 박스</t>
    <phoneticPr fontId="1" type="noConversion"/>
  </si>
  <si>
    <t>엠포인트
유저 경험치
성장 감사 보상 랜덤 박스</t>
    <phoneticPr fontId="1" type="noConversion"/>
  </si>
  <si>
    <t>경험치 3배 (1회)</t>
    <phoneticPr fontId="1" type="noConversion"/>
  </si>
  <si>
    <t>엠포인트 3배 (1회)</t>
    <phoneticPr fontId="1" type="noConversion"/>
  </si>
  <si>
    <t>망원경 (별조각 3배) -1회</t>
    <phoneticPr fontId="1" type="noConversion"/>
  </si>
  <si>
    <t>홈가든 캔디 2캔디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</si>
</sst>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49" fontId="2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0" fontId="3" fillId="2" borderId="0" xfId="0" applyFont="1" applyFill="1">
      <alignment vertical="center"/>
    </xf>
    <xf numFmtId="49" fontId="2" fillId="0" borderId="2" xfId="0" applyNumberFormat="1" applyFont="1" applyFill="1" applyBorder="1" applyAlignment="1">
      <alignment horizontal="left" vertical="center"/>
    </xf>
    <xf numFmtId="0" fontId="3" fillId="5" borderId="1" xfId="0" applyFont="1" applyFill="1" applyBorder="1">
      <alignment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5" fillId="2" borderId="1" xfId="0" applyFont="1" applyFill="1" applyBorder="1">
      <alignment vertical="center"/>
    </xf>
    <xf numFmtId="0" fontId="5" fillId="5" borderId="1" xfId="0" applyFont="1" applyFill="1" applyBorder="1">
      <alignment vertical="center"/>
    </xf>
    <xf numFmtId="0" fontId="5" fillId="2" borderId="0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8" fillId="6" borderId="1" xfId="0" applyFont="1" applyFill="1" applyBorder="1" applyAlignment="1">
      <alignment horizontal="center" vertical="center"/>
    </xf>
    <xf numFmtId="176" fontId="3" fillId="2" borderId="1" xfId="1" applyNumberFormat="1" applyFont="1" applyFill="1" applyBorder="1">
      <alignment vertical="center"/>
    </xf>
    <xf numFmtId="176" fontId="3" fillId="2" borderId="0" xfId="1" applyNumberFormat="1" applyFont="1" applyFill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0"/>
  <sheetViews>
    <sheetView tabSelected="1" topLeftCell="C1" workbookViewId="0">
      <selection activeCell="I28" sqref="I28"/>
    </sheetView>
  </sheetViews>
  <sheetFormatPr defaultRowHeight="12" x14ac:dyDescent="0.3"/>
  <cols>
    <col min="1" max="1" width="2.625" style="11" customWidth="1"/>
    <col min="2" max="2" width="47.625" style="11" bestFit="1" customWidth="1"/>
    <col min="3" max="3" width="9" style="11"/>
    <col min="4" max="4" width="17.625" style="11" bestFit="1" customWidth="1"/>
    <col min="5" max="6" width="17.625" style="11" customWidth="1"/>
    <col min="7" max="7" width="1.625" style="11" customWidth="1"/>
    <col min="8" max="8" width="19.25" style="11" bestFit="1" customWidth="1"/>
    <col min="9" max="9" width="5.75" style="11" bestFit="1" customWidth="1"/>
    <col min="10" max="10" width="1.625" style="11" customWidth="1"/>
    <col min="11" max="11" width="19.25" style="34" bestFit="1" customWidth="1"/>
    <col min="12" max="12" width="5.75" style="11" bestFit="1" customWidth="1"/>
    <col min="13" max="13" width="1.625" style="11" customWidth="1"/>
    <col min="14" max="14" width="19.25" style="11" bestFit="1" customWidth="1"/>
    <col min="15" max="15" width="6.625" style="11" bestFit="1" customWidth="1"/>
    <col min="16" max="16384" width="9" style="11"/>
  </cols>
  <sheetData>
    <row r="2" spans="2:18" x14ac:dyDescent="0.3">
      <c r="B2" s="32" t="s">
        <v>14</v>
      </c>
      <c r="C2" s="32" t="s">
        <v>15</v>
      </c>
      <c r="D2" s="32" t="s">
        <v>66</v>
      </c>
      <c r="E2" s="32" t="s">
        <v>68</v>
      </c>
      <c r="F2" s="32" t="s">
        <v>67</v>
      </c>
      <c r="R2" s="11" t="s">
        <v>71</v>
      </c>
    </row>
    <row r="3" spans="2:18" x14ac:dyDescent="0.3">
      <c r="B3" s="12" t="s">
        <v>0</v>
      </c>
      <c r="C3" s="12" t="s">
        <v>16</v>
      </c>
      <c r="D3" s="19" t="s">
        <v>18</v>
      </c>
      <c r="E3" s="29" t="s">
        <v>119</v>
      </c>
      <c r="F3" s="29" t="s">
        <v>118</v>
      </c>
      <c r="H3" s="35" t="s">
        <v>95</v>
      </c>
      <c r="I3" s="35"/>
      <c r="K3" s="35" t="s">
        <v>96</v>
      </c>
      <c r="L3" s="35"/>
      <c r="N3" s="35" t="s">
        <v>97</v>
      </c>
      <c r="O3" s="35"/>
      <c r="R3" s="11" t="s">
        <v>73</v>
      </c>
    </row>
    <row r="4" spans="2:18" x14ac:dyDescent="0.3">
      <c r="B4" s="1" t="s">
        <v>1</v>
      </c>
      <c r="C4" s="1" t="s">
        <v>16</v>
      </c>
      <c r="D4" s="20"/>
      <c r="E4" s="30"/>
      <c r="F4" s="30"/>
      <c r="H4" s="13" t="s">
        <v>93</v>
      </c>
      <c r="I4" s="13" t="s">
        <v>94</v>
      </c>
      <c r="K4" s="13" t="s">
        <v>93</v>
      </c>
      <c r="L4" s="13" t="s">
        <v>94</v>
      </c>
      <c r="N4" s="13" t="s">
        <v>93</v>
      </c>
      <c r="O4" s="13" t="s">
        <v>94</v>
      </c>
      <c r="R4" s="11" t="s">
        <v>72</v>
      </c>
    </row>
    <row r="5" spans="2:18" x14ac:dyDescent="0.3">
      <c r="B5" s="1" t="s">
        <v>2</v>
      </c>
      <c r="C5" s="1" t="s">
        <v>16</v>
      </c>
      <c r="D5" s="20"/>
      <c r="E5" s="30"/>
      <c r="F5" s="30"/>
      <c r="H5" s="33" t="s">
        <v>123</v>
      </c>
      <c r="I5" s="36">
        <v>0.3</v>
      </c>
      <c r="K5" s="33" t="s">
        <v>98</v>
      </c>
      <c r="L5" s="36">
        <v>0.25</v>
      </c>
      <c r="N5" s="33" t="s">
        <v>103</v>
      </c>
      <c r="O5" s="36">
        <v>0.25</v>
      </c>
      <c r="R5" s="11" t="s">
        <v>79</v>
      </c>
    </row>
    <row r="6" spans="2:18" x14ac:dyDescent="0.3">
      <c r="B6" s="1" t="s">
        <v>3</v>
      </c>
      <c r="C6" s="1" t="s">
        <v>21</v>
      </c>
      <c r="D6" s="20"/>
      <c r="E6" s="30"/>
      <c r="F6" s="30"/>
      <c r="H6" s="33" t="s">
        <v>124</v>
      </c>
      <c r="I6" s="36">
        <v>0.2</v>
      </c>
      <c r="K6" s="33" t="s">
        <v>99</v>
      </c>
      <c r="L6" s="36">
        <v>0.25</v>
      </c>
      <c r="N6" s="33" t="s">
        <v>102</v>
      </c>
      <c r="O6" s="36">
        <v>0.25</v>
      </c>
      <c r="R6" s="11" t="s">
        <v>80</v>
      </c>
    </row>
    <row r="7" spans="2:18" x14ac:dyDescent="0.3">
      <c r="B7" s="1" t="s">
        <v>4</v>
      </c>
      <c r="C7" s="1" t="s">
        <v>16</v>
      </c>
      <c r="D7" s="20"/>
      <c r="E7" s="30"/>
      <c r="F7" s="30"/>
      <c r="H7" s="33" t="s">
        <v>125</v>
      </c>
      <c r="I7" s="36">
        <v>0.13</v>
      </c>
      <c r="K7" s="33" t="s">
        <v>100</v>
      </c>
      <c r="L7" s="36">
        <v>0.1</v>
      </c>
      <c r="N7" s="33" t="s">
        <v>101</v>
      </c>
      <c r="O7" s="36">
        <v>0.11</v>
      </c>
      <c r="R7" s="11" t="s">
        <v>70</v>
      </c>
    </row>
    <row r="8" spans="2:18" x14ac:dyDescent="0.3">
      <c r="B8" s="1" t="s">
        <v>32</v>
      </c>
      <c r="C8" s="1" t="s">
        <v>21</v>
      </c>
      <c r="D8" s="20"/>
      <c r="E8" s="30"/>
      <c r="F8" s="30"/>
      <c r="H8" s="33" t="s">
        <v>80</v>
      </c>
      <c r="I8" s="36">
        <v>0.05</v>
      </c>
      <c r="K8" s="33" t="s">
        <v>75</v>
      </c>
      <c r="L8" s="36">
        <v>0.05</v>
      </c>
      <c r="N8" s="33" t="s">
        <v>108</v>
      </c>
      <c r="O8" s="36">
        <v>1E-3</v>
      </c>
      <c r="R8" s="11" t="s">
        <v>74</v>
      </c>
    </row>
    <row r="9" spans="2:18" x14ac:dyDescent="0.3">
      <c r="B9" s="2" t="s">
        <v>33</v>
      </c>
      <c r="C9" s="2" t="s">
        <v>21</v>
      </c>
      <c r="D9" s="20"/>
      <c r="E9" s="30"/>
      <c r="F9" s="30"/>
      <c r="H9" s="33" t="s">
        <v>70</v>
      </c>
      <c r="I9" s="36">
        <v>0.05</v>
      </c>
      <c r="K9" s="33" t="s">
        <v>76</v>
      </c>
      <c r="L9" s="36">
        <v>0.05</v>
      </c>
      <c r="N9" s="33" t="s">
        <v>110</v>
      </c>
      <c r="O9" s="36">
        <v>1E-3</v>
      </c>
      <c r="R9" s="11" t="s">
        <v>75</v>
      </c>
    </row>
    <row r="10" spans="2:18" x14ac:dyDescent="0.3">
      <c r="B10" s="2" t="s">
        <v>34</v>
      </c>
      <c r="C10" s="2" t="s">
        <v>21</v>
      </c>
      <c r="D10" s="20"/>
      <c r="E10" s="30"/>
      <c r="F10" s="30"/>
      <c r="H10" s="33" t="s">
        <v>74</v>
      </c>
      <c r="I10" s="36">
        <v>0.05</v>
      </c>
      <c r="K10" s="33" t="s">
        <v>77</v>
      </c>
      <c r="L10" s="36">
        <v>0.05</v>
      </c>
      <c r="N10" s="33" t="s">
        <v>112</v>
      </c>
      <c r="O10" s="36">
        <v>1E-3</v>
      </c>
      <c r="R10" s="11" t="s">
        <v>76</v>
      </c>
    </row>
    <row r="11" spans="2:18" x14ac:dyDescent="0.3">
      <c r="B11" s="3" t="s">
        <v>35</v>
      </c>
      <c r="C11" s="3" t="s">
        <v>21</v>
      </c>
      <c r="D11" s="20"/>
      <c r="E11" s="30"/>
      <c r="F11" s="30"/>
      <c r="H11" s="33" t="s">
        <v>75</v>
      </c>
      <c r="I11" s="36">
        <v>0.05</v>
      </c>
      <c r="K11" s="33" t="s">
        <v>108</v>
      </c>
      <c r="L11" s="36">
        <v>1E-3</v>
      </c>
      <c r="N11" s="33" t="s">
        <v>113</v>
      </c>
      <c r="O11" s="36">
        <v>5.7000000000000002E-2</v>
      </c>
      <c r="R11" s="11" t="s">
        <v>77</v>
      </c>
    </row>
    <row r="12" spans="2:18" x14ac:dyDescent="0.3">
      <c r="B12" s="2" t="s">
        <v>5</v>
      </c>
      <c r="C12" s="2" t="s">
        <v>21</v>
      </c>
      <c r="D12" s="20"/>
      <c r="E12" s="30"/>
      <c r="F12" s="30"/>
      <c r="H12" s="33" t="s">
        <v>76</v>
      </c>
      <c r="I12" s="36">
        <v>0.05</v>
      </c>
      <c r="K12" s="33" t="s">
        <v>114</v>
      </c>
      <c r="L12" s="36">
        <v>0.05</v>
      </c>
      <c r="N12" s="33" t="s">
        <v>116</v>
      </c>
      <c r="O12" s="36">
        <v>0.01</v>
      </c>
      <c r="R12" s="11" t="s">
        <v>78</v>
      </c>
    </row>
    <row r="13" spans="2:18" x14ac:dyDescent="0.3">
      <c r="B13" s="2" t="s">
        <v>36</v>
      </c>
      <c r="C13" s="2" t="s">
        <v>21</v>
      </c>
      <c r="D13" s="20"/>
      <c r="E13" s="30"/>
      <c r="F13" s="30"/>
      <c r="H13" s="33"/>
      <c r="I13" s="36"/>
      <c r="K13" s="33" t="s">
        <v>82</v>
      </c>
      <c r="L13" s="36">
        <v>2.9000000000000001E-2</v>
      </c>
      <c r="N13" s="33" t="s">
        <v>104</v>
      </c>
      <c r="O13" s="36">
        <v>0.05</v>
      </c>
      <c r="R13" s="11" t="s">
        <v>81</v>
      </c>
    </row>
    <row r="14" spans="2:18" x14ac:dyDescent="0.3">
      <c r="B14" s="3" t="s">
        <v>37</v>
      </c>
      <c r="C14" s="3" t="s">
        <v>21</v>
      </c>
      <c r="D14" s="20"/>
      <c r="E14" s="30"/>
      <c r="F14" s="30"/>
      <c r="H14" s="33" t="s">
        <v>85</v>
      </c>
      <c r="I14" s="36">
        <v>0.03</v>
      </c>
      <c r="K14" s="33" t="s">
        <v>75</v>
      </c>
      <c r="L14" s="36">
        <v>0.03</v>
      </c>
      <c r="N14" s="33" t="s">
        <v>115</v>
      </c>
      <c r="O14" s="36">
        <v>0.05</v>
      </c>
      <c r="R14" s="11" t="s">
        <v>106</v>
      </c>
    </row>
    <row r="15" spans="2:18" x14ac:dyDescent="0.3">
      <c r="B15" s="3" t="s">
        <v>41</v>
      </c>
      <c r="C15" s="3" t="s">
        <v>21</v>
      </c>
      <c r="D15" s="20"/>
      <c r="E15" s="30"/>
      <c r="F15" s="30"/>
      <c r="H15" s="33" t="s">
        <v>109</v>
      </c>
      <c r="I15" s="36">
        <v>0.02</v>
      </c>
      <c r="K15" s="33" t="s">
        <v>104</v>
      </c>
      <c r="L15" s="36">
        <v>0.02</v>
      </c>
      <c r="N15" s="33" t="s">
        <v>105</v>
      </c>
      <c r="O15" s="36">
        <v>0.01</v>
      </c>
      <c r="R15" s="11" t="s">
        <v>82</v>
      </c>
    </row>
    <row r="16" spans="2:18" x14ac:dyDescent="0.3">
      <c r="B16" s="4" t="s">
        <v>38</v>
      </c>
      <c r="C16" s="4" t="s">
        <v>16</v>
      </c>
      <c r="D16" s="20"/>
      <c r="E16" s="30"/>
      <c r="F16" s="30"/>
      <c r="H16" s="33" t="s">
        <v>82</v>
      </c>
      <c r="I16" s="36">
        <v>0.01</v>
      </c>
      <c r="K16" s="33" t="s">
        <v>105</v>
      </c>
      <c r="L16" s="36">
        <v>0.01</v>
      </c>
      <c r="N16" s="33" t="s">
        <v>117</v>
      </c>
      <c r="O16" s="36">
        <v>0.01</v>
      </c>
      <c r="R16" s="11" t="s">
        <v>83</v>
      </c>
    </row>
    <row r="17" spans="2:18" x14ac:dyDescent="0.3">
      <c r="B17" s="4" t="s">
        <v>39</v>
      </c>
      <c r="C17" s="4" t="s">
        <v>21</v>
      </c>
      <c r="D17" s="20"/>
      <c r="E17" s="31"/>
      <c r="F17" s="31"/>
      <c r="H17" s="33" t="s">
        <v>92</v>
      </c>
      <c r="I17" s="36">
        <v>0.03</v>
      </c>
      <c r="K17" s="33" t="s">
        <v>107</v>
      </c>
      <c r="L17" s="36">
        <v>0.01</v>
      </c>
      <c r="N17" s="33" t="s">
        <v>92</v>
      </c>
      <c r="O17" s="36">
        <v>0.1</v>
      </c>
      <c r="R17" s="11" t="s">
        <v>84</v>
      </c>
    </row>
    <row r="18" spans="2:18" ht="12" customHeight="1" x14ac:dyDescent="0.3">
      <c r="B18" s="5" t="s">
        <v>7</v>
      </c>
      <c r="C18" s="5" t="s">
        <v>22</v>
      </c>
      <c r="D18" s="25" t="s">
        <v>19</v>
      </c>
      <c r="E18" s="21" t="s">
        <v>122</v>
      </c>
      <c r="F18" s="21" t="s">
        <v>121</v>
      </c>
      <c r="H18" s="33" t="s">
        <v>126</v>
      </c>
      <c r="I18" s="36">
        <v>0.03</v>
      </c>
      <c r="K18" s="33" t="s">
        <v>92</v>
      </c>
      <c r="L18" s="36">
        <v>0.1</v>
      </c>
      <c r="N18" s="33" t="s">
        <v>111</v>
      </c>
      <c r="O18" s="36">
        <v>0.1</v>
      </c>
      <c r="R18" s="11" t="s">
        <v>85</v>
      </c>
    </row>
    <row r="19" spans="2:18" x14ac:dyDescent="0.3">
      <c r="B19" s="6" t="s">
        <v>26</v>
      </c>
      <c r="C19" s="6" t="s">
        <v>22</v>
      </c>
      <c r="D19" s="25"/>
      <c r="E19" s="22"/>
      <c r="F19" s="22"/>
      <c r="I19" s="37">
        <f>SUM(I5:I18)</f>
        <v>1.0000000000000002</v>
      </c>
      <c r="K19" s="11"/>
      <c r="L19" s="37">
        <f>SUM(L5:L18)</f>
        <v>1.0000000000000002</v>
      </c>
      <c r="O19" s="37">
        <f>SUM(O5:O18)</f>
        <v>1.0000000000000002</v>
      </c>
      <c r="R19" s="11" t="s">
        <v>86</v>
      </c>
    </row>
    <row r="20" spans="2:18" x14ac:dyDescent="0.3">
      <c r="B20" s="7" t="s">
        <v>27</v>
      </c>
      <c r="C20" s="7" t="s">
        <v>22</v>
      </c>
      <c r="D20" s="25"/>
      <c r="E20" s="22"/>
      <c r="F20" s="22"/>
      <c r="R20" s="11" t="s">
        <v>87</v>
      </c>
    </row>
    <row r="21" spans="2:18" x14ac:dyDescent="0.3">
      <c r="B21" s="7" t="s">
        <v>8</v>
      </c>
      <c r="C21" s="7" t="s">
        <v>22</v>
      </c>
      <c r="D21" s="25"/>
      <c r="E21" s="22"/>
      <c r="F21" s="22"/>
      <c r="R21" s="11" t="s">
        <v>88</v>
      </c>
    </row>
    <row r="22" spans="2:18" x14ac:dyDescent="0.3">
      <c r="B22" s="7" t="s">
        <v>28</v>
      </c>
      <c r="C22" s="7" t="s">
        <v>22</v>
      </c>
      <c r="D22" s="25"/>
      <c r="E22" s="22"/>
      <c r="F22" s="22"/>
      <c r="R22" s="11" t="s">
        <v>89</v>
      </c>
    </row>
    <row r="23" spans="2:18" x14ac:dyDescent="0.3">
      <c r="B23" s="5" t="s">
        <v>29</v>
      </c>
      <c r="C23" s="5" t="s">
        <v>22</v>
      </c>
      <c r="D23" s="25"/>
      <c r="E23" s="22"/>
      <c r="F23" s="22"/>
      <c r="R23" s="11" t="s">
        <v>90</v>
      </c>
    </row>
    <row r="24" spans="2:18" x14ac:dyDescent="0.3">
      <c r="B24" s="5" t="s">
        <v>30</v>
      </c>
      <c r="C24" s="5" t="s">
        <v>22</v>
      </c>
      <c r="D24" s="25"/>
      <c r="E24" s="22"/>
      <c r="F24" s="22"/>
      <c r="H24" s="35" t="s">
        <v>95</v>
      </c>
      <c r="I24" s="35"/>
      <c r="R24" s="11" t="s">
        <v>91</v>
      </c>
    </row>
    <row r="25" spans="2:18" x14ac:dyDescent="0.3">
      <c r="B25" s="5" t="s">
        <v>9</v>
      </c>
      <c r="C25" s="5" t="s">
        <v>22</v>
      </c>
      <c r="D25" s="25"/>
      <c r="E25" s="22"/>
      <c r="F25" s="22"/>
      <c r="H25" s="13" t="s">
        <v>93</v>
      </c>
      <c r="I25" s="13" t="s">
        <v>94</v>
      </c>
    </row>
    <row r="26" spans="2:18" x14ac:dyDescent="0.3">
      <c r="B26" s="5" t="s">
        <v>31</v>
      </c>
      <c r="C26" s="5" t="s">
        <v>22</v>
      </c>
      <c r="D26" s="25"/>
      <c r="E26" s="22"/>
      <c r="F26" s="22"/>
      <c r="H26" s="33" t="s">
        <v>123</v>
      </c>
      <c r="I26" s="36">
        <v>0.3</v>
      </c>
    </row>
    <row r="27" spans="2:18" x14ac:dyDescent="0.3">
      <c r="B27" s="6" t="s">
        <v>46</v>
      </c>
      <c r="C27" s="6" t="s">
        <v>22</v>
      </c>
      <c r="D27" s="25"/>
      <c r="E27" s="22"/>
      <c r="F27" s="22"/>
      <c r="H27" s="33" t="s">
        <v>124</v>
      </c>
      <c r="I27" s="36">
        <v>0.2</v>
      </c>
    </row>
    <row r="28" spans="2:18" x14ac:dyDescent="0.3">
      <c r="B28" s="6" t="s">
        <v>42</v>
      </c>
      <c r="C28" s="6" t="s">
        <v>22</v>
      </c>
      <c r="D28" s="25"/>
      <c r="E28" s="22"/>
      <c r="F28" s="22"/>
      <c r="H28" s="33" t="s">
        <v>125</v>
      </c>
      <c r="I28" s="36">
        <v>0.15</v>
      </c>
    </row>
    <row r="29" spans="2:18" x14ac:dyDescent="0.3">
      <c r="B29" s="6" t="s">
        <v>43</v>
      </c>
      <c r="C29" s="6" t="s">
        <v>22</v>
      </c>
      <c r="D29" s="25"/>
      <c r="E29" s="23"/>
      <c r="F29" s="23"/>
      <c r="H29" s="33" t="s">
        <v>80</v>
      </c>
      <c r="I29" s="36">
        <v>0.05</v>
      </c>
    </row>
    <row r="30" spans="2:18" ht="12" customHeight="1" x14ac:dyDescent="0.3">
      <c r="B30" s="8" t="s">
        <v>10</v>
      </c>
      <c r="C30" s="8" t="s">
        <v>17</v>
      </c>
      <c r="D30" s="24" t="s">
        <v>20</v>
      </c>
      <c r="E30" s="26" t="s">
        <v>118</v>
      </c>
      <c r="F30" s="26" t="s">
        <v>120</v>
      </c>
      <c r="H30" s="33" t="s">
        <v>70</v>
      </c>
      <c r="I30" s="36">
        <v>0.05</v>
      </c>
    </row>
    <row r="31" spans="2:18" x14ac:dyDescent="0.3">
      <c r="B31" s="9" t="s">
        <v>11</v>
      </c>
      <c r="C31" s="9" t="s">
        <v>17</v>
      </c>
      <c r="D31" s="24"/>
      <c r="E31" s="27"/>
      <c r="F31" s="27"/>
      <c r="H31" s="33" t="s">
        <v>74</v>
      </c>
      <c r="I31" s="36">
        <v>7.0000000000000007E-2</v>
      </c>
    </row>
    <row r="32" spans="2:18" x14ac:dyDescent="0.3">
      <c r="B32" s="9" t="s">
        <v>40</v>
      </c>
      <c r="C32" s="9" t="s">
        <v>17</v>
      </c>
      <c r="D32" s="24"/>
      <c r="E32" s="27"/>
      <c r="F32" s="27"/>
      <c r="H32" s="33" t="s">
        <v>75</v>
      </c>
      <c r="I32" s="36">
        <v>0.03</v>
      </c>
    </row>
    <row r="33" spans="2:9" x14ac:dyDescent="0.3">
      <c r="B33" s="10" t="s">
        <v>6</v>
      </c>
      <c r="C33" s="10" t="s">
        <v>23</v>
      </c>
      <c r="D33" s="24"/>
      <c r="E33" s="27"/>
      <c r="F33" s="27"/>
      <c r="H33" s="33" t="s">
        <v>76</v>
      </c>
      <c r="I33" s="36">
        <v>0.03</v>
      </c>
    </row>
    <row r="34" spans="2:9" x14ac:dyDescent="0.3">
      <c r="B34" s="9" t="s">
        <v>12</v>
      </c>
      <c r="C34" s="9" t="s">
        <v>23</v>
      </c>
      <c r="D34" s="24"/>
      <c r="E34" s="27"/>
      <c r="F34" s="27"/>
      <c r="H34" s="33" t="s">
        <v>85</v>
      </c>
      <c r="I34" s="36">
        <v>0.03</v>
      </c>
    </row>
    <row r="35" spans="2:9" x14ac:dyDescent="0.3">
      <c r="B35" s="9" t="s">
        <v>13</v>
      </c>
      <c r="C35" s="9" t="s">
        <v>23</v>
      </c>
      <c r="D35" s="24"/>
      <c r="E35" s="27"/>
      <c r="F35" s="27"/>
      <c r="H35" s="33" t="s">
        <v>109</v>
      </c>
      <c r="I35" s="36">
        <v>0.02</v>
      </c>
    </row>
    <row r="36" spans="2:9" x14ac:dyDescent="0.3">
      <c r="B36" s="9" t="s">
        <v>44</v>
      </c>
      <c r="C36" s="9" t="s">
        <v>17</v>
      </c>
      <c r="D36" s="24"/>
      <c r="E36" s="27"/>
      <c r="F36" s="27"/>
      <c r="H36" s="33" t="s">
        <v>82</v>
      </c>
      <c r="I36" s="36">
        <v>0.02</v>
      </c>
    </row>
    <row r="37" spans="2:9" x14ac:dyDescent="0.3">
      <c r="B37" s="9" t="s">
        <v>45</v>
      </c>
      <c r="C37" s="9" t="s">
        <v>17</v>
      </c>
      <c r="D37" s="24"/>
      <c r="E37" s="28"/>
      <c r="F37" s="28"/>
      <c r="H37" s="33" t="s">
        <v>92</v>
      </c>
      <c r="I37" s="36">
        <v>0.03</v>
      </c>
    </row>
    <row r="38" spans="2:9" x14ac:dyDescent="0.3">
      <c r="H38" s="33" t="s">
        <v>126</v>
      </c>
      <c r="I38" s="36">
        <v>0.02</v>
      </c>
    </row>
    <row r="40" spans="2:9" x14ac:dyDescent="0.3">
      <c r="E40" s="11" t="s">
        <v>69</v>
      </c>
    </row>
  </sheetData>
  <mergeCells count="13">
    <mergeCell ref="N3:O3"/>
    <mergeCell ref="H24:I24"/>
    <mergeCell ref="F3:F17"/>
    <mergeCell ref="F18:F29"/>
    <mergeCell ref="F30:F37"/>
    <mergeCell ref="H3:I3"/>
    <mergeCell ref="K3:L3"/>
    <mergeCell ref="D3:D17"/>
    <mergeCell ref="D18:D29"/>
    <mergeCell ref="D30:D37"/>
    <mergeCell ref="E30:E37"/>
    <mergeCell ref="E18:E29"/>
    <mergeCell ref="E3:E1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workbookViewId="0">
      <selection activeCell="I11" sqref="I11"/>
    </sheetView>
  </sheetViews>
  <sheetFormatPr defaultRowHeight="11.25" x14ac:dyDescent="0.3"/>
  <cols>
    <col min="1" max="1" width="2.625" style="14" customWidth="1"/>
    <col min="2" max="2" width="11.25" style="14" bestFit="1" customWidth="1"/>
    <col min="3" max="4" width="12.375" style="14" bestFit="1" customWidth="1"/>
    <col min="5" max="6" width="11.625" style="14" bestFit="1" customWidth="1"/>
    <col min="7" max="8" width="15.25" style="14" bestFit="1" customWidth="1"/>
    <col min="9" max="10" width="10.875" style="14" bestFit="1" customWidth="1"/>
    <col min="11" max="11" width="28.875" style="14" bestFit="1" customWidth="1"/>
    <col min="12" max="16384" width="9" style="14"/>
  </cols>
  <sheetData>
    <row r="1" spans="2:14" x14ac:dyDescent="0.3">
      <c r="E1" s="15">
        <v>520</v>
      </c>
      <c r="F1" s="15">
        <v>240</v>
      </c>
      <c r="G1" s="15">
        <v>520</v>
      </c>
      <c r="H1" s="15">
        <v>240</v>
      </c>
      <c r="L1" s="15">
        <v>520</v>
      </c>
      <c r="M1" s="15">
        <v>240</v>
      </c>
      <c r="N1" s="15">
        <v>520</v>
      </c>
    </row>
    <row r="2" spans="2:14" x14ac:dyDescent="0.3">
      <c r="B2" s="17" t="s">
        <v>65</v>
      </c>
      <c r="C2" s="17" t="s">
        <v>51</v>
      </c>
      <c r="D2" s="17" t="s">
        <v>52</v>
      </c>
      <c r="E2" s="17" t="s">
        <v>24</v>
      </c>
      <c r="F2" s="17" t="s">
        <v>25</v>
      </c>
      <c r="G2" s="17" t="s">
        <v>53</v>
      </c>
      <c r="H2" s="17" t="s">
        <v>54</v>
      </c>
      <c r="I2" s="17" t="s">
        <v>47</v>
      </c>
      <c r="J2" s="17" t="s">
        <v>48</v>
      </c>
      <c r="K2" s="17" t="s">
        <v>56</v>
      </c>
    </row>
    <row r="3" spans="2:14" x14ac:dyDescent="0.3">
      <c r="B3" s="16" t="s">
        <v>60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 t="s">
        <v>49</v>
      </c>
      <c r="K3" s="16">
        <v>300000</v>
      </c>
    </row>
    <row r="4" spans="2:14" x14ac:dyDescent="0.3">
      <c r="B4" s="16" t="s">
        <v>61</v>
      </c>
      <c r="C4" s="16">
        <v>3360</v>
      </c>
      <c r="D4" s="16">
        <f>C4*2</f>
        <v>6720</v>
      </c>
      <c r="E4" s="16">
        <f t="shared" ref="E4:F7" si="0">ROUNDUP($C4/E$1, 0)</f>
        <v>7</v>
      </c>
      <c r="F4" s="16">
        <f t="shared" si="0"/>
        <v>14</v>
      </c>
      <c r="G4" s="16">
        <f>ROUNDUP($D4/G$1, 0)</f>
        <v>13</v>
      </c>
      <c r="H4" s="16">
        <f>ROUNDUP($D4/H$1, 0)</f>
        <v>28</v>
      </c>
      <c r="I4" s="16">
        <v>4</v>
      </c>
      <c r="J4" s="16" t="s">
        <v>49</v>
      </c>
      <c r="K4" s="16">
        <v>300000</v>
      </c>
    </row>
    <row r="5" spans="2:14" x14ac:dyDescent="0.3">
      <c r="B5" s="16" t="s">
        <v>62</v>
      </c>
      <c r="C5" s="16">
        <v>8400</v>
      </c>
      <c r="D5" s="16">
        <f t="shared" ref="D5:D7" si="1">C5*2</f>
        <v>16800</v>
      </c>
      <c r="E5" s="16">
        <f t="shared" si="0"/>
        <v>17</v>
      </c>
      <c r="F5" s="16">
        <f t="shared" si="0"/>
        <v>35</v>
      </c>
      <c r="G5" s="16">
        <f t="shared" ref="G5:G7" si="2">ROUNDUP($D5/G$1, 0)</f>
        <v>33</v>
      </c>
      <c r="H5" s="16">
        <f t="shared" ref="H5:H7" si="3">ROUNDUP($D5/H$1, 0)</f>
        <v>70</v>
      </c>
      <c r="I5" s="16">
        <v>8</v>
      </c>
      <c r="J5" s="16" t="s">
        <v>49</v>
      </c>
      <c r="K5" s="16">
        <v>300000</v>
      </c>
    </row>
    <row r="6" spans="2:14" x14ac:dyDescent="0.3">
      <c r="B6" s="16" t="s">
        <v>63</v>
      </c>
      <c r="C6" s="16">
        <v>15120</v>
      </c>
      <c r="D6" s="16">
        <f t="shared" si="1"/>
        <v>30240</v>
      </c>
      <c r="E6" s="16">
        <f t="shared" si="0"/>
        <v>30</v>
      </c>
      <c r="F6" s="16">
        <f t="shared" si="0"/>
        <v>63</v>
      </c>
      <c r="G6" s="16">
        <f t="shared" si="2"/>
        <v>59</v>
      </c>
      <c r="H6" s="16">
        <f t="shared" si="3"/>
        <v>126</v>
      </c>
      <c r="I6" s="16">
        <v>16</v>
      </c>
      <c r="J6" s="16" t="s">
        <v>49</v>
      </c>
      <c r="K6" s="16">
        <v>300000</v>
      </c>
    </row>
    <row r="7" spans="2:14" x14ac:dyDescent="0.3">
      <c r="B7" s="16" t="s">
        <v>64</v>
      </c>
      <c r="C7" s="16">
        <v>23400</v>
      </c>
      <c r="D7" s="16">
        <f t="shared" si="1"/>
        <v>46800</v>
      </c>
      <c r="E7" s="16">
        <f t="shared" si="0"/>
        <v>45</v>
      </c>
      <c r="F7" s="16">
        <f t="shared" si="0"/>
        <v>98</v>
      </c>
      <c r="G7" s="16">
        <f t="shared" si="2"/>
        <v>90</v>
      </c>
      <c r="H7" s="16">
        <f t="shared" si="3"/>
        <v>195</v>
      </c>
      <c r="I7" s="16">
        <v>30</v>
      </c>
      <c r="J7" s="16" t="s">
        <v>50</v>
      </c>
      <c r="K7" s="16">
        <v>300000</v>
      </c>
    </row>
    <row r="9" spans="2:14" x14ac:dyDescent="0.3">
      <c r="B9" s="17" t="s">
        <v>65</v>
      </c>
      <c r="C9" s="17" t="s">
        <v>51</v>
      </c>
      <c r="D9" s="17" t="s">
        <v>52</v>
      </c>
      <c r="E9" s="17" t="s">
        <v>24</v>
      </c>
      <c r="F9" s="17" t="s">
        <v>25</v>
      </c>
      <c r="G9" s="17" t="s">
        <v>53</v>
      </c>
      <c r="H9" s="17" t="s">
        <v>54</v>
      </c>
      <c r="I9" s="18"/>
      <c r="J9" s="18"/>
      <c r="K9" s="18"/>
      <c r="L9" s="18"/>
    </row>
    <row r="10" spans="2:14" x14ac:dyDescent="0.3">
      <c r="B10" s="16" t="s">
        <v>55</v>
      </c>
      <c r="C10" s="16">
        <f t="shared" ref="C10:H10" si="4">C4-C3</f>
        <v>3360</v>
      </c>
      <c r="D10" s="16">
        <f t="shared" si="4"/>
        <v>6720</v>
      </c>
      <c r="E10" s="16">
        <f t="shared" si="4"/>
        <v>7</v>
      </c>
      <c r="F10" s="16">
        <f t="shared" si="4"/>
        <v>14</v>
      </c>
      <c r="G10" s="16">
        <f t="shared" si="4"/>
        <v>13</v>
      </c>
      <c r="H10" s="16">
        <f t="shared" si="4"/>
        <v>28</v>
      </c>
      <c r="I10" s="18"/>
      <c r="J10" s="18"/>
      <c r="K10" s="18"/>
      <c r="L10" s="18"/>
    </row>
    <row r="11" spans="2:14" x14ac:dyDescent="0.3">
      <c r="B11" s="16" t="s">
        <v>57</v>
      </c>
      <c r="C11" s="16">
        <f t="shared" ref="C11:D13" si="5">C5-C4</f>
        <v>5040</v>
      </c>
      <c r="D11" s="16">
        <f t="shared" si="5"/>
        <v>10080</v>
      </c>
      <c r="E11" s="16">
        <f t="shared" ref="E11:H11" si="6">E5-E4</f>
        <v>10</v>
      </c>
      <c r="F11" s="16">
        <f t="shared" si="6"/>
        <v>21</v>
      </c>
      <c r="G11" s="16">
        <f t="shared" si="6"/>
        <v>20</v>
      </c>
      <c r="H11" s="16">
        <f t="shared" si="6"/>
        <v>42</v>
      </c>
      <c r="I11" s="18"/>
      <c r="J11" s="18"/>
      <c r="K11" s="18"/>
      <c r="L11" s="18"/>
    </row>
    <row r="12" spans="2:14" x14ac:dyDescent="0.3">
      <c r="B12" s="16" t="s">
        <v>58</v>
      </c>
      <c r="C12" s="16">
        <f t="shared" si="5"/>
        <v>6720</v>
      </c>
      <c r="D12" s="16">
        <f t="shared" si="5"/>
        <v>13440</v>
      </c>
      <c r="E12" s="16">
        <f t="shared" ref="E12:H12" si="7">E6-E5</f>
        <v>13</v>
      </c>
      <c r="F12" s="16">
        <f t="shared" si="7"/>
        <v>28</v>
      </c>
      <c r="G12" s="16">
        <f t="shared" si="7"/>
        <v>26</v>
      </c>
      <c r="H12" s="16">
        <f t="shared" si="7"/>
        <v>56</v>
      </c>
      <c r="I12" s="18"/>
      <c r="J12" s="18"/>
      <c r="K12" s="18"/>
      <c r="L12" s="18"/>
    </row>
    <row r="13" spans="2:14" x14ac:dyDescent="0.3">
      <c r="B13" s="16" t="s">
        <v>59</v>
      </c>
      <c r="C13" s="16">
        <f t="shared" si="5"/>
        <v>8280</v>
      </c>
      <c r="D13" s="16">
        <f t="shared" si="5"/>
        <v>16560</v>
      </c>
      <c r="E13" s="16">
        <f t="shared" ref="E13:H13" si="8">E7-E6</f>
        <v>15</v>
      </c>
      <c r="F13" s="16">
        <f t="shared" si="8"/>
        <v>35</v>
      </c>
      <c r="G13" s="16">
        <f t="shared" si="8"/>
        <v>31</v>
      </c>
      <c r="H13" s="16">
        <f t="shared" si="8"/>
        <v>69</v>
      </c>
      <c r="I13" s="18"/>
      <c r="J13" s="18"/>
      <c r="K13" s="18"/>
      <c r="L13" s="18"/>
    </row>
    <row r="14" spans="2:14" x14ac:dyDescent="0.3">
      <c r="I14" s="18"/>
      <c r="J14" s="18"/>
      <c r="K14" s="18"/>
      <c r="L14" s="1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성장형 엔티티 퀘스트</vt:lpstr>
      <vt:lpstr>단계별 성장형 엔티티 필요 경험치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안명선</dc:creator>
  <cp:lastModifiedBy>안명선</cp:lastModifiedBy>
  <dcterms:created xsi:type="dcterms:W3CDTF">2018-08-14T12:02:14Z</dcterms:created>
  <dcterms:modified xsi:type="dcterms:W3CDTF">2018-08-31T10:08:59Z</dcterms:modified>
</cp:coreProperties>
</file>