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8\홈가든 시즌6\"/>
    </mc:Choice>
  </mc:AlternateContent>
  <bookViews>
    <workbookView xWindow="0" yWindow="0" windowWidth="28800" windowHeight="12390" activeTab="2"/>
  </bookViews>
  <sheets>
    <sheet name="씨앗 획득 확률 및 홈가든 시즌 6 씨앗 분해 확률" sheetId="2" r:id="rId1"/>
    <sheet name="작물 업그레이드 확률_이벤트" sheetId="8" r:id="rId2"/>
    <sheet name="작물 업그레이드 확률" sheetId="3" r:id="rId3"/>
    <sheet name="조합 종류 및 확률" sheetId="4" r:id="rId4"/>
    <sheet name="홈가든 시즌 6 작물 정보" sheetId="7" r:id="rId5"/>
  </sheets>
  <definedNames>
    <definedName name="_xlnm._FilterDatabase" localSheetId="3" hidden="1">'조합 종류 및 확률'!$B$2:$N$2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" l="1"/>
  <c r="D23" i="3"/>
  <c r="I23" i="8" l="1"/>
  <c r="J23" i="8" s="1"/>
  <c r="D42" i="8"/>
  <c r="E42" i="8" s="1"/>
  <c r="D41" i="8"/>
  <c r="E41" i="8" s="1"/>
  <c r="D40" i="8"/>
  <c r="E40" i="8" s="1"/>
  <c r="D39" i="8"/>
  <c r="E39" i="8" s="1"/>
  <c r="D38" i="8"/>
  <c r="E38" i="8" s="1"/>
  <c r="E37" i="8"/>
  <c r="E36" i="8"/>
  <c r="E35" i="8"/>
  <c r="E34" i="8"/>
  <c r="E33" i="8"/>
  <c r="E32" i="8"/>
  <c r="E31" i="8"/>
  <c r="I28" i="8"/>
  <c r="J28" i="8" s="1"/>
  <c r="D28" i="8"/>
  <c r="E28" i="8" s="1"/>
  <c r="I27" i="8"/>
  <c r="J27" i="8" s="1"/>
  <c r="D27" i="8"/>
  <c r="E27" i="8" s="1"/>
  <c r="I26" i="8"/>
  <c r="J26" i="8" s="1"/>
  <c r="D26" i="8"/>
  <c r="E26" i="8" s="1"/>
  <c r="I25" i="8"/>
  <c r="J25" i="8" s="1"/>
  <c r="D25" i="8"/>
  <c r="E25" i="8" s="1"/>
  <c r="J24" i="8"/>
  <c r="I24" i="8"/>
  <c r="D24" i="8"/>
  <c r="E24" i="8" s="1"/>
  <c r="E23" i="8"/>
  <c r="J22" i="8"/>
  <c r="E22" i="8"/>
  <c r="J21" i="8"/>
  <c r="E21" i="8"/>
  <c r="J20" i="8"/>
  <c r="E20" i="8"/>
  <c r="J19" i="8"/>
  <c r="E19" i="8"/>
  <c r="J18" i="8"/>
  <c r="E18" i="8"/>
  <c r="J17" i="8"/>
  <c r="E17" i="8"/>
  <c r="O14" i="8"/>
  <c r="N14" i="8"/>
  <c r="I14" i="8"/>
  <c r="J14" i="8" s="1"/>
  <c r="O13" i="8"/>
  <c r="N13" i="8"/>
  <c r="I13" i="8"/>
  <c r="J13" i="8" s="1"/>
  <c r="O12" i="8"/>
  <c r="N12" i="8"/>
  <c r="I12" i="8"/>
  <c r="J12" i="8" s="1"/>
  <c r="O11" i="8"/>
  <c r="N11" i="8"/>
  <c r="I11" i="8"/>
  <c r="J11" i="8" s="1"/>
  <c r="O10" i="8"/>
  <c r="N10" i="8"/>
  <c r="I10" i="8"/>
  <c r="J10" i="8" s="1"/>
  <c r="O9" i="8"/>
  <c r="I9" i="8"/>
  <c r="J9" i="8" s="1"/>
  <c r="O8" i="8"/>
  <c r="J8" i="8"/>
  <c r="O7" i="8"/>
  <c r="J7" i="8"/>
  <c r="O6" i="8"/>
  <c r="J6" i="8"/>
  <c r="O5" i="8"/>
  <c r="J5" i="8"/>
  <c r="O4" i="8"/>
  <c r="J4" i="8"/>
  <c r="O3" i="8"/>
  <c r="J3" i="8"/>
  <c r="D38" i="3" l="1"/>
  <c r="E38" i="3" s="1"/>
  <c r="D39" i="3"/>
  <c r="E39" i="3" s="1"/>
  <c r="D40" i="3"/>
  <c r="E40" i="3" s="1"/>
  <c r="D41" i="3"/>
  <c r="E41" i="3" s="1"/>
  <c r="D42" i="3"/>
  <c r="E42" i="3" s="1"/>
  <c r="D37" i="3"/>
  <c r="E37" i="3" s="1"/>
  <c r="E36" i="3"/>
  <c r="E35" i="3"/>
  <c r="E34" i="3"/>
  <c r="E33" i="3"/>
  <c r="J22" i="3"/>
  <c r="J21" i="3"/>
  <c r="J20" i="3"/>
  <c r="J19" i="3"/>
  <c r="E22" i="3"/>
  <c r="E21" i="3"/>
  <c r="E20" i="3"/>
  <c r="E19" i="3"/>
  <c r="O8" i="3"/>
  <c r="O7" i="3"/>
  <c r="O6" i="3"/>
  <c r="O5" i="3"/>
  <c r="J8" i="3"/>
  <c r="J7" i="3"/>
  <c r="J6" i="3"/>
  <c r="J5" i="3"/>
  <c r="I11" i="3"/>
  <c r="J11" i="3" s="1"/>
  <c r="I12" i="3"/>
  <c r="J12" i="3" s="1"/>
  <c r="I13" i="3"/>
  <c r="J13" i="3" s="1"/>
  <c r="I14" i="3"/>
  <c r="J14" i="3" s="1"/>
  <c r="E32" i="3"/>
  <c r="I26" i="3"/>
  <c r="J26" i="3" s="1"/>
  <c r="I27" i="3"/>
  <c r="J27" i="3" s="1"/>
  <c r="I28" i="3"/>
  <c r="J28" i="3" s="1"/>
  <c r="D26" i="3"/>
  <c r="E26" i="3" s="1"/>
  <c r="D27" i="3"/>
  <c r="E27" i="3" s="1"/>
  <c r="D28" i="3"/>
  <c r="E28" i="3" s="1"/>
  <c r="N12" i="3"/>
  <c r="O12" i="3" s="1"/>
  <c r="N13" i="3"/>
  <c r="O13" i="3" s="1"/>
  <c r="N14" i="3"/>
  <c r="O14" i="3" s="1"/>
  <c r="I25" i="3"/>
  <c r="J25" i="3" s="1"/>
  <c r="I24" i="3"/>
  <c r="J24" i="3" s="1"/>
  <c r="J18" i="3"/>
  <c r="D25" i="3"/>
  <c r="E25" i="3" s="1"/>
  <c r="D24" i="3"/>
  <c r="E24" i="3" s="1"/>
  <c r="E18" i="3"/>
  <c r="N11" i="3"/>
  <c r="O11" i="3" s="1"/>
  <c r="N10" i="3"/>
  <c r="O10" i="3" s="1"/>
  <c r="O4" i="3"/>
  <c r="I10" i="3"/>
  <c r="J10" i="3" s="1"/>
  <c r="J4" i="3"/>
  <c r="E31" i="3"/>
  <c r="I23" i="3"/>
  <c r="J23" i="3" s="1"/>
  <c r="E23" i="3"/>
  <c r="J17" i="3"/>
  <c r="E17" i="3"/>
  <c r="N9" i="3"/>
  <c r="O9" i="3" s="1"/>
  <c r="J9" i="3"/>
  <c r="O3" i="3"/>
  <c r="J3" i="3"/>
</calcChain>
</file>

<file path=xl/sharedStrings.xml><?xml version="1.0" encoding="utf-8"?>
<sst xmlns="http://schemas.openxmlformats.org/spreadsheetml/2006/main" count="470" uniqueCount="184">
  <si>
    <t>페이블 씨앗</t>
    <phoneticPr fontId="2" type="noConversion"/>
  </si>
  <si>
    <t>일반</t>
    <phoneticPr fontId="2" type="noConversion"/>
  </si>
  <si>
    <t>축복</t>
    <phoneticPr fontId="2" type="noConversion"/>
  </si>
  <si>
    <t>마법 걸기</t>
    <phoneticPr fontId="2" type="noConversion"/>
  </si>
  <si>
    <t>마법 걸기 &amp; 축복</t>
    <phoneticPr fontId="2" type="noConversion"/>
  </si>
  <si>
    <t>획득 불가</t>
    <phoneticPr fontId="2" type="noConversion"/>
  </si>
  <si>
    <t>1% 확률로 획득</t>
    <phoneticPr fontId="2" type="noConversion"/>
  </si>
  <si>
    <t>획득 불가</t>
    <phoneticPr fontId="2" type="noConversion"/>
  </si>
  <si>
    <t>페이블/메모리즈 씨앗 획득 확률</t>
    <phoneticPr fontId="2" type="noConversion"/>
  </si>
  <si>
    <t>메모리즈 씨앗</t>
    <phoneticPr fontId="2" type="noConversion"/>
  </si>
  <si>
    <t>1% 확률로 획득</t>
    <phoneticPr fontId="2" type="noConversion"/>
  </si>
  <si>
    <t>스페셜 씨앗 랜덤 박스에서 획득 가능
(스페셜 씨앗 랜덤 박스 획득 확률 0.4%)</t>
    <phoneticPr fontId="2" type="noConversion"/>
  </si>
  <si>
    <t>20% 확률로 획득</t>
    <phoneticPr fontId="2" type="noConversion"/>
  </si>
  <si>
    <t>스페셜 메모리즈 + 분해</t>
    <phoneticPr fontId="2" type="noConversion"/>
  </si>
  <si>
    <t>스페셜 페이블 + 분해</t>
    <phoneticPr fontId="2" type="noConversion"/>
  </si>
  <si>
    <t>스페셜 페이블 작물 분해</t>
    <phoneticPr fontId="2" type="noConversion"/>
  </si>
  <si>
    <t>페이블 작물 분해</t>
    <phoneticPr fontId="2" type="noConversion"/>
  </si>
  <si>
    <t>갤럭시 / 블루오션 작물 변경권</t>
    <phoneticPr fontId="2" type="noConversion"/>
  </si>
  <si>
    <t>페이블 씨앗 분해 시 획득 아이템 종류 및 확률</t>
    <phoneticPr fontId="2" type="noConversion"/>
  </si>
  <si>
    <t>스페셜 메모리즈 작물 분해</t>
    <phoneticPr fontId="2" type="noConversion"/>
  </si>
  <si>
    <t>갤럭시 작물 변경권</t>
    <phoneticPr fontId="2" type="noConversion"/>
  </si>
  <si>
    <t>블루오션 작물 변경권</t>
    <phoneticPr fontId="2" type="noConversion"/>
  </si>
  <si>
    <t>탄생석 랜덤 박스 5개 패키지</t>
    <phoneticPr fontId="2" type="noConversion"/>
  </si>
  <si>
    <t>탄생석 랜덤 박스 10개 패키지</t>
    <phoneticPr fontId="2" type="noConversion"/>
  </si>
  <si>
    <t>탄생석 랜덤 박스 2개 패키지</t>
    <phoneticPr fontId="2" type="noConversion"/>
  </si>
  <si>
    <t>탄생석 랜덤 박스 4개 패키지</t>
    <phoneticPr fontId="2" type="noConversion"/>
  </si>
  <si>
    <t>갤럭시 랜덤 박스 2개 패키지</t>
    <phoneticPr fontId="2" type="noConversion"/>
  </si>
  <si>
    <t>블루오션 랜덤 박스 2개 패키지</t>
    <phoneticPr fontId="2" type="noConversion"/>
  </si>
  <si>
    <t>블루오션 랜덤 박스</t>
    <phoneticPr fontId="2" type="noConversion"/>
  </si>
  <si>
    <t>갤럭시 랜덤 박스</t>
    <phoneticPr fontId="2" type="noConversion"/>
  </si>
  <si>
    <t>페이블 랜덤 박스</t>
    <phoneticPr fontId="2" type="noConversion"/>
  </si>
  <si>
    <t>페이블 랜덤 박스 2개 패키지</t>
    <phoneticPr fontId="2" type="noConversion"/>
  </si>
  <si>
    <t>나만의 탄생석/ 갤럭시/ 갤럭시 시즌 2 씨앗</t>
    <phoneticPr fontId="2" type="noConversion"/>
  </si>
  <si>
    <t>분해하는 작물의 나만의 스페셜 페이블 씨앗</t>
    <phoneticPr fontId="2" type="noConversion"/>
  </si>
  <si>
    <t>분해하는 작물의 나만의 페이블 씨앗</t>
    <phoneticPr fontId="2" type="noConversion"/>
  </si>
  <si>
    <t>분해하는 작물의 나만의 페이블 북 씨앗</t>
    <phoneticPr fontId="2" type="noConversion"/>
  </si>
  <si>
    <t>행운석 미사용</t>
    <phoneticPr fontId="2" type="noConversion"/>
  </si>
  <si>
    <t>행운석 사용 시</t>
    <phoneticPr fontId="2" type="noConversion"/>
  </si>
  <si>
    <t>그달의 작물 사용</t>
    <phoneticPr fontId="2" type="noConversion"/>
  </si>
  <si>
    <t>탄생석 사용</t>
    <phoneticPr fontId="2" type="noConversion"/>
  </si>
  <si>
    <t>그달의 작물 미사용</t>
    <phoneticPr fontId="2" type="noConversion"/>
  </si>
  <si>
    <t>메르헨 북 -&gt; 스페셜 메르헨</t>
    <phoneticPr fontId="2" type="noConversion"/>
  </si>
  <si>
    <t>메르헨 북 -&gt; 스페셜 메르헨 +</t>
    <phoneticPr fontId="2" type="noConversion"/>
  </si>
  <si>
    <t>일반 메르헨 사용</t>
    <phoneticPr fontId="2" type="noConversion"/>
  </si>
  <si>
    <t>블루오션/몬스터 사용</t>
    <phoneticPr fontId="2" type="noConversion"/>
  </si>
  <si>
    <t>갤럭시 사용</t>
    <phoneticPr fontId="2" type="noConversion"/>
  </si>
  <si>
    <t>메르헨 -&gt; 스페셜 메르헨</t>
    <phoneticPr fontId="2" type="noConversion"/>
  </si>
  <si>
    <t>메르헨 -&gt; 스페셜 메르헨 +</t>
    <phoneticPr fontId="2" type="noConversion"/>
  </si>
  <si>
    <t>스페셜 메르헨 -&gt; 스페셜 메르헨 +</t>
    <phoneticPr fontId="2" type="noConversion"/>
  </si>
  <si>
    <t>1% 상승</t>
    <phoneticPr fontId="2" type="noConversion"/>
  </si>
  <si>
    <t>페이블 이야기 -&gt; 페이블</t>
    <phoneticPr fontId="2" type="noConversion"/>
  </si>
  <si>
    <t>그달의 페이블 사용</t>
    <phoneticPr fontId="2" type="noConversion"/>
  </si>
  <si>
    <t>일반 페이블 사용</t>
    <phoneticPr fontId="2" type="noConversion"/>
  </si>
  <si>
    <t>5% 상승</t>
    <phoneticPr fontId="2" type="noConversion"/>
  </si>
  <si>
    <t>메모리즈 -&gt; 스페셜 메모리즈</t>
    <phoneticPr fontId="2" type="noConversion"/>
  </si>
  <si>
    <t>스페셜 메모리즈 -&gt; 스페셜 메모리즈 +</t>
    <phoneticPr fontId="2" type="noConversion"/>
  </si>
  <si>
    <t>30% 상승</t>
    <phoneticPr fontId="2" type="noConversion"/>
  </si>
  <si>
    <t>10% 상승</t>
    <phoneticPr fontId="2" type="noConversion"/>
  </si>
  <si>
    <t>푸른 바다색 물감 2개 + 빨간 물감 2개 + 초록 물감 2개</t>
    <phoneticPr fontId="2" type="noConversion"/>
  </si>
  <si>
    <t>푸른 바다색 물감 1개 + 빨간 물감 1개 + 초록 물감 1개</t>
    <phoneticPr fontId="2" type="noConversion"/>
  </si>
  <si>
    <t>업그레이드 확률 상승</t>
    <phoneticPr fontId="2" type="noConversion"/>
  </si>
  <si>
    <t>업그레이드 확률 상승</t>
    <phoneticPr fontId="2" type="noConversion"/>
  </si>
  <si>
    <t>업그레이드 보조 아이템</t>
    <phoneticPr fontId="2" type="noConversion"/>
  </si>
  <si>
    <t>날짜 한정</t>
    <phoneticPr fontId="2" type="noConversion"/>
  </si>
  <si>
    <t>조합 조건</t>
    <phoneticPr fontId="2" type="noConversion"/>
  </si>
  <si>
    <t>조합 재료</t>
    <phoneticPr fontId="2" type="noConversion"/>
  </si>
  <si>
    <t>푸른 바다색 물감</t>
  </si>
  <si>
    <t>결과1 확률</t>
    <phoneticPr fontId="2" type="noConversion"/>
  </si>
  <si>
    <t>결과2 확률</t>
    <phoneticPr fontId="2" type="noConversion"/>
  </si>
  <si>
    <t>결과3 확률</t>
    <phoneticPr fontId="2" type="noConversion"/>
  </si>
  <si>
    <t>결과4 확률</t>
    <phoneticPr fontId="2" type="noConversion"/>
  </si>
  <si>
    <t>결과5 확률</t>
    <phoneticPr fontId="2" type="noConversion"/>
  </si>
  <si>
    <t>결과1</t>
  </si>
  <si>
    <t>결과2</t>
  </si>
  <si>
    <t>결과3</t>
  </si>
  <si>
    <t>결과4</t>
  </si>
  <si>
    <t>결과5</t>
  </si>
  <si>
    <t>바다 마녀 이야기 씨앗 + 루비 씨앗
(나만의 씨앗 포함)</t>
    <phoneticPr fontId="2" type="noConversion"/>
  </si>
  <si>
    <t>나만의 루비 씨앗</t>
  </si>
  <si>
    <t>나만의 바다 마녀 이야기 씨앗</t>
  </si>
  <si>
    <t>R/G/B 물감*2</t>
    <phoneticPr fontId="2" type="noConversion"/>
  </si>
  <si>
    <t>갤럭시 씨앗 + 블루오션/몬스터 씨앗
(둘다 나만의 씨앗 포함)</t>
    <phoneticPr fontId="2" type="noConversion"/>
  </si>
  <si>
    <t>일반 물감 선택 박스</t>
    <phoneticPr fontId="2" type="noConversion"/>
  </si>
  <si>
    <t>이야기 물약</t>
  </si>
  <si>
    <t>환상의 이야기 물약</t>
  </si>
  <si>
    <t>기억의 물약</t>
  </si>
  <si>
    <t>아련한 기억의 물약</t>
  </si>
  <si>
    <t>홈가든 조합 토큰 20개</t>
  </si>
  <si>
    <t>홈가든 조합 토큰 9개</t>
  </si>
  <si>
    <t>신비한 이야기 물약 1개</t>
  </si>
  <si>
    <t>신비한 기억의 물약 1개</t>
  </si>
  <si>
    <t>동화나라 초대권 1개</t>
  </si>
  <si>
    <t>요정 메루 1개</t>
  </si>
  <si>
    <t>7월 한정</t>
  </si>
  <si>
    <t>언제나</t>
  </si>
  <si>
    <t>냥냥다이버 필요</t>
  </si>
  <si>
    <t>푸른 바다색 물감 1개</t>
    <phoneticPr fontId="2" type="noConversion"/>
  </si>
  <si>
    <t>푸른 바다색 물감 2개</t>
    <phoneticPr fontId="2" type="noConversion"/>
  </si>
  <si>
    <t>물감 선택 박스 1개</t>
    <phoneticPr fontId="2" type="noConversion"/>
  </si>
  <si>
    <t>푸른 바다색 물감</t>
    <phoneticPr fontId="2" type="noConversion"/>
  </si>
  <si>
    <t>푸른 바다색 물감 선택 박스</t>
    <phoneticPr fontId="2" type="noConversion"/>
  </si>
  <si>
    <t>이야기 물약 1개 + 홈가든 조합 토큰 2개</t>
    <phoneticPr fontId="2" type="noConversion"/>
  </si>
  <si>
    <t>기억의 물약 1개 + 홈가든 조합 토큰 2개</t>
    <phoneticPr fontId="2" type="noConversion"/>
  </si>
  <si>
    <t>요정 디노(미사용) + 동화나라 초대권</t>
    <phoneticPr fontId="2" type="noConversion"/>
  </si>
  <si>
    <t>이야기 물약</t>
    <phoneticPr fontId="2" type="noConversion"/>
  </si>
  <si>
    <t>신비한 이야기 물약</t>
    <phoneticPr fontId="2" type="noConversion"/>
  </si>
  <si>
    <t>기억의 물약</t>
    <phoneticPr fontId="2" type="noConversion"/>
  </si>
  <si>
    <t>신비한 기억의 물약</t>
    <phoneticPr fontId="2" type="noConversion"/>
  </si>
  <si>
    <t>물감 랜덤 박스 1개
홈가든 조합 토큰 2개</t>
  </si>
  <si>
    <t>빨강 물감
홈가든 조합 토큰 4개</t>
    <phoneticPr fontId="2" type="noConversion"/>
  </si>
  <si>
    <t>초록 물감 
홈가든 조합 토큰 4개</t>
    <phoneticPr fontId="2" type="noConversion"/>
  </si>
  <si>
    <t>탄생석 씨앗 2개
(나만의 씨앗 포함)</t>
    <phoneticPr fontId="2" type="noConversion"/>
  </si>
  <si>
    <t>블루오션/갤럭시 작물 변경권 2개</t>
    <phoneticPr fontId="2" type="noConversion"/>
  </si>
  <si>
    <t>R/G/B 물감 2개</t>
    <phoneticPr fontId="2" type="noConversion"/>
  </si>
  <si>
    <t>페이블 작물 변경권
홈가든 조합 토큰 4개</t>
    <phoneticPr fontId="2" type="noConversion"/>
  </si>
  <si>
    <t>일반 물감 선택 박스
홈가든 조합 토큰 2개</t>
    <phoneticPr fontId="2" type="noConversion"/>
  </si>
  <si>
    <t>바다 마녀 이야기</t>
  </si>
  <si>
    <t>바다 마녀 징크스</t>
  </si>
  <si>
    <t>바다 마녀의 음흉한 계략이 숨어 있는 작물 입니다.</t>
  </si>
  <si>
    <t>스페셜 바다 마녀 징크스</t>
  </si>
  <si>
    <t>스페셜 바다 마녀 징크스 +</t>
  </si>
  <si>
    <t>작물 이름</t>
    <phoneticPr fontId="2" type="noConversion"/>
  </si>
  <si>
    <t>작물 설명</t>
    <phoneticPr fontId="2" type="noConversion"/>
  </si>
  <si>
    <t>푸른 바다의 기억</t>
  </si>
  <si>
    <t>푸른 바다의 기억 +</t>
  </si>
  <si>
    <t>푸른 바다의 소리에 귀를 기울이면 인어공주의 이루어질 수 없는 사랑 이야기가 들려옵니다.</t>
  </si>
  <si>
    <t>바다의 기억</t>
  </si>
  <si>
    <t>바다의 소리에 귀를 기울이면 인어공주의 이루어질 수 없는 사랑 이야기가 들려옵니다.</t>
  </si>
  <si>
    <t>페이블</t>
    <phoneticPr fontId="2" type="noConversion"/>
  </si>
  <si>
    <t>메모리즈</t>
    <phoneticPr fontId="2" type="noConversion"/>
  </si>
  <si>
    <t>수확 시간</t>
  </si>
  <si>
    <t>자체 경험치</t>
  </si>
  <si>
    <t>알바 경험치</t>
  </si>
  <si>
    <t>자체 엠포인트</t>
  </si>
  <si>
    <t>알바 엠포인트</t>
  </si>
  <si>
    <t>오너 / 알바 포인트</t>
  </si>
  <si>
    <t>자체 즉시 수확 캔디</t>
  </si>
  <si>
    <t>알바 즉시 수확 캔디</t>
  </si>
  <si>
    <t>리워드 번호 : 8100131</t>
    <phoneticPr fontId="2" type="noConversion"/>
  </si>
  <si>
    <t>리워드 번호 : 8100132</t>
    <phoneticPr fontId="2" type="noConversion"/>
  </si>
  <si>
    <t>리워드 번호 : 8100133</t>
    <phoneticPr fontId="2" type="noConversion"/>
  </si>
  <si>
    <t>리워드 번호 : 8100134</t>
    <phoneticPr fontId="2" type="noConversion"/>
  </si>
  <si>
    <t>리워드 번호 : 8100136</t>
    <phoneticPr fontId="2" type="noConversion"/>
  </si>
  <si>
    <t>리워드 번호 : 8100135</t>
    <phoneticPr fontId="2" type="noConversion"/>
  </si>
  <si>
    <t>리워드 번호 : 8100148</t>
    <phoneticPr fontId="2" type="noConversion"/>
  </si>
  <si>
    <t>8900000010002402</t>
  </si>
  <si>
    <t>891530000000221301</t>
  </si>
  <si>
    <t>8900000010002401</t>
  </si>
  <si>
    <t>891530000000221201</t>
  </si>
  <si>
    <t>ProductID</t>
    <phoneticPr fontId="2" type="noConversion"/>
  </si>
  <si>
    <t>GoodsID</t>
    <phoneticPr fontId="2" type="noConversion"/>
  </si>
  <si>
    <t>보상 랜덤 박스 이름 : 페이블 씨앗 랜덤 박스</t>
    <phoneticPr fontId="2" type="noConversion"/>
  </si>
  <si>
    <t>신비의 이야기 물약</t>
    <phoneticPr fontId="2" type="noConversion"/>
  </si>
  <si>
    <t>탄생석 랜덤 박스 3개 패키지</t>
    <phoneticPr fontId="2" type="noConversion"/>
  </si>
  <si>
    <t>보상 랜덤 박스 이름 : 페이블 이야기 분해 보상 랜덤 박스</t>
    <phoneticPr fontId="2" type="noConversion"/>
  </si>
  <si>
    <t>8900000010002403</t>
  </si>
  <si>
    <t>891530000000221401</t>
  </si>
  <si>
    <t>8900000010002404</t>
  </si>
  <si>
    <t>891530000000221501</t>
  </si>
  <si>
    <t>8900000010002405</t>
  </si>
  <si>
    <t>891530000000221601</t>
  </si>
  <si>
    <t>보상 랜덤 박스 이름 : 페이블 분해 보상 랜덤 박스</t>
    <phoneticPr fontId="2" type="noConversion"/>
  </si>
  <si>
    <t>페이블 이야기 작물 분해</t>
    <phoneticPr fontId="2" type="noConversion"/>
  </si>
  <si>
    <t>이야기 물약</t>
    <phoneticPr fontId="2" type="noConversion"/>
  </si>
  <si>
    <t>나만의 바다 마녀 징크스 씨앗</t>
    <phoneticPr fontId="2" type="noConversion"/>
  </si>
  <si>
    <t>나만의 바다 마녀 이야기 씨앗</t>
    <phoneticPr fontId="2" type="noConversion"/>
  </si>
  <si>
    <t>나만의 홀로그램 갤럭시</t>
    <phoneticPr fontId="2" type="noConversion"/>
  </si>
  <si>
    <t>나만의 행성석</t>
    <phoneticPr fontId="2" type="noConversion"/>
  </si>
  <si>
    <t>나만의 탄생석</t>
    <phoneticPr fontId="2" type="noConversion"/>
  </si>
  <si>
    <t xml:space="preserve">나만의 스페셜 바다 마녀 징크스 </t>
    <phoneticPr fontId="2" type="noConversion"/>
  </si>
  <si>
    <t>보상 랜덤 박스 이름 : 스페셜 바다 마녀 + 작물 분해 보상 랜덤 박스</t>
    <phoneticPr fontId="2" type="noConversion"/>
  </si>
  <si>
    <t>나만의 스페셜 바다 마녀 징크스 +</t>
    <phoneticPr fontId="2" type="noConversion"/>
  </si>
  <si>
    <t>보상 랜덤 박스 이름 : 메모리즈 작물 분해 보상 랜덤 박스</t>
    <phoneticPr fontId="2" type="noConversion"/>
  </si>
  <si>
    <t>나만의 푸른 바다의 기억</t>
  </si>
  <si>
    <t>나만의 바다의 기억</t>
    <phoneticPr fontId="2" type="noConversion"/>
  </si>
  <si>
    <t>나만의 푸른 바다의 기억 +</t>
  </si>
  <si>
    <t>결과1 리워드 번호</t>
    <phoneticPr fontId="2" type="noConversion"/>
  </si>
  <si>
    <t>결과2 리워드 번호</t>
  </si>
  <si>
    <t>결과3 리워드 번호</t>
  </si>
  <si>
    <t>결과4 리워드 번호</t>
  </si>
  <si>
    <t>결과5 리워드 번호</t>
  </si>
  <si>
    <t>나만의 블루오션/몬스터 씨앗 랜덤박스</t>
    <phoneticPr fontId="2" type="noConversion"/>
  </si>
  <si>
    <t>나만의 갤럭시 씨앗 랜덤박스</t>
    <phoneticPr fontId="2" type="noConversion"/>
  </si>
  <si>
    <t>나만의 탄생석 씨앗 랜덤박스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</si>
</sst>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8"/>
      <color rgb="FFFF00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NumberFormat="1" applyFont="1" applyFill="1" applyBorder="1">
      <alignment vertical="center"/>
    </xf>
    <xf numFmtId="9" fontId="3" fillId="3" borderId="1" xfId="1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4" fillId="0" borderId="0" xfId="1" applyFont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9" fontId="4" fillId="0" borderId="0" xfId="1" applyFont="1" applyFill="1" applyBorder="1" applyAlignment="1">
      <alignment horizontal="center" vertical="center"/>
    </xf>
    <xf numFmtId="10" fontId="4" fillId="0" borderId="0" xfId="1" applyNumberFormat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6" fillId="3" borderId="0" xfId="0" applyFont="1" applyFill="1">
      <alignment vertical="center"/>
    </xf>
    <xf numFmtId="0" fontId="6" fillId="3" borderId="1" xfId="0" applyFont="1" applyFill="1" applyBorder="1">
      <alignment vertical="center"/>
    </xf>
    <xf numFmtId="9" fontId="6" fillId="3" borderId="1" xfId="1" applyFont="1" applyFill="1" applyBorder="1">
      <alignment vertical="center"/>
    </xf>
    <xf numFmtId="0" fontId="9" fillId="5" borderId="1" xfId="0" applyFont="1" applyFill="1" applyBorder="1" applyAlignment="1">
      <alignment horizontal="left" vertical="center"/>
    </xf>
    <xf numFmtId="0" fontId="7" fillId="3" borderId="1" xfId="0" applyFont="1" applyFill="1" applyBorder="1">
      <alignment vertical="center"/>
    </xf>
    <xf numFmtId="0" fontId="7" fillId="3" borderId="0" xfId="0" applyFont="1" applyFill="1">
      <alignment vertical="center"/>
    </xf>
    <xf numFmtId="0" fontId="7" fillId="2" borderId="7" xfId="0" applyFont="1" applyFill="1" applyBorder="1" applyAlignment="1">
      <alignment horizontal="left" vertical="center"/>
    </xf>
    <xf numFmtId="0" fontId="7" fillId="3" borderId="8" xfId="0" applyFont="1" applyFill="1" applyBorder="1">
      <alignment vertical="center"/>
    </xf>
    <xf numFmtId="0" fontId="7" fillId="3" borderId="9" xfId="0" applyFont="1" applyFill="1" applyBorder="1">
      <alignment vertical="center"/>
    </xf>
    <xf numFmtId="0" fontId="7" fillId="2" borderId="10" xfId="0" applyFont="1" applyFill="1" applyBorder="1" applyAlignment="1">
      <alignment horizontal="left" vertical="center"/>
    </xf>
    <xf numFmtId="0" fontId="7" fillId="3" borderId="11" xfId="0" applyFont="1" applyFill="1" applyBorder="1">
      <alignment vertical="center"/>
    </xf>
    <xf numFmtId="0" fontId="7" fillId="2" borderId="12" xfId="0" applyFont="1" applyFill="1" applyBorder="1" applyAlignment="1">
      <alignment horizontal="left" vertical="center"/>
    </xf>
    <xf numFmtId="0" fontId="7" fillId="3" borderId="13" xfId="0" applyFont="1" applyFill="1" applyBorder="1">
      <alignment vertical="center"/>
    </xf>
    <xf numFmtId="0" fontId="7" fillId="3" borderId="14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0" xfId="0" applyFont="1" applyFill="1" applyBorder="1">
      <alignment vertical="center"/>
    </xf>
    <xf numFmtId="0" fontId="7" fillId="2" borderId="12" xfId="0" applyFont="1" applyFill="1" applyBorder="1">
      <alignment vertical="center"/>
    </xf>
    <xf numFmtId="0" fontId="7" fillId="4" borderId="4" xfId="0" applyFont="1" applyFill="1" applyBorder="1">
      <alignment vertical="center"/>
    </xf>
    <xf numFmtId="0" fontId="7" fillId="4" borderId="16" xfId="0" applyFont="1" applyFill="1" applyBorder="1">
      <alignment vertical="center"/>
    </xf>
    <xf numFmtId="0" fontId="7" fillId="4" borderId="20" xfId="0" applyFont="1" applyFill="1" applyBorder="1">
      <alignment vertical="center"/>
    </xf>
    <xf numFmtId="0" fontId="7" fillId="3" borderId="21" xfId="0" applyFont="1" applyFill="1" applyBorder="1">
      <alignment vertical="center"/>
    </xf>
    <xf numFmtId="0" fontId="7" fillId="3" borderId="2" xfId="0" applyFont="1" applyFill="1" applyBorder="1">
      <alignment vertical="center"/>
    </xf>
    <xf numFmtId="0" fontId="7" fillId="3" borderId="22" xfId="0" applyFont="1" applyFill="1" applyBorder="1">
      <alignment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4" borderId="5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9" fontId="3" fillId="3" borderId="0" xfId="1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0" fontId="2" fillId="0" borderId="1" xfId="1" applyNumberFormat="1" applyFont="1" applyFill="1" applyBorder="1" applyAlignment="1">
      <alignment horizontal="center" vertical="center"/>
    </xf>
    <xf numFmtId="10" fontId="10" fillId="4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9" fontId="11" fillId="0" borderId="1" xfId="1" applyFont="1" applyFill="1" applyBorder="1" applyAlignment="1">
      <alignment horizontal="center" vertical="center"/>
    </xf>
    <xf numFmtId="10" fontId="11" fillId="0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11" fillId="3" borderId="0" xfId="0" applyFont="1" applyFill="1">
      <alignment vertical="center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>
      <alignment vertical="center"/>
    </xf>
    <xf numFmtId="10" fontId="5" fillId="7" borderId="1" xfId="1" applyNumberFormat="1" applyFont="1" applyFill="1" applyBorder="1" applyAlignment="1">
      <alignment horizontal="center" vertical="center"/>
    </xf>
    <xf numFmtId="10" fontId="2" fillId="3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/>
    </xf>
    <xf numFmtId="10" fontId="11" fillId="3" borderId="1" xfId="1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4"/>
  <sheetViews>
    <sheetView workbookViewId="0">
      <selection activeCell="B63" sqref="B63"/>
    </sheetView>
  </sheetViews>
  <sheetFormatPr defaultRowHeight="13.5" x14ac:dyDescent="0.3"/>
  <cols>
    <col min="1" max="1" width="9" style="1"/>
    <col min="2" max="2" width="40.25" style="1" bestFit="1" customWidth="1"/>
    <col min="3" max="3" width="31.125" style="1" bestFit="1" customWidth="1"/>
    <col min="4" max="4" width="18.875" style="1" bestFit="1" customWidth="1"/>
    <col min="5" max="5" width="16.125" style="1" bestFit="1" customWidth="1"/>
    <col min="6" max="6" width="18" style="1" bestFit="1" customWidth="1"/>
    <col min="7" max="16384" width="9" style="1"/>
  </cols>
  <sheetData>
    <row r="2" spans="2:6" x14ac:dyDescent="0.3">
      <c r="B2" s="65" t="s">
        <v>8</v>
      </c>
      <c r="C2" s="65"/>
      <c r="D2" s="65"/>
    </row>
    <row r="3" spans="2:6" x14ac:dyDescent="0.3">
      <c r="B3" s="3"/>
      <c r="C3" s="3" t="s">
        <v>0</v>
      </c>
      <c r="D3" s="3" t="s">
        <v>9</v>
      </c>
    </row>
    <row r="4" spans="2:6" x14ac:dyDescent="0.3">
      <c r="B4" s="2" t="s">
        <v>1</v>
      </c>
      <c r="C4" s="2" t="s">
        <v>5</v>
      </c>
      <c r="D4" s="2" t="s">
        <v>10</v>
      </c>
    </row>
    <row r="5" spans="2:6" x14ac:dyDescent="0.3">
      <c r="B5" s="2" t="s">
        <v>3</v>
      </c>
      <c r="C5" s="2" t="s">
        <v>6</v>
      </c>
      <c r="D5" s="2" t="s">
        <v>12</v>
      </c>
    </row>
    <row r="6" spans="2:6" x14ac:dyDescent="0.3">
      <c r="B6" s="2" t="s">
        <v>2</v>
      </c>
      <c r="C6" s="2" t="s">
        <v>7</v>
      </c>
      <c r="D6" s="2" t="s">
        <v>12</v>
      </c>
    </row>
    <row r="7" spans="2:6" ht="27" x14ac:dyDescent="0.3">
      <c r="B7" s="2" t="s">
        <v>4</v>
      </c>
      <c r="C7" s="4" t="s">
        <v>11</v>
      </c>
      <c r="D7" s="2" t="s">
        <v>12</v>
      </c>
    </row>
    <row r="9" spans="2:6" x14ac:dyDescent="0.3">
      <c r="B9" s="68" t="s">
        <v>18</v>
      </c>
      <c r="C9" s="68"/>
      <c r="D9" s="48" t="s">
        <v>138</v>
      </c>
      <c r="E9" s="48" t="s">
        <v>149</v>
      </c>
      <c r="F9" s="48" t="s">
        <v>150</v>
      </c>
    </row>
    <row r="10" spans="2:6" x14ac:dyDescent="0.3">
      <c r="B10" s="65" t="s">
        <v>151</v>
      </c>
      <c r="C10" s="65"/>
      <c r="D10" s="49"/>
      <c r="E10" s="49" t="s">
        <v>147</v>
      </c>
      <c r="F10" s="49" t="s">
        <v>148</v>
      </c>
    </row>
    <row r="11" spans="2:6" x14ac:dyDescent="0.3">
      <c r="B11" s="52" t="s">
        <v>83</v>
      </c>
      <c r="C11" s="6">
        <v>0.2</v>
      </c>
      <c r="D11" s="50"/>
      <c r="E11" s="51"/>
      <c r="F11" s="51"/>
    </row>
    <row r="12" spans="2:6" x14ac:dyDescent="0.3">
      <c r="B12" s="2" t="s">
        <v>152</v>
      </c>
      <c r="C12" s="6">
        <v>0.04</v>
      </c>
      <c r="D12" s="50"/>
      <c r="E12" s="51"/>
      <c r="F12" s="51"/>
    </row>
    <row r="13" spans="2:6" x14ac:dyDescent="0.3">
      <c r="B13" s="5" t="s">
        <v>20</v>
      </c>
      <c r="C13" s="6">
        <v>0.06</v>
      </c>
      <c r="D13" s="50"/>
      <c r="E13" s="51"/>
      <c r="F13" s="51"/>
    </row>
    <row r="14" spans="2:6" x14ac:dyDescent="0.3">
      <c r="B14" s="5" t="s">
        <v>21</v>
      </c>
      <c r="C14" s="6">
        <v>0.06</v>
      </c>
      <c r="D14" s="50"/>
      <c r="E14" s="51"/>
      <c r="F14" s="51"/>
    </row>
    <row r="15" spans="2:6" x14ac:dyDescent="0.3">
      <c r="B15" s="5" t="s">
        <v>24</v>
      </c>
      <c r="C15" s="6">
        <v>0.12</v>
      </c>
      <c r="D15" s="50"/>
      <c r="E15" s="51"/>
      <c r="F15" s="51"/>
    </row>
    <row r="16" spans="2:6" x14ac:dyDescent="0.3">
      <c r="B16" s="5" t="s">
        <v>153</v>
      </c>
      <c r="C16" s="6">
        <v>0.12</v>
      </c>
      <c r="D16" s="50"/>
      <c r="E16" s="51"/>
      <c r="F16" s="51"/>
    </row>
    <row r="17" spans="2:6" x14ac:dyDescent="0.3">
      <c r="B17" s="5" t="s">
        <v>25</v>
      </c>
      <c r="C17" s="6">
        <v>0.12</v>
      </c>
      <c r="D17" s="50"/>
      <c r="E17" s="51"/>
      <c r="F17" s="51"/>
    </row>
    <row r="18" spans="2:6" x14ac:dyDescent="0.3">
      <c r="B18" s="5" t="s">
        <v>22</v>
      </c>
      <c r="C18" s="6">
        <v>0.02</v>
      </c>
      <c r="D18" s="50"/>
      <c r="E18" s="51"/>
      <c r="F18" s="51"/>
    </row>
    <row r="19" spans="2:6" x14ac:dyDescent="0.3">
      <c r="B19" s="5" t="s">
        <v>23</v>
      </c>
      <c r="C19" s="6">
        <v>0.02</v>
      </c>
      <c r="D19" s="50"/>
      <c r="E19" s="51"/>
      <c r="F19" s="51"/>
    </row>
    <row r="20" spans="2:6" x14ac:dyDescent="0.3">
      <c r="B20" s="5" t="s">
        <v>29</v>
      </c>
      <c r="C20" s="6">
        <v>0.05</v>
      </c>
      <c r="D20" s="50"/>
      <c r="E20" s="51"/>
      <c r="F20" s="51"/>
    </row>
    <row r="21" spans="2:6" x14ac:dyDescent="0.3">
      <c r="B21" s="5" t="s">
        <v>26</v>
      </c>
      <c r="C21" s="6">
        <v>0.05</v>
      </c>
      <c r="D21" s="50"/>
      <c r="E21" s="51"/>
      <c r="F21" s="51"/>
    </row>
    <row r="22" spans="2:6" x14ac:dyDescent="0.3">
      <c r="B22" s="5" t="s">
        <v>28</v>
      </c>
      <c r="C22" s="6">
        <v>0.05</v>
      </c>
      <c r="D22" s="50"/>
      <c r="E22" s="51"/>
      <c r="F22" s="51"/>
    </row>
    <row r="23" spans="2:6" x14ac:dyDescent="0.3">
      <c r="B23" s="5" t="s">
        <v>27</v>
      </c>
      <c r="C23" s="6">
        <v>0.05</v>
      </c>
      <c r="D23" s="50"/>
      <c r="E23" s="51"/>
      <c r="F23" s="51"/>
    </row>
    <row r="24" spans="2:6" x14ac:dyDescent="0.3">
      <c r="B24" s="5" t="s">
        <v>30</v>
      </c>
      <c r="C24" s="6">
        <v>0.02</v>
      </c>
      <c r="D24" s="50"/>
      <c r="E24" s="51"/>
      <c r="F24" s="51"/>
    </row>
    <row r="25" spans="2:6" x14ac:dyDescent="0.3">
      <c r="B25" s="5" t="s">
        <v>31</v>
      </c>
      <c r="C25" s="6">
        <v>0.02</v>
      </c>
      <c r="D25" s="50"/>
      <c r="E25" s="51"/>
      <c r="F25" s="51"/>
    </row>
    <row r="27" spans="2:6" x14ac:dyDescent="0.3">
      <c r="B27" s="68" t="s">
        <v>162</v>
      </c>
      <c r="C27" s="68"/>
      <c r="D27" s="48" t="s">
        <v>139</v>
      </c>
      <c r="E27" s="48" t="s">
        <v>149</v>
      </c>
      <c r="F27" s="48" t="s">
        <v>150</v>
      </c>
    </row>
    <row r="28" spans="2:6" x14ac:dyDescent="0.3">
      <c r="B28" s="65" t="s">
        <v>154</v>
      </c>
      <c r="C28" s="65"/>
      <c r="D28" s="49"/>
      <c r="E28" s="49" t="s">
        <v>145</v>
      </c>
      <c r="F28" s="49" t="s">
        <v>146</v>
      </c>
    </row>
    <row r="29" spans="2:6" x14ac:dyDescent="0.3">
      <c r="B29" s="5" t="s">
        <v>165</v>
      </c>
      <c r="C29" s="6">
        <v>0.25</v>
      </c>
      <c r="D29" s="51"/>
      <c r="E29" s="51"/>
      <c r="F29" s="51"/>
    </row>
    <row r="30" spans="2:6" x14ac:dyDescent="0.3">
      <c r="B30" s="5" t="s">
        <v>32</v>
      </c>
      <c r="C30" s="6">
        <v>0.25</v>
      </c>
      <c r="D30" s="51"/>
      <c r="E30" s="51"/>
      <c r="F30" s="51"/>
    </row>
    <row r="31" spans="2:6" x14ac:dyDescent="0.3">
      <c r="B31" s="5" t="s">
        <v>163</v>
      </c>
      <c r="C31" s="6">
        <v>0.3</v>
      </c>
      <c r="D31" s="51"/>
      <c r="E31" s="51"/>
      <c r="F31" s="51"/>
    </row>
    <row r="32" spans="2:6" x14ac:dyDescent="0.3">
      <c r="B32" s="2" t="s">
        <v>152</v>
      </c>
      <c r="C32" s="6">
        <v>0.05</v>
      </c>
      <c r="D32" s="51"/>
      <c r="E32" s="51"/>
      <c r="F32" s="51"/>
    </row>
    <row r="33" spans="2:6" x14ac:dyDescent="0.3">
      <c r="B33" s="5" t="s">
        <v>17</v>
      </c>
      <c r="C33" s="6">
        <v>0.15</v>
      </c>
      <c r="D33" s="51"/>
      <c r="E33" s="51"/>
      <c r="F33" s="51"/>
    </row>
    <row r="35" spans="2:6" x14ac:dyDescent="0.3">
      <c r="B35" s="68" t="s">
        <v>16</v>
      </c>
      <c r="C35" s="68"/>
      <c r="D35" s="48" t="s">
        <v>140</v>
      </c>
      <c r="E35" s="48" t="s">
        <v>149</v>
      </c>
      <c r="F35" s="48" t="s">
        <v>150</v>
      </c>
    </row>
    <row r="36" spans="2:6" x14ac:dyDescent="0.3">
      <c r="B36" s="65" t="s">
        <v>161</v>
      </c>
      <c r="C36" s="65"/>
      <c r="D36" s="49"/>
      <c r="E36" s="49" t="s">
        <v>155</v>
      </c>
      <c r="F36" s="49" t="s">
        <v>156</v>
      </c>
    </row>
    <row r="37" spans="2:6" x14ac:dyDescent="0.3">
      <c r="B37" s="2" t="s">
        <v>164</v>
      </c>
      <c r="C37" s="6">
        <v>0.25</v>
      </c>
    </row>
    <row r="38" spans="2:6" x14ac:dyDescent="0.3">
      <c r="B38" s="2" t="s">
        <v>165</v>
      </c>
      <c r="C38" s="6">
        <v>0.1</v>
      </c>
    </row>
    <row r="39" spans="2:6" x14ac:dyDescent="0.3">
      <c r="B39" s="5" t="s">
        <v>166</v>
      </c>
      <c r="C39" s="6">
        <v>0.05</v>
      </c>
    </row>
    <row r="40" spans="2:6" x14ac:dyDescent="0.3">
      <c r="B40" s="5" t="s">
        <v>167</v>
      </c>
      <c r="C40" s="6">
        <v>0.05</v>
      </c>
    </row>
    <row r="41" spans="2:6" x14ac:dyDescent="0.3">
      <c r="B41" s="5" t="s">
        <v>168</v>
      </c>
      <c r="C41" s="6">
        <v>0.1</v>
      </c>
    </row>
    <row r="42" spans="2:6" x14ac:dyDescent="0.3">
      <c r="B42" s="5" t="s">
        <v>163</v>
      </c>
      <c r="C42" s="6">
        <v>0.25</v>
      </c>
    </row>
    <row r="43" spans="2:6" x14ac:dyDescent="0.3">
      <c r="B43" s="2" t="s">
        <v>152</v>
      </c>
      <c r="C43" s="6">
        <v>0.05</v>
      </c>
    </row>
    <row r="44" spans="2:6" x14ac:dyDescent="0.3">
      <c r="B44" s="5" t="s">
        <v>17</v>
      </c>
      <c r="C44" s="6">
        <v>0.15</v>
      </c>
    </row>
    <row r="46" spans="2:6" x14ac:dyDescent="0.3">
      <c r="B46" s="66" t="s">
        <v>15</v>
      </c>
      <c r="C46" s="67"/>
      <c r="D46" s="48" t="s">
        <v>141</v>
      </c>
      <c r="E46" s="48" t="s">
        <v>149</v>
      </c>
      <c r="F46" s="48" t="s">
        <v>150</v>
      </c>
    </row>
    <row r="47" spans="2:6" x14ac:dyDescent="0.3">
      <c r="B47" s="65" t="s">
        <v>154</v>
      </c>
      <c r="C47" s="65"/>
      <c r="D47" s="49"/>
      <c r="E47" s="49" t="s">
        <v>157</v>
      </c>
      <c r="F47" s="49" t="s">
        <v>158</v>
      </c>
    </row>
    <row r="48" spans="2:6" x14ac:dyDescent="0.3">
      <c r="B48" s="2" t="s">
        <v>169</v>
      </c>
      <c r="C48" s="6">
        <v>0.25</v>
      </c>
    </row>
    <row r="49" spans="2:6" x14ac:dyDescent="0.3">
      <c r="B49" s="2" t="s">
        <v>164</v>
      </c>
      <c r="C49" s="6">
        <v>0.1</v>
      </c>
    </row>
    <row r="50" spans="2:6" x14ac:dyDescent="0.3">
      <c r="B50" s="2" t="s">
        <v>165</v>
      </c>
      <c r="C50" s="6">
        <v>0.05</v>
      </c>
    </row>
    <row r="51" spans="2:6" x14ac:dyDescent="0.3">
      <c r="B51" s="5" t="s">
        <v>166</v>
      </c>
      <c r="C51" s="6">
        <v>0.05</v>
      </c>
    </row>
    <row r="52" spans="2:6" x14ac:dyDescent="0.3">
      <c r="B52" s="5" t="s">
        <v>167</v>
      </c>
      <c r="C52" s="6">
        <v>0.05</v>
      </c>
    </row>
    <row r="53" spans="2:6" x14ac:dyDescent="0.3">
      <c r="B53" s="5" t="s">
        <v>168</v>
      </c>
      <c r="C53" s="6">
        <v>0.1</v>
      </c>
    </row>
    <row r="54" spans="2:6" x14ac:dyDescent="0.3">
      <c r="B54" s="5" t="s">
        <v>163</v>
      </c>
      <c r="C54" s="6">
        <v>0.2</v>
      </c>
    </row>
    <row r="55" spans="2:6" x14ac:dyDescent="0.3">
      <c r="B55" s="2" t="s">
        <v>152</v>
      </c>
      <c r="C55" s="6">
        <v>0.05</v>
      </c>
    </row>
    <row r="56" spans="2:6" x14ac:dyDescent="0.3">
      <c r="B56" s="5" t="s">
        <v>17</v>
      </c>
      <c r="C56" s="6">
        <v>0.15</v>
      </c>
    </row>
    <row r="58" spans="2:6" x14ac:dyDescent="0.3">
      <c r="B58" s="66" t="s">
        <v>14</v>
      </c>
      <c r="C58" s="67"/>
      <c r="D58" s="48" t="s">
        <v>142</v>
      </c>
      <c r="E58" s="48" t="s">
        <v>149</v>
      </c>
      <c r="F58" s="48" t="s">
        <v>150</v>
      </c>
    </row>
    <row r="59" spans="2:6" x14ac:dyDescent="0.3">
      <c r="B59" s="65" t="s">
        <v>170</v>
      </c>
      <c r="C59" s="65"/>
      <c r="D59" s="49"/>
      <c r="E59" s="49"/>
      <c r="F59" s="49"/>
    </row>
    <row r="60" spans="2:6" x14ac:dyDescent="0.3">
      <c r="B60" s="2" t="s">
        <v>171</v>
      </c>
      <c r="C60" s="6">
        <v>0.4</v>
      </c>
    </row>
    <row r="61" spans="2:6" x14ac:dyDescent="0.3">
      <c r="B61" s="2" t="s">
        <v>33</v>
      </c>
      <c r="C61" s="6">
        <v>0.3</v>
      </c>
    </row>
    <row r="62" spans="2:6" x14ac:dyDescent="0.3">
      <c r="B62" s="2" t="s">
        <v>34</v>
      </c>
      <c r="C62" s="6">
        <v>0.25</v>
      </c>
    </row>
    <row r="63" spans="2:6" x14ac:dyDescent="0.3">
      <c r="B63" s="2" t="s">
        <v>35</v>
      </c>
      <c r="C63" s="6">
        <v>0.05</v>
      </c>
    </row>
    <row r="65" spans="2:6" x14ac:dyDescent="0.3">
      <c r="B65" s="68" t="s">
        <v>19</v>
      </c>
      <c r="C65" s="68"/>
      <c r="D65" s="48" t="s">
        <v>143</v>
      </c>
      <c r="E65" s="48" t="s">
        <v>149</v>
      </c>
      <c r="F65" s="48" t="s">
        <v>150</v>
      </c>
    </row>
    <row r="66" spans="2:6" x14ac:dyDescent="0.3">
      <c r="B66" s="65" t="s">
        <v>172</v>
      </c>
      <c r="C66" s="65"/>
      <c r="D66" s="49"/>
      <c r="E66" s="49" t="s">
        <v>159</v>
      </c>
      <c r="F66" s="49" t="s">
        <v>160</v>
      </c>
    </row>
    <row r="67" spans="2:6" x14ac:dyDescent="0.3">
      <c r="B67" s="2" t="s">
        <v>174</v>
      </c>
      <c r="C67" s="6">
        <v>0.5</v>
      </c>
    </row>
    <row r="68" spans="2:6" x14ac:dyDescent="0.3">
      <c r="B68" s="2" t="s">
        <v>173</v>
      </c>
      <c r="C68" s="6">
        <v>0.5</v>
      </c>
    </row>
    <row r="70" spans="2:6" x14ac:dyDescent="0.3">
      <c r="B70" s="68" t="s">
        <v>13</v>
      </c>
      <c r="C70" s="68"/>
      <c r="D70" s="48" t="s">
        <v>144</v>
      </c>
      <c r="E70" s="48" t="s">
        <v>149</v>
      </c>
      <c r="F70" s="48" t="s">
        <v>150</v>
      </c>
    </row>
    <row r="71" spans="2:6" x14ac:dyDescent="0.3">
      <c r="B71" s="65" t="s">
        <v>154</v>
      </c>
      <c r="C71" s="65"/>
      <c r="D71" s="49"/>
      <c r="E71" s="49"/>
      <c r="F71" s="49"/>
    </row>
    <row r="72" spans="2:6" x14ac:dyDescent="0.3">
      <c r="B72" s="2" t="s">
        <v>175</v>
      </c>
      <c r="C72" s="6">
        <v>0.5</v>
      </c>
    </row>
    <row r="73" spans="2:6" x14ac:dyDescent="0.3">
      <c r="B73" s="2" t="s">
        <v>173</v>
      </c>
      <c r="C73" s="6">
        <v>0.4</v>
      </c>
    </row>
    <row r="74" spans="2:6" x14ac:dyDescent="0.3">
      <c r="B74" s="2" t="s">
        <v>174</v>
      </c>
      <c r="C74" s="6">
        <v>0.1</v>
      </c>
    </row>
  </sheetData>
  <mergeCells count="15">
    <mergeCell ref="B71:C71"/>
    <mergeCell ref="B58:C58"/>
    <mergeCell ref="B65:C65"/>
    <mergeCell ref="B70:C70"/>
    <mergeCell ref="B2:D2"/>
    <mergeCell ref="B9:C9"/>
    <mergeCell ref="B27:C27"/>
    <mergeCell ref="B35:C35"/>
    <mergeCell ref="B46:C46"/>
    <mergeCell ref="B10:C10"/>
    <mergeCell ref="B28:C28"/>
    <mergeCell ref="B36:C36"/>
    <mergeCell ref="B47:C47"/>
    <mergeCell ref="B59:C59"/>
    <mergeCell ref="B66:C66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O63"/>
  <sheetViews>
    <sheetView topLeftCell="A7" workbookViewId="0">
      <selection activeCell="D43" sqref="D43"/>
    </sheetView>
  </sheetViews>
  <sheetFormatPr defaultRowHeight="11.25" x14ac:dyDescent="0.3"/>
  <cols>
    <col min="1" max="1" width="2.625" style="8" customWidth="1"/>
    <col min="2" max="2" width="38.875" style="8" bestFit="1" customWidth="1"/>
    <col min="3" max="3" width="17.75" style="8" bestFit="1" customWidth="1"/>
    <col min="4" max="4" width="10.875" style="8" bestFit="1" customWidth="1"/>
    <col min="5" max="5" width="15.375" style="8" bestFit="1" customWidth="1"/>
    <col min="6" max="6" width="2.625" style="8" customWidth="1"/>
    <col min="7" max="7" width="38.875" style="8" bestFit="1" customWidth="1"/>
    <col min="8" max="8" width="17.75" style="8" bestFit="1" customWidth="1"/>
    <col min="9" max="9" width="10.25" style="8" bestFit="1" customWidth="1"/>
    <col min="10" max="10" width="10.875" style="8" bestFit="1" customWidth="1"/>
    <col min="11" max="11" width="2.625" style="8" customWidth="1"/>
    <col min="12" max="12" width="19.875" style="8" bestFit="1" customWidth="1"/>
    <col min="13" max="13" width="15.375" style="8" bestFit="1" customWidth="1"/>
    <col min="14" max="14" width="10.25" style="8" bestFit="1" customWidth="1"/>
    <col min="15" max="15" width="10.875" style="8" bestFit="1" customWidth="1"/>
    <col min="16" max="16384" width="9" style="8"/>
  </cols>
  <sheetData>
    <row r="2" spans="2:15" x14ac:dyDescent="0.3">
      <c r="B2" s="57" t="s">
        <v>50</v>
      </c>
      <c r="C2" s="57"/>
      <c r="D2" s="57" t="s">
        <v>36</v>
      </c>
      <c r="E2" s="57" t="s">
        <v>37</v>
      </c>
      <c r="F2" s="11"/>
      <c r="G2" s="57" t="s">
        <v>41</v>
      </c>
      <c r="H2" s="57"/>
      <c r="I2" s="57" t="s">
        <v>36</v>
      </c>
      <c r="J2" s="57" t="s">
        <v>37</v>
      </c>
      <c r="L2" s="57" t="s">
        <v>42</v>
      </c>
      <c r="M2" s="57"/>
      <c r="N2" s="57" t="s">
        <v>36</v>
      </c>
      <c r="O2" s="57" t="s">
        <v>37</v>
      </c>
    </row>
    <row r="3" spans="2:15" x14ac:dyDescent="0.3">
      <c r="B3" s="69" t="s">
        <v>38</v>
      </c>
      <c r="C3" s="12" t="s">
        <v>51</v>
      </c>
      <c r="D3" s="9">
        <v>1</v>
      </c>
      <c r="E3" s="9">
        <v>1</v>
      </c>
      <c r="F3" s="11"/>
      <c r="G3" s="69" t="s">
        <v>38</v>
      </c>
      <c r="H3" s="12" t="s">
        <v>51</v>
      </c>
      <c r="I3" s="60">
        <v>0.52</v>
      </c>
      <c r="J3" s="60">
        <f>I3*1.4</f>
        <v>0.72799999999999998</v>
      </c>
      <c r="L3" s="69" t="s">
        <v>38</v>
      </c>
      <c r="M3" s="12" t="s">
        <v>51</v>
      </c>
      <c r="N3" s="60">
        <v>0.09</v>
      </c>
      <c r="O3" s="60">
        <f>N3*1.4</f>
        <v>0.126</v>
      </c>
    </row>
    <row r="4" spans="2:15" x14ac:dyDescent="0.3">
      <c r="B4" s="69"/>
      <c r="C4" s="12" t="s">
        <v>52</v>
      </c>
      <c r="D4" s="9">
        <v>1</v>
      </c>
      <c r="E4" s="9">
        <v>1</v>
      </c>
      <c r="F4" s="11"/>
      <c r="G4" s="69"/>
      <c r="H4" s="12" t="s">
        <v>52</v>
      </c>
      <c r="I4" s="9">
        <v>0.17</v>
      </c>
      <c r="J4" s="9">
        <f t="shared" ref="J4:J14" si="0">I4*1.4</f>
        <v>0.23799999999999999</v>
      </c>
      <c r="L4" s="69"/>
      <c r="M4" s="12" t="s">
        <v>52</v>
      </c>
      <c r="N4" s="9">
        <v>0.03</v>
      </c>
      <c r="O4" s="9">
        <f t="shared" ref="O4:O14" si="1">N4*1.4</f>
        <v>4.1999999999999996E-2</v>
      </c>
    </row>
    <row r="5" spans="2:15" x14ac:dyDescent="0.3">
      <c r="B5" s="69"/>
      <c r="C5" s="12" t="s">
        <v>43</v>
      </c>
      <c r="D5" s="9">
        <v>1</v>
      </c>
      <c r="E5" s="9">
        <v>1</v>
      </c>
      <c r="F5" s="11"/>
      <c r="G5" s="69"/>
      <c r="H5" s="12" t="s">
        <v>43</v>
      </c>
      <c r="I5" s="9">
        <v>0.17</v>
      </c>
      <c r="J5" s="9">
        <f t="shared" si="0"/>
        <v>0.23799999999999999</v>
      </c>
      <c r="L5" s="69"/>
      <c r="M5" s="12" t="s">
        <v>43</v>
      </c>
      <c r="N5" s="9">
        <v>0.03</v>
      </c>
      <c r="O5" s="9">
        <f t="shared" si="1"/>
        <v>4.1999999999999996E-2</v>
      </c>
    </row>
    <row r="6" spans="2:15" x14ac:dyDescent="0.3">
      <c r="B6" s="69"/>
      <c r="C6" s="12" t="s">
        <v>44</v>
      </c>
      <c r="D6" s="9">
        <v>1</v>
      </c>
      <c r="E6" s="9">
        <v>1</v>
      </c>
      <c r="F6" s="11"/>
      <c r="G6" s="69"/>
      <c r="H6" s="12" t="s">
        <v>44</v>
      </c>
      <c r="I6" s="59">
        <v>0.1</v>
      </c>
      <c r="J6" s="9">
        <f t="shared" si="0"/>
        <v>0.13999999999999999</v>
      </c>
      <c r="L6" s="69"/>
      <c r="M6" s="12" t="s">
        <v>44</v>
      </c>
      <c r="N6" s="9">
        <v>0.02</v>
      </c>
      <c r="O6" s="9">
        <f t="shared" si="1"/>
        <v>2.7999999999999997E-2</v>
      </c>
    </row>
    <row r="7" spans="2:15" x14ac:dyDescent="0.3">
      <c r="B7" s="69"/>
      <c r="C7" s="12" t="s">
        <v>45</v>
      </c>
      <c r="D7" s="9">
        <v>1</v>
      </c>
      <c r="E7" s="9">
        <v>1</v>
      </c>
      <c r="F7" s="11"/>
      <c r="G7" s="69"/>
      <c r="H7" s="12" t="s">
        <v>45</v>
      </c>
      <c r="I7" s="59">
        <v>7.0000000000000007E-2</v>
      </c>
      <c r="J7" s="9">
        <f t="shared" si="0"/>
        <v>9.8000000000000004E-2</v>
      </c>
      <c r="L7" s="69"/>
      <c r="M7" s="12" t="s">
        <v>45</v>
      </c>
      <c r="N7" s="9">
        <v>1.4999999999999999E-2</v>
      </c>
      <c r="O7" s="9">
        <f t="shared" si="1"/>
        <v>2.0999999999999998E-2</v>
      </c>
    </row>
    <row r="8" spans="2:15" x14ac:dyDescent="0.3">
      <c r="B8" s="69"/>
      <c r="C8" s="12" t="s">
        <v>39</v>
      </c>
      <c r="D8" s="9">
        <v>1</v>
      </c>
      <c r="E8" s="9">
        <v>1</v>
      </c>
      <c r="F8" s="11"/>
      <c r="G8" s="69"/>
      <c r="H8" s="12" t="s">
        <v>39</v>
      </c>
      <c r="I8" s="59">
        <v>0.05</v>
      </c>
      <c r="J8" s="9">
        <f t="shared" si="0"/>
        <v>6.9999999999999993E-2</v>
      </c>
      <c r="L8" s="69"/>
      <c r="M8" s="12" t="s">
        <v>39</v>
      </c>
      <c r="N8" s="9">
        <v>1.0999999999999999E-2</v>
      </c>
      <c r="O8" s="9">
        <f t="shared" si="1"/>
        <v>1.5399999999999999E-2</v>
      </c>
    </row>
    <row r="9" spans="2:15" x14ac:dyDescent="0.3">
      <c r="B9" s="69" t="s">
        <v>40</v>
      </c>
      <c r="C9" s="12" t="s">
        <v>51</v>
      </c>
      <c r="D9" s="9">
        <v>1</v>
      </c>
      <c r="E9" s="9">
        <v>1</v>
      </c>
      <c r="G9" s="69" t="s">
        <v>40</v>
      </c>
      <c r="H9" s="12" t="s">
        <v>51</v>
      </c>
      <c r="I9" s="60">
        <f t="shared" ref="I9:I14" si="2">I3-0.02</f>
        <v>0.5</v>
      </c>
      <c r="J9" s="60">
        <f t="shared" si="0"/>
        <v>0.7</v>
      </c>
      <c r="L9" s="69" t="s">
        <v>40</v>
      </c>
      <c r="M9" s="12" t="s">
        <v>51</v>
      </c>
      <c r="N9" s="60">
        <v>0.08</v>
      </c>
      <c r="O9" s="60">
        <f t="shared" si="1"/>
        <v>0.11199999999999999</v>
      </c>
    </row>
    <row r="10" spans="2:15" x14ac:dyDescent="0.3">
      <c r="B10" s="69"/>
      <c r="C10" s="12" t="s">
        <v>52</v>
      </c>
      <c r="D10" s="9">
        <v>1</v>
      </c>
      <c r="E10" s="9">
        <v>1</v>
      </c>
      <c r="G10" s="69"/>
      <c r="H10" s="12" t="s">
        <v>52</v>
      </c>
      <c r="I10" s="59">
        <f t="shared" si="2"/>
        <v>0.15000000000000002</v>
      </c>
      <c r="J10" s="9">
        <f t="shared" si="0"/>
        <v>0.21000000000000002</v>
      </c>
      <c r="L10" s="69"/>
      <c r="M10" s="12" t="s">
        <v>52</v>
      </c>
      <c r="N10" s="9">
        <f t="shared" ref="N10:N14" si="3">N4-0.01</f>
        <v>1.9999999999999997E-2</v>
      </c>
      <c r="O10" s="9">
        <f t="shared" si="1"/>
        <v>2.7999999999999994E-2</v>
      </c>
    </row>
    <row r="11" spans="2:15" x14ac:dyDescent="0.3">
      <c r="B11" s="69"/>
      <c r="C11" s="12" t="s">
        <v>43</v>
      </c>
      <c r="D11" s="9">
        <v>1</v>
      </c>
      <c r="E11" s="9">
        <v>1</v>
      </c>
      <c r="G11" s="69"/>
      <c r="H11" s="12" t="s">
        <v>43</v>
      </c>
      <c r="I11" s="59">
        <f t="shared" si="2"/>
        <v>0.15000000000000002</v>
      </c>
      <c r="J11" s="9">
        <f t="shared" si="0"/>
        <v>0.21000000000000002</v>
      </c>
      <c r="L11" s="69"/>
      <c r="M11" s="12" t="s">
        <v>43</v>
      </c>
      <c r="N11" s="9">
        <f t="shared" si="3"/>
        <v>1.9999999999999997E-2</v>
      </c>
      <c r="O11" s="9">
        <f t="shared" si="1"/>
        <v>2.7999999999999994E-2</v>
      </c>
    </row>
    <row r="12" spans="2:15" x14ac:dyDescent="0.3">
      <c r="B12" s="69"/>
      <c r="C12" s="12" t="s">
        <v>44</v>
      </c>
      <c r="D12" s="9">
        <v>1</v>
      </c>
      <c r="E12" s="9">
        <v>1</v>
      </c>
      <c r="G12" s="69"/>
      <c r="H12" s="12" t="s">
        <v>44</v>
      </c>
      <c r="I12" s="59">
        <f t="shared" si="2"/>
        <v>0.08</v>
      </c>
      <c r="J12" s="9">
        <f t="shared" si="0"/>
        <v>0.11199999999999999</v>
      </c>
      <c r="L12" s="69"/>
      <c r="M12" s="12" t="s">
        <v>44</v>
      </c>
      <c r="N12" s="9">
        <f t="shared" si="3"/>
        <v>0.01</v>
      </c>
      <c r="O12" s="9">
        <f t="shared" si="1"/>
        <v>1.3999999999999999E-2</v>
      </c>
    </row>
    <row r="13" spans="2:15" x14ac:dyDescent="0.3">
      <c r="B13" s="69"/>
      <c r="C13" s="12" t="s">
        <v>45</v>
      </c>
      <c r="D13" s="9">
        <v>1</v>
      </c>
      <c r="E13" s="9">
        <v>1</v>
      </c>
      <c r="G13" s="69"/>
      <c r="H13" s="12" t="s">
        <v>45</v>
      </c>
      <c r="I13" s="59">
        <f t="shared" si="2"/>
        <v>0.05</v>
      </c>
      <c r="J13" s="9">
        <f t="shared" si="0"/>
        <v>6.9999999999999993E-2</v>
      </c>
      <c r="L13" s="69"/>
      <c r="M13" s="12" t="s">
        <v>45</v>
      </c>
      <c r="N13" s="9">
        <f t="shared" si="3"/>
        <v>4.9999999999999992E-3</v>
      </c>
      <c r="O13" s="9">
        <f t="shared" si="1"/>
        <v>6.9999999999999984E-3</v>
      </c>
    </row>
    <row r="14" spans="2:15" x14ac:dyDescent="0.3">
      <c r="B14" s="69"/>
      <c r="C14" s="12" t="s">
        <v>39</v>
      </c>
      <c r="D14" s="9">
        <v>1</v>
      </c>
      <c r="E14" s="9">
        <v>1</v>
      </c>
      <c r="G14" s="69"/>
      <c r="H14" s="12" t="s">
        <v>39</v>
      </c>
      <c r="I14" s="59">
        <f t="shared" si="2"/>
        <v>3.0000000000000002E-2</v>
      </c>
      <c r="J14" s="9">
        <f t="shared" si="0"/>
        <v>4.2000000000000003E-2</v>
      </c>
      <c r="L14" s="69"/>
      <c r="M14" s="12" t="s">
        <v>39</v>
      </c>
      <c r="N14" s="9">
        <f t="shared" si="3"/>
        <v>9.9999999999999915E-4</v>
      </c>
      <c r="O14" s="9">
        <f t="shared" si="1"/>
        <v>1.3999999999999987E-3</v>
      </c>
    </row>
    <row r="16" spans="2:15" x14ac:dyDescent="0.3">
      <c r="B16" s="57" t="s">
        <v>46</v>
      </c>
      <c r="C16" s="57"/>
      <c r="D16" s="57" t="s">
        <v>36</v>
      </c>
      <c r="E16" s="57" t="s">
        <v>37</v>
      </c>
      <c r="G16" s="57" t="s">
        <v>47</v>
      </c>
      <c r="H16" s="57"/>
      <c r="I16" s="57" t="s">
        <v>36</v>
      </c>
      <c r="J16" s="57" t="s">
        <v>37</v>
      </c>
    </row>
    <row r="17" spans="2:10" x14ac:dyDescent="0.3">
      <c r="B17" s="69" t="s">
        <v>38</v>
      </c>
      <c r="C17" s="12" t="s">
        <v>51</v>
      </c>
      <c r="D17" s="60">
        <v>0.52</v>
      </c>
      <c r="E17" s="60">
        <f>D17*1.4</f>
        <v>0.72799999999999998</v>
      </c>
      <c r="G17" s="69" t="s">
        <v>38</v>
      </c>
      <c r="H17" s="12" t="s">
        <v>51</v>
      </c>
      <c r="I17" s="60">
        <v>0.09</v>
      </c>
      <c r="J17" s="60">
        <f>I17*1.4</f>
        <v>0.126</v>
      </c>
    </row>
    <row r="18" spans="2:10" x14ac:dyDescent="0.3">
      <c r="B18" s="69"/>
      <c r="C18" s="12" t="s">
        <v>52</v>
      </c>
      <c r="D18" s="9">
        <v>0.17</v>
      </c>
      <c r="E18" s="9">
        <f t="shared" ref="E18:E28" si="4">D18*1.4</f>
        <v>0.23799999999999999</v>
      </c>
      <c r="G18" s="69"/>
      <c r="H18" s="12" t="s">
        <v>52</v>
      </c>
      <c r="I18" s="9">
        <v>0.03</v>
      </c>
      <c r="J18" s="9">
        <f t="shared" ref="J18:J28" si="5">I18*1.4</f>
        <v>4.1999999999999996E-2</v>
      </c>
    </row>
    <row r="19" spans="2:10" x14ac:dyDescent="0.3">
      <c r="B19" s="69"/>
      <c r="C19" s="12" t="s">
        <v>43</v>
      </c>
      <c r="D19" s="9">
        <v>0.17</v>
      </c>
      <c r="E19" s="9">
        <f t="shared" si="4"/>
        <v>0.23799999999999999</v>
      </c>
      <c r="G19" s="69"/>
      <c r="H19" s="12" t="s">
        <v>43</v>
      </c>
      <c r="I19" s="9">
        <v>0.03</v>
      </c>
      <c r="J19" s="9">
        <f t="shared" si="5"/>
        <v>4.1999999999999996E-2</v>
      </c>
    </row>
    <row r="20" spans="2:10" x14ac:dyDescent="0.3">
      <c r="B20" s="69"/>
      <c r="C20" s="12" t="s">
        <v>44</v>
      </c>
      <c r="D20" s="59">
        <v>0.1</v>
      </c>
      <c r="E20" s="9">
        <f t="shared" si="4"/>
        <v>0.13999999999999999</v>
      </c>
      <c r="G20" s="69"/>
      <c r="H20" s="12" t="s">
        <v>44</v>
      </c>
      <c r="I20" s="9">
        <v>0.02</v>
      </c>
      <c r="J20" s="9">
        <f t="shared" si="5"/>
        <v>2.7999999999999997E-2</v>
      </c>
    </row>
    <row r="21" spans="2:10" x14ac:dyDescent="0.3">
      <c r="B21" s="69"/>
      <c r="C21" s="12" t="s">
        <v>45</v>
      </c>
      <c r="D21" s="59">
        <v>7.0000000000000007E-2</v>
      </c>
      <c r="E21" s="9">
        <f t="shared" si="4"/>
        <v>9.8000000000000004E-2</v>
      </c>
      <c r="G21" s="69"/>
      <c r="H21" s="12" t="s">
        <v>45</v>
      </c>
      <c r="I21" s="9">
        <v>1.4999999999999999E-2</v>
      </c>
      <c r="J21" s="9">
        <f t="shared" si="5"/>
        <v>2.0999999999999998E-2</v>
      </c>
    </row>
    <row r="22" spans="2:10" x14ac:dyDescent="0.3">
      <c r="B22" s="69"/>
      <c r="C22" s="12" t="s">
        <v>39</v>
      </c>
      <c r="D22" s="59">
        <v>0.05</v>
      </c>
      <c r="E22" s="9">
        <f t="shared" si="4"/>
        <v>6.9999999999999993E-2</v>
      </c>
      <c r="G22" s="69"/>
      <c r="H22" s="12" t="s">
        <v>39</v>
      </c>
      <c r="I22" s="9">
        <v>1.0999999999999999E-2</v>
      </c>
      <c r="J22" s="9">
        <f t="shared" si="5"/>
        <v>1.5399999999999999E-2</v>
      </c>
    </row>
    <row r="23" spans="2:10" x14ac:dyDescent="0.3">
      <c r="B23" s="69" t="s">
        <v>40</v>
      </c>
      <c r="C23" s="12" t="s">
        <v>51</v>
      </c>
      <c r="D23" s="60">
        <v>0.5</v>
      </c>
      <c r="E23" s="60">
        <f t="shared" si="4"/>
        <v>0.7</v>
      </c>
      <c r="G23" s="69" t="s">
        <v>40</v>
      </c>
      <c r="H23" s="12" t="s">
        <v>51</v>
      </c>
      <c r="I23" s="60">
        <f>8%</f>
        <v>0.08</v>
      </c>
      <c r="J23" s="60">
        <f t="shared" si="5"/>
        <v>0.11199999999999999</v>
      </c>
    </row>
    <row r="24" spans="2:10" x14ac:dyDescent="0.3">
      <c r="B24" s="69"/>
      <c r="C24" s="12" t="s">
        <v>52</v>
      </c>
      <c r="D24" s="59">
        <f t="shared" ref="D24:D28" si="6">D18-0.02</f>
        <v>0.15000000000000002</v>
      </c>
      <c r="E24" s="9">
        <f t="shared" si="4"/>
        <v>0.21000000000000002</v>
      </c>
      <c r="G24" s="69"/>
      <c r="H24" s="12" t="s">
        <v>52</v>
      </c>
      <c r="I24" s="9">
        <f t="shared" ref="I24:I28" si="7">I18-0.01</f>
        <v>1.9999999999999997E-2</v>
      </c>
      <c r="J24" s="9">
        <f t="shared" si="5"/>
        <v>2.7999999999999994E-2</v>
      </c>
    </row>
    <row r="25" spans="2:10" x14ac:dyDescent="0.3">
      <c r="B25" s="69"/>
      <c r="C25" s="12" t="s">
        <v>43</v>
      </c>
      <c r="D25" s="59">
        <f t="shared" si="6"/>
        <v>0.15000000000000002</v>
      </c>
      <c r="E25" s="9">
        <f t="shared" si="4"/>
        <v>0.21000000000000002</v>
      </c>
      <c r="G25" s="69"/>
      <c r="H25" s="12" t="s">
        <v>43</v>
      </c>
      <c r="I25" s="9">
        <f t="shared" si="7"/>
        <v>1.9999999999999997E-2</v>
      </c>
      <c r="J25" s="9">
        <f t="shared" si="5"/>
        <v>2.7999999999999994E-2</v>
      </c>
    </row>
    <row r="26" spans="2:10" x14ac:dyDescent="0.3">
      <c r="B26" s="69"/>
      <c r="C26" s="12" t="s">
        <v>44</v>
      </c>
      <c r="D26" s="59">
        <f t="shared" si="6"/>
        <v>0.08</v>
      </c>
      <c r="E26" s="9">
        <f t="shared" si="4"/>
        <v>0.11199999999999999</v>
      </c>
      <c r="G26" s="69"/>
      <c r="H26" s="12" t="s">
        <v>44</v>
      </c>
      <c r="I26" s="9">
        <f t="shared" si="7"/>
        <v>0.01</v>
      </c>
      <c r="J26" s="9">
        <f t="shared" si="5"/>
        <v>1.3999999999999999E-2</v>
      </c>
    </row>
    <row r="27" spans="2:10" x14ac:dyDescent="0.3">
      <c r="B27" s="69"/>
      <c r="C27" s="12" t="s">
        <v>45</v>
      </c>
      <c r="D27" s="59">
        <f t="shared" si="6"/>
        <v>0.05</v>
      </c>
      <c r="E27" s="9">
        <f t="shared" si="4"/>
        <v>6.9999999999999993E-2</v>
      </c>
      <c r="G27" s="69"/>
      <c r="H27" s="12" t="s">
        <v>45</v>
      </c>
      <c r="I27" s="9">
        <f t="shared" si="7"/>
        <v>4.9999999999999992E-3</v>
      </c>
      <c r="J27" s="9">
        <f t="shared" si="5"/>
        <v>6.9999999999999984E-3</v>
      </c>
    </row>
    <row r="28" spans="2:10" x14ac:dyDescent="0.3">
      <c r="B28" s="69"/>
      <c r="C28" s="12" t="s">
        <v>39</v>
      </c>
      <c r="D28" s="59">
        <f t="shared" si="6"/>
        <v>3.0000000000000002E-2</v>
      </c>
      <c r="E28" s="9">
        <f t="shared" si="4"/>
        <v>4.2000000000000003E-2</v>
      </c>
      <c r="G28" s="69"/>
      <c r="H28" s="12" t="s">
        <v>39</v>
      </c>
      <c r="I28" s="9">
        <f t="shared" si="7"/>
        <v>9.9999999999999915E-4</v>
      </c>
      <c r="J28" s="9">
        <f t="shared" si="5"/>
        <v>1.3999999999999987E-3</v>
      </c>
    </row>
    <row r="30" spans="2:10" x14ac:dyDescent="0.3">
      <c r="B30" s="57" t="s">
        <v>48</v>
      </c>
      <c r="C30" s="57"/>
      <c r="D30" s="57" t="s">
        <v>36</v>
      </c>
      <c r="E30" s="57" t="s">
        <v>37</v>
      </c>
    </row>
    <row r="31" spans="2:10" x14ac:dyDescent="0.3">
      <c r="B31" s="69" t="s">
        <v>38</v>
      </c>
      <c r="C31" s="12" t="s">
        <v>51</v>
      </c>
      <c r="D31" s="60">
        <v>0.42</v>
      </c>
      <c r="E31" s="60">
        <f>D31*1.4</f>
        <v>0.58799999999999997</v>
      </c>
    </row>
    <row r="32" spans="2:10" x14ac:dyDescent="0.3">
      <c r="B32" s="69"/>
      <c r="C32" s="12" t="s">
        <v>52</v>
      </c>
      <c r="D32" s="9">
        <v>0.12</v>
      </c>
      <c r="E32" s="9">
        <f t="shared" ref="E32:E42" si="8">D32*1.4</f>
        <v>0.16799999999999998</v>
      </c>
    </row>
    <row r="33" spans="2:5" x14ac:dyDescent="0.3">
      <c r="B33" s="69"/>
      <c r="C33" s="12" t="s">
        <v>43</v>
      </c>
      <c r="D33" s="9">
        <v>0.12</v>
      </c>
      <c r="E33" s="9">
        <f t="shared" si="8"/>
        <v>0.16799999999999998</v>
      </c>
    </row>
    <row r="34" spans="2:5" x14ac:dyDescent="0.3">
      <c r="B34" s="69"/>
      <c r="C34" s="12" t="s">
        <v>44</v>
      </c>
      <c r="D34" s="59">
        <v>7.0000000000000007E-2</v>
      </c>
      <c r="E34" s="9">
        <f t="shared" si="8"/>
        <v>9.8000000000000004E-2</v>
      </c>
    </row>
    <row r="35" spans="2:5" x14ac:dyDescent="0.3">
      <c r="B35" s="69"/>
      <c r="C35" s="12" t="s">
        <v>45</v>
      </c>
      <c r="D35" s="59">
        <v>0.05</v>
      </c>
      <c r="E35" s="9">
        <f t="shared" si="8"/>
        <v>6.9999999999999993E-2</v>
      </c>
    </row>
    <row r="36" spans="2:5" x14ac:dyDescent="0.3">
      <c r="B36" s="69"/>
      <c r="C36" s="12" t="s">
        <v>39</v>
      </c>
      <c r="D36" s="59">
        <v>0.03</v>
      </c>
      <c r="E36" s="9">
        <f t="shared" si="8"/>
        <v>4.1999999999999996E-2</v>
      </c>
    </row>
    <row r="37" spans="2:5" x14ac:dyDescent="0.3">
      <c r="B37" s="69" t="s">
        <v>40</v>
      </c>
      <c r="C37" s="12" t="s">
        <v>51</v>
      </c>
      <c r="D37" s="60">
        <v>0.4</v>
      </c>
      <c r="E37" s="60">
        <f t="shared" si="8"/>
        <v>0.55999999999999994</v>
      </c>
    </row>
    <row r="38" spans="2:5" x14ac:dyDescent="0.3">
      <c r="B38" s="69"/>
      <c r="C38" s="12" t="s">
        <v>52</v>
      </c>
      <c r="D38" s="59">
        <f t="shared" ref="D38:D42" si="9">D32-0.02</f>
        <v>9.9999999999999992E-2</v>
      </c>
      <c r="E38" s="9">
        <f t="shared" si="8"/>
        <v>0.13999999999999999</v>
      </c>
    </row>
    <row r="39" spans="2:5" x14ac:dyDescent="0.3">
      <c r="B39" s="69"/>
      <c r="C39" s="12" t="s">
        <v>43</v>
      </c>
      <c r="D39" s="59">
        <f t="shared" si="9"/>
        <v>9.9999999999999992E-2</v>
      </c>
      <c r="E39" s="9">
        <f t="shared" si="8"/>
        <v>0.13999999999999999</v>
      </c>
    </row>
    <row r="40" spans="2:5" x14ac:dyDescent="0.3">
      <c r="B40" s="69"/>
      <c r="C40" s="12" t="s">
        <v>44</v>
      </c>
      <c r="D40" s="59">
        <f t="shared" si="9"/>
        <v>0.05</v>
      </c>
      <c r="E40" s="9">
        <f t="shared" si="8"/>
        <v>6.9999999999999993E-2</v>
      </c>
    </row>
    <row r="41" spans="2:5" x14ac:dyDescent="0.3">
      <c r="B41" s="69"/>
      <c r="C41" s="12" t="s">
        <v>45</v>
      </c>
      <c r="D41" s="59">
        <f t="shared" si="9"/>
        <v>3.0000000000000002E-2</v>
      </c>
      <c r="E41" s="9">
        <f t="shared" si="8"/>
        <v>4.2000000000000003E-2</v>
      </c>
    </row>
    <row r="42" spans="2:5" x14ac:dyDescent="0.3">
      <c r="B42" s="69"/>
      <c r="C42" s="12" t="s">
        <v>39</v>
      </c>
      <c r="D42" s="59">
        <f t="shared" si="9"/>
        <v>9.9999999999999985E-3</v>
      </c>
      <c r="E42" s="9">
        <f t="shared" si="8"/>
        <v>1.3999999999999997E-2</v>
      </c>
    </row>
    <row r="44" spans="2:5" x14ac:dyDescent="0.3">
      <c r="B44" s="57" t="s">
        <v>62</v>
      </c>
      <c r="C44" s="57" t="s">
        <v>60</v>
      </c>
    </row>
    <row r="45" spans="2:5" x14ac:dyDescent="0.3">
      <c r="B45" s="57" t="s">
        <v>83</v>
      </c>
      <c r="C45" s="61" t="s">
        <v>49</v>
      </c>
      <c r="D45" s="58"/>
    </row>
    <row r="46" spans="2:5" x14ac:dyDescent="0.3">
      <c r="B46" s="57" t="s">
        <v>84</v>
      </c>
      <c r="C46" s="62" t="s">
        <v>53</v>
      </c>
      <c r="D46" s="58"/>
    </row>
    <row r="49" spans="2:15" x14ac:dyDescent="0.3">
      <c r="B49" s="57" t="s">
        <v>54</v>
      </c>
      <c r="C49" s="57" t="s">
        <v>36</v>
      </c>
      <c r="D49" s="57" t="s">
        <v>37</v>
      </c>
      <c r="F49" s="11"/>
      <c r="G49" s="57" t="s">
        <v>55</v>
      </c>
      <c r="H49" s="57" t="s">
        <v>36</v>
      </c>
      <c r="I49" s="57" t="s">
        <v>37</v>
      </c>
      <c r="K49" s="14"/>
      <c r="L49" s="14"/>
      <c r="M49" s="14"/>
      <c r="N49" s="14"/>
      <c r="O49" s="14"/>
    </row>
    <row r="50" spans="2:15" x14ac:dyDescent="0.3">
      <c r="B50" s="57" t="s">
        <v>59</v>
      </c>
      <c r="C50" s="63">
        <v>0.5</v>
      </c>
      <c r="D50" s="64">
        <v>0.75</v>
      </c>
      <c r="E50" s="13"/>
      <c r="F50" s="11"/>
      <c r="G50" s="57" t="s">
        <v>58</v>
      </c>
      <c r="H50" s="63">
        <v>0.5</v>
      </c>
      <c r="I50" s="64">
        <v>0.75</v>
      </c>
      <c r="K50" s="14"/>
      <c r="L50" s="15"/>
      <c r="M50" s="16"/>
      <c r="N50" s="17"/>
      <c r="O50" s="17"/>
    </row>
    <row r="51" spans="2:15" x14ac:dyDescent="0.3">
      <c r="E51" s="10"/>
      <c r="G51" s="14"/>
      <c r="H51" s="14"/>
      <c r="I51" s="14"/>
      <c r="J51" s="14"/>
      <c r="K51" s="14"/>
      <c r="L51" s="14"/>
      <c r="M51" s="14"/>
      <c r="N51" s="14"/>
      <c r="O51" s="14"/>
    </row>
    <row r="52" spans="2:15" x14ac:dyDescent="0.3">
      <c r="B52" s="57" t="s">
        <v>62</v>
      </c>
      <c r="C52" s="57" t="s">
        <v>60</v>
      </c>
      <c r="G52" s="14"/>
      <c r="H52" s="14"/>
      <c r="I52" s="14"/>
      <c r="J52" s="14"/>
      <c r="K52" s="14"/>
      <c r="L52" s="14"/>
      <c r="M52" s="14"/>
      <c r="N52" s="14"/>
      <c r="O52" s="14"/>
    </row>
    <row r="53" spans="2:15" x14ac:dyDescent="0.3">
      <c r="B53" s="57" t="s">
        <v>85</v>
      </c>
      <c r="C53" s="62" t="s">
        <v>57</v>
      </c>
      <c r="G53" s="15"/>
      <c r="H53" s="16"/>
      <c r="I53" s="17"/>
      <c r="J53" s="17"/>
      <c r="K53" s="14"/>
      <c r="L53" s="14"/>
      <c r="M53" s="14"/>
      <c r="N53" s="14"/>
      <c r="O53" s="14"/>
    </row>
    <row r="54" spans="2:15" x14ac:dyDescent="0.3">
      <c r="B54" s="57" t="s">
        <v>86</v>
      </c>
      <c r="C54" s="62" t="s">
        <v>56</v>
      </c>
      <c r="G54" s="15"/>
      <c r="H54" s="16"/>
      <c r="I54" s="17"/>
      <c r="J54" s="17"/>
      <c r="K54" s="14"/>
      <c r="L54" s="14"/>
      <c r="M54" s="14"/>
      <c r="N54" s="14"/>
      <c r="O54" s="14"/>
    </row>
    <row r="55" spans="2:15" x14ac:dyDescent="0.3">
      <c r="G55" s="15"/>
      <c r="H55" s="16"/>
      <c r="I55" s="17"/>
      <c r="J55" s="17"/>
      <c r="K55" s="14"/>
      <c r="L55" s="14"/>
      <c r="M55" s="14"/>
      <c r="N55" s="14"/>
      <c r="O55" s="14"/>
    </row>
    <row r="56" spans="2:15" x14ac:dyDescent="0.3">
      <c r="G56" s="15"/>
      <c r="H56" s="16"/>
      <c r="I56" s="17"/>
      <c r="J56" s="17"/>
      <c r="K56" s="14"/>
      <c r="L56" s="14"/>
      <c r="M56" s="14"/>
      <c r="N56" s="14"/>
      <c r="O56" s="14"/>
    </row>
    <row r="57" spans="2:15" x14ac:dyDescent="0.3">
      <c r="G57" s="15"/>
      <c r="H57" s="16"/>
      <c r="I57" s="17"/>
      <c r="J57" s="17"/>
      <c r="K57" s="14"/>
      <c r="L57" s="14"/>
      <c r="M57" s="14"/>
      <c r="N57" s="14"/>
      <c r="O57" s="14"/>
    </row>
    <row r="58" spans="2:15" x14ac:dyDescent="0.3">
      <c r="G58" s="15"/>
      <c r="H58" s="16"/>
      <c r="I58" s="17"/>
      <c r="J58" s="17"/>
      <c r="K58" s="14"/>
      <c r="L58" s="14"/>
      <c r="M58" s="14"/>
      <c r="N58" s="14"/>
      <c r="O58" s="14"/>
    </row>
    <row r="59" spans="2:15" x14ac:dyDescent="0.3">
      <c r="G59" s="15"/>
      <c r="H59" s="16"/>
      <c r="I59" s="17"/>
      <c r="J59" s="17"/>
      <c r="K59" s="14"/>
      <c r="L59" s="14"/>
      <c r="M59" s="14"/>
      <c r="N59" s="14"/>
      <c r="O59" s="14"/>
    </row>
    <row r="60" spans="2:15" x14ac:dyDescent="0.3">
      <c r="G60" s="15"/>
      <c r="H60" s="16"/>
      <c r="I60" s="17"/>
      <c r="J60" s="17"/>
      <c r="K60" s="14"/>
      <c r="L60" s="14"/>
      <c r="M60" s="14"/>
      <c r="N60" s="14"/>
      <c r="O60" s="14"/>
    </row>
    <row r="61" spans="2:15" x14ac:dyDescent="0.3">
      <c r="G61" s="15"/>
      <c r="H61" s="16"/>
      <c r="I61" s="17"/>
      <c r="J61" s="17"/>
      <c r="K61" s="14"/>
      <c r="L61" s="14"/>
      <c r="M61" s="14"/>
      <c r="N61" s="14"/>
      <c r="O61" s="14"/>
    </row>
    <row r="62" spans="2:15" x14ac:dyDescent="0.3">
      <c r="G62" s="15"/>
      <c r="H62" s="16"/>
      <c r="I62" s="17"/>
      <c r="J62" s="17"/>
      <c r="K62" s="14"/>
      <c r="L62" s="14"/>
      <c r="M62" s="14"/>
      <c r="N62" s="14"/>
      <c r="O62" s="14"/>
    </row>
    <row r="63" spans="2:15" x14ac:dyDescent="0.3">
      <c r="G63" s="14"/>
      <c r="H63" s="14"/>
      <c r="I63" s="14"/>
      <c r="J63" s="14"/>
      <c r="K63" s="14"/>
      <c r="L63" s="14"/>
      <c r="M63" s="14"/>
      <c r="N63" s="14"/>
      <c r="O63" s="14"/>
    </row>
  </sheetData>
  <mergeCells count="12">
    <mergeCell ref="B37:B42"/>
    <mergeCell ref="B3:B8"/>
    <mergeCell ref="G3:G8"/>
    <mergeCell ref="L3:L8"/>
    <mergeCell ref="B9:B14"/>
    <mergeCell ref="G9:G14"/>
    <mergeCell ref="L9:L14"/>
    <mergeCell ref="B17:B22"/>
    <mergeCell ref="G17:G22"/>
    <mergeCell ref="B23:B28"/>
    <mergeCell ref="G23:G28"/>
    <mergeCell ref="B31:B3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3"/>
  <sheetViews>
    <sheetView tabSelected="1" topLeftCell="A13" workbookViewId="0">
      <selection activeCell="G38" sqref="G38"/>
    </sheetView>
  </sheetViews>
  <sheetFormatPr defaultRowHeight="11.25" x14ac:dyDescent="0.3"/>
  <cols>
    <col min="1" max="1" width="2.625" style="8" customWidth="1"/>
    <col min="2" max="2" width="38.875" style="8" bestFit="1" customWidth="1"/>
    <col min="3" max="3" width="17.75" style="8" bestFit="1" customWidth="1"/>
    <col min="4" max="4" width="10.875" style="8" bestFit="1" customWidth="1"/>
    <col min="5" max="5" width="15.375" style="8" bestFit="1" customWidth="1"/>
    <col min="6" max="6" width="2.625" style="8" customWidth="1"/>
    <col min="7" max="7" width="38.875" style="8" bestFit="1" customWidth="1"/>
    <col min="8" max="8" width="17.75" style="8" bestFit="1" customWidth="1"/>
    <col min="9" max="9" width="10.25" style="8" bestFit="1" customWidth="1"/>
    <col min="10" max="10" width="10.875" style="8" bestFit="1" customWidth="1"/>
    <col min="11" max="11" width="2.625" style="8" customWidth="1"/>
    <col min="12" max="12" width="19.875" style="8" bestFit="1" customWidth="1"/>
    <col min="13" max="13" width="15.375" style="8" bestFit="1" customWidth="1"/>
    <col min="14" max="14" width="10.25" style="8" bestFit="1" customWidth="1"/>
    <col min="15" max="15" width="10.875" style="8" bestFit="1" customWidth="1"/>
    <col min="16" max="16384" width="9" style="8"/>
  </cols>
  <sheetData>
    <row r="2" spans="2:15" x14ac:dyDescent="0.3">
      <c r="B2" s="7" t="s">
        <v>50</v>
      </c>
      <c r="C2" s="7"/>
      <c r="D2" s="7" t="s">
        <v>36</v>
      </c>
      <c r="E2" s="7" t="s">
        <v>37</v>
      </c>
      <c r="F2" s="11"/>
      <c r="G2" s="7" t="s">
        <v>41</v>
      </c>
      <c r="H2" s="7"/>
      <c r="I2" s="7" t="s">
        <v>36</v>
      </c>
      <c r="J2" s="7" t="s">
        <v>37</v>
      </c>
      <c r="L2" s="7" t="s">
        <v>42</v>
      </c>
      <c r="M2" s="7"/>
      <c r="N2" s="7" t="s">
        <v>36</v>
      </c>
      <c r="O2" s="7" t="s">
        <v>37</v>
      </c>
    </row>
    <row r="3" spans="2:15" x14ac:dyDescent="0.3">
      <c r="B3" s="69" t="s">
        <v>38</v>
      </c>
      <c r="C3" s="12" t="s">
        <v>51</v>
      </c>
      <c r="D3" s="9">
        <v>1</v>
      </c>
      <c r="E3" s="9">
        <v>1</v>
      </c>
      <c r="F3" s="11"/>
      <c r="G3" s="69" t="s">
        <v>38</v>
      </c>
      <c r="H3" s="12" t="s">
        <v>51</v>
      </c>
      <c r="I3" s="76">
        <v>0.32</v>
      </c>
      <c r="J3" s="9">
        <f>I3*1.4</f>
        <v>0.44799999999999995</v>
      </c>
      <c r="L3" s="69" t="s">
        <v>38</v>
      </c>
      <c r="M3" s="12" t="s">
        <v>51</v>
      </c>
      <c r="N3" s="9">
        <v>0.05</v>
      </c>
      <c r="O3" s="9">
        <f>N3*1.4</f>
        <v>6.9999999999999993E-2</v>
      </c>
    </row>
    <row r="4" spans="2:15" x14ac:dyDescent="0.3">
      <c r="B4" s="69"/>
      <c r="C4" s="12" t="s">
        <v>52</v>
      </c>
      <c r="D4" s="9">
        <v>1</v>
      </c>
      <c r="E4" s="9">
        <v>1</v>
      </c>
      <c r="F4" s="11"/>
      <c r="G4" s="69"/>
      <c r="H4" s="12" t="s">
        <v>52</v>
      </c>
      <c r="I4" s="9">
        <v>0.17</v>
      </c>
      <c r="J4" s="9">
        <f t="shared" ref="J4:J8" si="0">I4*1.4</f>
        <v>0.23799999999999999</v>
      </c>
      <c r="L4" s="69"/>
      <c r="M4" s="12" t="s">
        <v>52</v>
      </c>
      <c r="N4" s="9">
        <v>0.03</v>
      </c>
      <c r="O4" s="9">
        <f t="shared" ref="O4:O8" si="1">N4*1.4</f>
        <v>4.1999999999999996E-2</v>
      </c>
    </row>
    <row r="5" spans="2:15" x14ac:dyDescent="0.3">
      <c r="B5" s="69"/>
      <c r="C5" s="12" t="s">
        <v>43</v>
      </c>
      <c r="D5" s="9">
        <v>1</v>
      </c>
      <c r="E5" s="9">
        <v>1</v>
      </c>
      <c r="F5" s="11"/>
      <c r="G5" s="69"/>
      <c r="H5" s="12" t="s">
        <v>43</v>
      </c>
      <c r="I5" s="9">
        <v>0.17</v>
      </c>
      <c r="J5" s="9">
        <f t="shared" si="0"/>
        <v>0.23799999999999999</v>
      </c>
      <c r="L5" s="69"/>
      <c r="M5" s="12" t="s">
        <v>43</v>
      </c>
      <c r="N5" s="9">
        <v>0.03</v>
      </c>
      <c r="O5" s="9">
        <f t="shared" si="1"/>
        <v>4.1999999999999996E-2</v>
      </c>
    </row>
    <row r="6" spans="2:15" x14ac:dyDescent="0.3">
      <c r="B6" s="69"/>
      <c r="C6" s="12" t="s">
        <v>44</v>
      </c>
      <c r="D6" s="9">
        <v>1</v>
      </c>
      <c r="E6" s="9">
        <v>1</v>
      </c>
      <c r="F6" s="11"/>
      <c r="G6" s="69"/>
      <c r="H6" s="12" t="s">
        <v>44</v>
      </c>
      <c r="I6" s="77">
        <v>0.1</v>
      </c>
      <c r="J6" s="9">
        <f t="shared" si="0"/>
        <v>0.13999999999999999</v>
      </c>
      <c r="L6" s="69"/>
      <c r="M6" s="12" t="s">
        <v>44</v>
      </c>
      <c r="N6" s="9">
        <v>0.02</v>
      </c>
      <c r="O6" s="9">
        <f t="shared" si="1"/>
        <v>2.7999999999999997E-2</v>
      </c>
    </row>
    <row r="7" spans="2:15" x14ac:dyDescent="0.3">
      <c r="B7" s="69"/>
      <c r="C7" s="12" t="s">
        <v>45</v>
      </c>
      <c r="D7" s="9">
        <v>1</v>
      </c>
      <c r="E7" s="9">
        <v>1</v>
      </c>
      <c r="F7" s="11"/>
      <c r="G7" s="69"/>
      <c r="H7" s="12" t="s">
        <v>45</v>
      </c>
      <c r="I7" s="77">
        <v>7.0000000000000007E-2</v>
      </c>
      <c r="J7" s="9">
        <f t="shared" si="0"/>
        <v>9.8000000000000004E-2</v>
      </c>
      <c r="L7" s="69"/>
      <c r="M7" s="12" t="s">
        <v>45</v>
      </c>
      <c r="N7" s="9">
        <v>1.4999999999999999E-2</v>
      </c>
      <c r="O7" s="9">
        <f t="shared" si="1"/>
        <v>2.0999999999999998E-2</v>
      </c>
    </row>
    <row r="8" spans="2:15" x14ac:dyDescent="0.3">
      <c r="B8" s="69"/>
      <c r="C8" s="12" t="s">
        <v>39</v>
      </c>
      <c r="D8" s="9">
        <v>1</v>
      </c>
      <c r="E8" s="9">
        <v>1</v>
      </c>
      <c r="F8" s="11"/>
      <c r="G8" s="69"/>
      <c r="H8" s="12" t="s">
        <v>39</v>
      </c>
      <c r="I8" s="77">
        <v>0.05</v>
      </c>
      <c r="J8" s="9">
        <f t="shared" si="0"/>
        <v>6.9999999999999993E-2</v>
      </c>
      <c r="L8" s="69"/>
      <c r="M8" s="12" t="s">
        <v>39</v>
      </c>
      <c r="N8" s="9">
        <v>1.0999999999999999E-2</v>
      </c>
      <c r="O8" s="9">
        <f t="shared" si="1"/>
        <v>1.5399999999999999E-2</v>
      </c>
    </row>
    <row r="9" spans="2:15" x14ac:dyDescent="0.3">
      <c r="B9" s="69" t="s">
        <v>40</v>
      </c>
      <c r="C9" s="12" t="s">
        <v>51</v>
      </c>
      <c r="D9" s="9">
        <v>1</v>
      </c>
      <c r="E9" s="9">
        <v>1</v>
      </c>
      <c r="G9" s="69" t="s">
        <v>40</v>
      </c>
      <c r="H9" s="12" t="s">
        <v>51</v>
      </c>
      <c r="I9" s="76">
        <f t="shared" ref="I9:I14" si="2">I3-0.02</f>
        <v>0.3</v>
      </c>
      <c r="J9" s="9">
        <f t="shared" ref="J9" si="3">I9*1.4</f>
        <v>0.42</v>
      </c>
      <c r="L9" s="69" t="s">
        <v>40</v>
      </c>
      <c r="M9" s="12" t="s">
        <v>51</v>
      </c>
      <c r="N9" s="9">
        <f t="shared" ref="N9:N14" si="4">N3-0.01</f>
        <v>0.04</v>
      </c>
      <c r="O9" s="9">
        <f t="shared" ref="O9" si="5">N9*1.4</f>
        <v>5.5999999999999994E-2</v>
      </c>
    </row>
    <row r="10" spans="2:15" x14ac:dyDescent="0.3">
      <c r="B10" s="69"/>
      <c r="C10" s="12" t="s">
        <v>52</v>
      </c>
      <c r="D10" s="9">
        <v>1</v>
      </c>
      <c r="E10" s="9">
        <v>1</v>
      </c>
      <c r="G10" s="69"/>
      <c r="H10" s="12" t="s">
        <v>52</v>
      </c>
      <c r="I10" s="9">
        <f t="shared" si="2"/>
        <v>0.15000000000000002</v>
      </c>
      <c r="J10" s="9">
        <f t="shared" ref="J10:J11" si="6">I10*1.4</f>
        <v>0.21000000000000002</v>
      </c>
      <c r="L10" s="69"/>
      <c r="M10" s="12" t="s">
        <v>52</v>
      </c>
      <c r="N10" s="9">
        <f t="shared" si="4"/>
        <v>1.9999999999999997E-2</v>
      </c>
      <c r="O10" s="9">
        <f t="shared" ref="O10:O11" si="7">N10*1.4</f>
        <v>2.7999999999999994E-2</v>
      </c>
    </row>
    <row r="11" spans="2:15" x14ac:dyDescent="0.3">
      <c r="B11" s="69"/>
      <c r="C11" s="12" t="s">
        <v>43</v>
      </c>
      <c r="D11" s="9">
        <v>1</v>
      </c>
      <c r="E11" s="9">
        <v>1</v>
      </c>
      <c r="G11" s="69"/>
      <c r="H11" s="12" t="s">
        <v>43</v>
      </c>
      <c r="I11" s="9">
        <f t="shared" si="2"/>
        <v>0.15000000000000002</v>
      </c>
      <c r="J11" s="9">
        <f t="shared" si="6"/>
        <v>0.21000000000000002</v>
      </c>
      <c r="L11" s="69"/>
      <c r="M11" s="12" t="s">
        <v>43</v>
      </c>
      <c r="N11" s="9">
        <f t="shared" si="4"/>
        <v>1.9999999999999997E-2</v>
      </c>
      <c r="O11" s="9">
        <f t="shared" si="7"/>
        <v>2.7999999999999994E-2</v>
      </c>
    </row>
    <row r="12" spans="2:15" x14ac:dyDescent="0.3">
      <c r="B12" s="69"/>
      <c r="C12" s="12" t="s">
        <v>44</v>
      </c>
      <c r="D12" s="9">
        <v>1</v>
      </c>
      <c r="E12" s="9">
        <v>1</v>
      </c>
      <c r="G12" s="69"/>
      <c r="H12" s="12" t="s">
        <v>44</v>
      </c>
      <c r="I12" s="77">
        <f t="shared" si="2"/>
        <v>0.08</v>
      </c>
      <c r="J12" s="9">
        <f t="shared" ref="J12:J14" si="8">I12*1.4</f>
        <v>0.11199999999999999</v>
      </c>
      <c r="L12" s="69"/>
      <c r="M12" s="12" t="s">
        <v>44</v>
      </c>
      <c r="N12" s="9">
        <f t="shared" si="4"/>
        <v>0.01</v>
      </c>
      <c r="O12" s="9">
        <f t="shared" ref="O12:O14" si="9">N12*1.4</f>
        <v>1.3999999999999999E-2</v>
      </c>
    </row>
    <row r="13" spans="2:15" x14ac:dyDescent="0.3">
      <c r="B13" s="69"/>
      <c r="C13" s="12" t="s">
        <v>45</v>
      </c>
      <c r="D13" s="9">
        <v>1</v>
      </c>
      <c r="E13" s="9">
        <v>1</v>
      </c>
      <c r="G13" s="69"/>
      <c r="H13" s="12" t="s">
        <v>45</v>
      </c>
      <c r="I13" s="77">
        <f t="shared" si="2"/>
        <v>0.05</v>
      </c>
      <c r="J13" s="9">
        <f t="shared" si="8"/>
        <v>6.9999999999999993E-2</v>
      </c>
      <c r="L13" s="69"/>
      <c r="M13" s="12" t="s">
        <v>45</v>
      </c>
      <c r="N13" s="9">
        <f t="shared" si="4"/>
        <v>4.9999999999999992E-3</v>
      </c>
      <c r="O13" s="9">
        <f t="shared" si="9"/>
        <v>6.9999999999999984E-3</v>
      </c>
    </row>
    <row r="14" spans="2:15" x14ac:dyDescent="0.3">
      <c r="B14" s="69"/>
      <c r="C14" s="12" t="s">
        <v>39</v>
      </c>
      <c r="D14" s="9">
        <v>1</v>
      </c>
      <c r="E14" s="9">
        <v>1</v>
      </c>
      <c r="G14" s="69"/>
      <c r="H14" s="12" t="s">
        <v>39</v>
      </c>
      <c r="I14" s="77">
        <f t="shared" si="2"/>
        <v>3.0000000000000002E-2</v>
      </c>
      <c r="J14" s="9">
        <f t="shared" si="8"/>
        <v>4.2000000000000003E-2</v>
      </c>
      <c r="L14" s="69"/>
      <c r="M14" s="12" t="s">
        <v>39</v>
      </c>
      <c r="N14" s="9">
        <f t="shared" si="4"/>
        <v>9.9999999999999915E-4</v>
      </c>
      <c r="O14" s="9">
        <f t="shared" si="9"/>
        <v>1.3999999999999987E-3</v>
      </c>
    </row>
    <row r="16" spans="2:15" x14ac:dyDescent="0.3">
      <c r="B16" s="7" t="s">
        <v>46</v>
      </c>
      <c r="C16" s="7"/>
      <c r="D16" s="7" t="s">
        <v>36</v>
      </c>
      <c r="E16" s="7" t="s">
        <v>37</v>
      </c>
      <c r="G16" s="7" t="s">
        <v>47</v>
      </c>
      <c r="H16" s="7"/>
      <c r="I16" s="7" t="s">
        <v>36</v>
      </c>
      <c r="J16" s="7" t="s">
        <v>37</v>
      </c>
    </row>
    <row r="17" spans="2:10" x14ac:dyDescent="0.3">
      <c r="B17" s="69" t="s">
        <v>38</v>
      </c>
      <c r="C17" s="12" t="s">
        <v>51</v>
      </c>
      <c r="D17" s="76">
        <v>0.32</v>
      </c>
      <c r="E17" s="9">
        <f>D17*1.4</f>
        <v>0.44799999999999995</v>
      </c>
      <c r="G17" s="69" t="s">
        <v>38</v>
      </c>
      <c r="H17" s="12" t="s">
        <v>51</v>
      </c>
      <c r="I17" s="9">
        <v>0.05</v>
      </c>
      <c r="J17" s="9">
        <f>I17*1.4</f>
        <v>6.9999999999999993E-2</v>
      </c>
    </row>
    <row r="18" spans="2:10" x14ac:dyDescent="0.3">
      <c r="B18" s="69"/>
      <c r="C18" s="12" t="s">
        <v>52</v>
      </c>
      <c r="D18" s="9">
        <v>0.17</v>
      </c>
      <c r="E18" s="9">
        <f t="shared" ref="E18:E22" si="10">D18*1.4</f>
        <v>0.23799999999999999</v>
      </c>
      <c r="G18" s="69"/>
      <c r="H18" s="12" t="s">
        <v>52</v>
      </c>
      <c r="I18" s="9">
        <v>0.03</v>
      </c>
      <c r="J18" s="9">
        <f t="shared" ref="J18:J22" si="11">I18*1.4</f>
        <v>4.1999999999999996E-2</v>
      </c>
    </row>
    <row r="19" spans="2:10" x14ac:dyDescent="0.3">
      <c r="B19" s="69"/>
      <c r="C19" s="12" t="s">
        <v>43</v>
      </c>
      <c r="D19" s="9">
        <v>0.17</v>
      </c>
      <c r="E19" s="9">
        <f t="shared" si="10"/>
        <v>0.23799999999999999</v>
      </c>
      <c r="G19" s="69"/>
      <c r="H19" s="12" t="s">
        <v>43</v>
      </c>
      <c r="I19" s="9">
        <v>0.03</v>
      </c>
      <c r="J19" s="9">
        <f t="shared" si="11"/>
        <v>4.1999999999999996E-2</v>
      </c>
    </row>
    <row r="20" spans="2:10" x14ac:dyDescent="0.3">
      <c r="B20" s="69"/>
      <c r="C20" s="12" t="s">
        <v>44</v>
      </c>
      <c r="D20" s="77">
        <v>0.1</v>
      </c>
      <c r="E20" s="9">
        <f t="shared" si="10"/>
        <v>0.13999999999999999</v>
      </c>
      <c r="G20" s="69"/>
      <c r="H20" s="12" t="s">
        <v>44</v>
      </c>
      <c r="I20" s="9">
        <v>0.02</v>
      </c>
      <c r="J20" s="9">
        <f t="shared" si="11"/>
        <v>2.7999999999999997E-2</v>
      </c>
    </row>
    <row r="21" spans="2:10" x14ac:dyDescent="0.3">
      <c r="B21" s="69"/>
      <c r="C21" s="12" t="s">
        <v>45</v>
      </c>
      <c r="D21" s="77">
        <v>7.0000000000000007E-2</v>
      </c>
      <c r="E21" s="9">
        <f t="shared" si="10"/>
        <v>9.8000000000000004E-2</v>
      </c>
      <c r="G21" s="69"/>
      <c r="H21" s="12" t="s">
        <v>45</v>
      </c>
      <c r="I21" s="9">
        <v>1.4999999999999999E-2</v>
      </c>
      <c r="J21" s="9">
        <f t="shared" si="11"/>
        <v>2.0999999999999998E-2</v>
      </c>
    </row>
    <row r="22" spans="2:10" x14ac:dyDescent="0.3">
      <c r="B22" s="69"/>
      <c r="C22" s="12" t="s">
        <v>39</v>
      </c>
      <c r="D22" s="77">
        <v>0.05</v>
      </c>
      <c r="E22" s="9">
        <f t="shared" si="10"/>
        <v>6.9999999999999993E-2</v>
      </c>
      <c r="G22" s="69"/>
      <c r="H22" s="12" t="s">
        <v>39</v>
      </c>
      <c r="I22" s="9">
        <v>1.0999999999999999E-2</v>
      </c>
      <c r="J22" s="9">
        <f t="shared" si="11"/>
        <v>1.5399999999999999E-2</v>
      </c>
    </row>
    <row r="23" spans="2:10" x14ac:dyDescent="0.3">
      <c r="B23" s="69" t="s">
        <v>40</v>
      </c>
      <c r="C23" s="12" t="s">
        <v>51</v>
      </c>
      <c r="D23" s="76">
        <f t="shared" ref="D23:D28" si="12">D17-0.02</f>
        <v>0.3</v>
      </c>
      <c r="E23" s="9">
        <f t="shared" ref="E23" si="13">D23*1.4</f>
        <v>0.42</v>
      </c>
      <c r="G23" s="69" t="s">
        <v>40</v>
      </c>
      <c r="H23" s="12" t="s">
        <v>51</v>
      </c>
      <c r="I23" s="9">
        <f t="shared" ref="I23:I28" si="14">I17-0.01</f>
        <v>0.04</v>
      </c>
      <c r="J23" s="9">
        <f t="shared" ref="J23" si="15">I23*1.4</f>
        <v>5.5999999999999994E-2</v>
      </c>
    </row>
    <row r="24" spans="2:10" x14ac:dyDescent="0.3">
      <c r="B24" s="69"/>
      <c r="C24" s="12" t="s">
        <v>52</v>
      </c>
      <c r="D24" s="9">
        <f t="shared" si="12"/>
        <v>0.15000000000000002</v>
      </c>
      <c r="E24" s="9">
        <f t="shared" ref="E24:E25" si="16">D24*1.4</f>
        <v>0.21000000000000002</v>
      </c>
      <c r="G24" s="69"/>
      <c r="H24" s="12" t="s">
        <v>52</v>
      </c>
      <c r="I24" s="9">
        <f t="shared" si="14"/>
        <v>1.9999999999999997E-2</v>
      </c>
      <c r="J24" s="9">
        <f t="shared" ref="J24:J25" si="17">I24*1.4</f>
        <v>2.7999999999999994E-2</v>
      </c>
    </row>
    <row r="25" spans="2:10" x14ac:dyDescent="0.3">
      <c r="B25" s="69"/>
      <c r="C25" s="12" t="s">
        <v>43</v>
      </c>
      <c r="D25" s="9">
        <f t="shared" si="12"/>
        <v>0.15000000000000002</v>
      </c>
      <c r="E25" s="9">
        <f t="shared" si="16"/>
        <v>0.21000000000000002</v>
      </c>
      <c r="G25" s="69"/>
      <c r="H25" s="12" t="s">
        <v>43</v>
      </c>
      <c r="I25" s="9">
        <f t="shared" si="14"/>
        <v>1.9999999999999997E-2</v>
      </c>
      <c r="J25" s="9">
        <f t="shared" si="17"/>
        <v>2.7999999999999994E-2</v>
      </c>
    </row>
    <row r="26" spans="2:10" x14ac:dyDescent="0.3">
      <c r="B26" s="69"/>
      <c r="C26" s="12" t="s">
        <v>44</v>
      </c>
      <c r="D26" s="77">
        <f t="shared" si="12"/>
        <v>0.08</v>
      </c>
      <c r="E26" s="9">
        <f t="shared" ref="E26:E28" si="18">D26*1.4</f>
        <v>0.11199999999999999</v>
      </c>
      <c r="G26" s="69"/>
      <c r="H26" s="12" t="s">
        <v>44</v>
      </c>
      <c r="I26" s="9">
        <f t="shared" si="14"/>
        <v>0.01</v>
      </c>
      <c r="J26" s="9">
        <f t="shared" ref="J26:J28" si="19">I26*1.4</f>
        <v>1.3999999999999999E-2</v>
      </c>
    </row>
    <row r="27" spans="2:10" x14ac:dyDescent="0.3">
      <c r="B27" s="69"/>
      <c r="C27" s="12" t="s">
        <v>45</v>
      </c>
      <c r="D27" s="77">
        <f t="shared" si="12"/>
        <v>0.05</v>
      </c>
      <c r="E27" s="9">
        <f t="shared" si="18"/>
        <v>6.9999999999999993E-2</v>
      </c>
      <c r="G27" s="69"/>
      <c r="H27" s="12" t="s">
        <v>45</v>
      </c>
      <c r="I27" s="9">
        <f t="shared" si="14"/>
        <v>4.9999999999999992E-3</v>
      </c>
      <c r="J27" s="9">
        <f t="shared" si="19"/>
        <v>6.9999999999999984E-3</v>
      </c>
    </row>
    <row r="28" spans="2:10" x14ac:dyDescent="0.3">
      <c r="B28" s="69"/>
      <c r="C28" s="12" t="s">
        <v>39</v>
      </c>
      <c r="D28" s="77">
        <f t="shared" si="12"/>
        <v>3.0000000000000002E-2</v>
      </c>
      <c r="E28" s="9">
        <f t="shared" si="18"/>
        <v>4.2000000000000003E-2</v>
      </c>
      <c r="G28" s="69"/>
      <c r="H28" s="12" t="s">
        <v>39</v>
      </c>
      <c r="I28" s="9">
        <f t="shared" si="14"/>
        <v>9.9999999999999915E-4</v>
      </c>
      <c r="J28" s="9">
        <f t="shared" si="19"/>
        <v>1.3999999999999987E-3</v>
      </c>
    </row>
    <row r="30" spans="2:10" x14ac:dyDescent="0.3">
      <c r="B30" s="7" t="s">
        <v>48</v>
      </c>
      <c r="C30" s="7"/>
      <c r="D30" s="7" t="s">
        <v>36</v>
      </c>
      <c r="E30" s="7" t="s">
        <v>37</v>
      </c>
    </row>
    <row r="31" spans="2:10" x14ac:dyDescent="0.3">
      <c r="B31" s="69" t="s">
        <v>38</v>
      </c>
      <c r="C31" s="12" t="s">
        <v>51</v>
      </c>
      <c r="D31" s="9">
        <v>0.22</v>
      </c>
      <c r="E31" s="9">
        <f>D31*1.4</f>
        <v>0.308</v>
      </c>
    </row>
    <row r="32" spans="2:10" x14ac:dyDescent="0.3">
      <c r="B32" s="69"/>
      <c r="C32" s="12" t="s">
        <v>52</v>
      </c>
      <c r="D32" s="9">
        <v>0.12</v>
      </c>
      <c r="E32" s="9">
        <f t="shared" ref="E32:E37" si="20">D32*1.4</f>
        <v>0.16799999999999998</v>
      </c>
    </row>
    <row r="33" spans="2:5" x14ac:dyDescent="0.3">
      <c r="B33" s="69"/>
      <c r="C33" s="12" t="s">
        <v>43</v>
      </c>
      <c r="D33" s="9">
        <v>0.12</v>
      </c>
      <c r="E33" s="9">
        <f t="shared" si="20"/>
        <v>0.16799999999999998</v>
      </c>
    </row>
    <row r="34" spans="2:5" x14ac:dyDescent="0.3">
      <c r="B34" s="69"/>
      <c r="C34" s="12" t="s">
        <v>44</v>
      </c>
      <c r="D34" s="77">
        <v>7.0000000000000007E-2</v>
      </c>
      <c r="E34" s="9">
        <f t="shared" si="20"/>
        <v>9.8000000000000004E-2</v>
      </c>
    </row>
    <row r="35" spans="2:5" x14ac:dyDescent="0.3">
      <c r="B35" s="69"/>
      <c r="C35" s="12" t="s">
        <v>45</v>
      </c>
      <c r="D35" s="77">
        <v>0.05</v>
      </c>
      <c r="E35" s="9">
        <f t="shared" si="20"/>
        <v>6.9999999999999993E-2</v>
      </c>
    </row>
    <row r="36" spans="2:5" x14ac:dyDescent="0.3">
      <c r="B36" s="69"/>
      <c r="C36" s="12" t="s">
        <v>39</v>
      </c>
      <c r="D36" s="77">
        <v>0.03</v>
      </c>
      <c r="E36" s="9">
        <f t="shared" si="20"/>
        <v>4.1999999999999996E-2</v>
      </c>
    </row>
    <row r="37" spans="2:5" x14ac:dyDescent="0.3">
      <c r="B37" s="69" t="s">
        <v>40</v>
      </c>
      <c r="C37" s="12" t="s">
        <v>51</v>
      </c>
      <c r="D37" s="9">
        <f>D31-0.02</f>
        <v>0.2</v>
      </c>
      <c r="E37" s="9">
        <f t="shared" si="20"/>
        <v>0.27999999999999997</v>
      </c>
    </row>
    <row r="38" spans="2:5" x14ac:dyDescent="0.3">
      <c r="B38" s="69"/>
      <c r="C38" s="12" t="s">
        <v>52</v>
      </c>
      <c r="D38" s="9">
        <f t="shared" ref="D38:D42" si="21">D32-0.02</f>
        <v>9.9999999999999992E-2</v>
      </c>
      <c r="E38" s="9">
        <f t="shared" ref="E38:E42" si="22">D38*1.4</f>
        <v>0.13999999999999999</v>
      </c>
    </row>
    <row r="39" spans="2:5" x14ac:dyDescent="0.3">
      <c r="B39" s="69"/>
      <c r="C39" s="12" t="s">
        <v>43</v>
      </c>
      <c r="D39" s="9">
        <f t="shared" si="21"/>
        <v>9.9999999999999992E-2</v>
      </c>
      <c r="E39" s="9">
        <f t="shared" si="22"/>
        <v>0.13999999999999999</v>
      </c>
    </row>
    <row r="40" spans="2:5" x14ac:dyDescent="0.3">
      <c r="B40" s="69"/>
      <c r="C40" s="12" t="s">
        <v>44</v>
      </c>
      <c r="D40" s="77">
        <f t="shared" si="21"/>
        <v>0.05</v>
      </c>
      <c r="E40" s="9">
        <f t="shared" si="22"/>
        <v>6.9999999999999993E-2</v>
      </c>
    </row>
    <row r="41" spans="2:5" x14ac:dyDescent="0.3">
      <c r="B41" s="69"/>
      <c r="C41" s="12" t="s">
        <v>45</v>
      </c>
      <c r="D41" s="77">
        <f t="shared" si="21"/>
        <v>3.0000000000000002E-2</v>
      </c>
      <c r="E41" s="9">
        <f t="shared" si="22"/>
        <v>4.2000000000000003E-2</v>
      </c>
    </row>
    <row r="42" spans="2:5" x14ac:dyDescent="0.3">
      <c r="B42" s="69"/>
      <c r="C42" s="12" t="s">
        <v>39</v>
      </c>
      <c r="D42" s="77">
        <f t="shared" si="21"/>
        <v>9.9999999999999985E-3</v>
      </c>
      <c r="E42" s="9">
        <f t="shared" si="22"/>
        <v>1.3999999999999997E-2</v>
      </c>
    </row>
    <row r="44" spans="2:5" x14ac:dyDescent="0.3">
      <c r="B44" s="7" t="s">
        <v>62</v>
      </c>
      <c r="C44" s="7" t="s">
        <v>60</v>
      </c>
    </row>
    <row r="45" spans="2:5" x14ac:dyDescent="0.3">
      <c r="B45" s="7" t="s">
        <v>83</v>
      </c>
      <c r="C45" s="78" t="s">
        <v>49</v>
      </c>
      <c r="D45" s="58"/>
    </row>
    <row r="46" spans="2:5" x14ac:dyDescent="0.3">
      <c r="B46" s="7" t="s">
        <v>84</v>
      </c>
      <c r="C46" s="79" t="s">
        <v>53</v>
      </c>
      <c r="D46" s="58"/>
    </row>
    <row r="49" spans="2:15" x14ac:dyDescent="0.3">
      <c r="B49" s="7" t="s">
        <v>54</v>
      </c>
      <c r="C49" s="7" t="s">
        <v>36</v>
      </c>
      <c r="D49" s="7" t="s">
        <v>37</v>
      </c>
      <c r="F49" s="11"/>
      <c r="G49" s="7" t="s">
        <v>55</v>
      </c>
      <c r="H49" s="7" t="s">
        <v>36</v>
      </c>
      <c r="I49" s="7" t="s">
        <v>37</v>
      </c>
      <c r="K49" s="14"/>
      <c r="L49" s="14"/>
      <c r="M49" s="14"/>
      <c r="N49" s="14"/>
      <c r="O49" s="14"/>
    </row>
    <row r="50" spans="2:15" x14ac:dyDescent="0.3">
      <c r="B50" s="7" t="s">
        <v>59</v>
      </c>
      <c r="C50" s="80">
        <v>0.5</v>
      </c>
      <c r="D50" s="81">
        <v>0.75</v>
      </c>
      <c r="E50" s="13"/>
      <c r="F50" s="11"/>
      <c r="G50" s="7" t="s">
        <v>58</v>
      </c>
      <c r="H50" s="80">
        <v>0.5</v>
      </c>
      <c r="I50" s="81">
        <v>0.75</v>
      </c>
      <c r="K50" s="14"/>
      <c r="L50" s="15"/>
      <c r="M50" s="16"/>
      <c r="N50" s="17"/>
      <c r="O50" s="17"/>
    </row>
    <row r="51" spans="2:15" x14ac:dyDescent="0.3">
      <c r="E51" s="10"/>
      <c r="G51" s="14"/>
      <c r="H51" s="14"/>
      <c r="I51" s="14"/>
      <c r="J51" s="14"/>
      <c r="K51" s="14"/>
      <c r="L51" s="14"/>
      <c r="M51" s="14"/>
      <c r="N51" s="14"/>
      <c r="O51" s="14"/>
    </row>
    <row r="52" spans="2:15" x14ac:dyDescent="0.3">
      <c r="B52" s="7" t="s">
        <v>62</v>
      </c>
      <c r="C52" s="7" t="s">
        <v>61</v>
      </c>
      <c r="G52" s="14"/>
      <c r="H52" s="14"/>
      <c r="I52" s="14"/>
      <c r="J52" s="14"/>
      <c r="K52" s="14"/>
      <c r="L52" s="14"/>
      <c r="M52" s="14"/>
      <c r="N52" s="14"/>
      <c r="O52" s="14"/>
    </row>
    <row r="53" spans="2:15" x14ac:dyDescent="0.3">
      <c r="B53" s="7" t="s">
        <v>85</v>
      </c>
      <c r="C53" s="79" t="s">
        <v>57</v>
      </c>
      <c r="G53" s="15"/>
      <c r="H53" s="16"/>
      <c r="I53" s="17"/>
      <c r="J53" s="17"/>
      <c r="K53" s="14"/>
      <c r="L53" s="14"/>
      <c r="M53" s="14"/>
      <c r="N53" s="14"/>
      <c r="O53" s="14"/>
    </row>
    <row r="54" spans="2:15" x14ac:dyDescent="0.3">
      <c r="B54" s="7" t="s">
        <v>86</v>
      </c>
      <c r="C54" s="79" t="s">
        <v>56</v>
      </c>
      <c r="G54" s="15"/>
      <c r="H54" s="16"/>
      <c r="I54" s="17"/>
      <c r="J54" s="17"/>
      <c r="K54" s="14"/>
      <c r="L54" s="14"/>
      <c r="M54" s="14"/>
      <c r="N54" s="14"/>
      <c r="O54" s="14"/>
    </row>
    <row r="55" spans="2:15" x14ac:dyDescent="0.3">
      <c r="G55" s="15"/>
      <c r="H55" s="16"/>
      <c r="I55" s="17"/>
      <c r="J55" s="17"/>
      <c r="K55" s="14"/>
      <c r="L55" s="14"/>
      <c r="M55" s="14"/>
      <c r="N55" s="14"/>
      <c r="O55" s="14"/>
    </row>
    <row r="56" spans="2:15" x14ac:dyDescent="0.3">
      <c r="G56" s="15"/>
      <c r="H56" s="16"/>
      <c r="I56" s="17"/>
      <c r="J56" s="17"/>
      <c r="K56" s="14"/>
      <c r="L56" s="14"/>
      <c r="M56" s="14"/>
      <c r="N56" s="14"/>
      <c r="O56" s="14"/>
    </row>
    <row r="57" spans="2:15" x14ac:dyDescent="0.3">
      <c r="G57" s="15"/>
      <c r="H57" s="16"/>
      <c r="I57" s="17"/>
      <c r="J57" s="17"/>
      <c r="K57" s="14"/>
      <c r="L57" s="14"/>
      <c r="M57" s="14"/>
      <c r="N57" s="14"/>
      <c r="O57" s="14"/>
    </row>
    <row r="58" spans="2:15" x14ac:dyDescent="0.3">
      <c r="G58" s="15"/>
      <c r="H58" s="16"/>
      <c r="I58" s="17"/>
      <c r="J58" s="17"/>
      <c r="K58" s="14"/>
      <c r="L58" s="14"/>
      <c r="M58" s="14"/>
      <c r="N58" s="14"/>
      <c r="O58" s="14"/>
    </row>
    <row r="59" spans="2:15" x14ac:dyDescent="0.3">
      <c r="G59" s="15"/>
      <c r="H59" s="16"/>
      <c r="I59" s="17"/>
      <c r="J59" s="17"/>
      <c r="K59" s="14"/>
      <c r="L59" s="14"/>
      <c r="M59" s="14"/>
      <c r="N59" s="14"/>
      <c r="O59" s="14"/>
    </row>
    <row r="60" spans="2:15" x14ac:dyDescent="0.3">
      <c r="G60" s="15"/>
      <c r="H60" s="16"/>
      <c r="I60" s="17"/>
      <c r="J60" s="17"/>
      <c r="K60" s="14"/>
      <c r="L60" s="14"/>
      <c r="M60" s="14"/>
      <c r="N60" s="14"/>
      <c r="O60" s="14"/>
    </row>
    <row r="61" spans="2:15" x14ac:dyDescent="0.3">
      <c r="G61" s="15"/>
      <c r="H61" s="16"/>
      <c r="I61" s="17"/>
      <c r="J61" s="17"/>
      <c r="K61" s="14"/>
      <c r="L61" s="14"/>
      <c r="M61" s="14"/>
      <c r="N61" s="14"/>
      <c r="O61" s="14"/>
    </row>
    <row r="62" spans="2:15" x14ac:dyDescent="0.3">
      <c r="G62" s="15"/>
      <c r="H62" s="16"/>
      <c r="I62" s="17"/>
      <c r="J62" s="17"/>
      <c r="K62" s="14"/>
      <c r="L62" s="14"/>
      <c r="M62" s="14"/>
      <c r="N62" s="14"/>
      <c r="O62" s="14"/>
    </row>
    <row r="63" spans="2:15" x14ac:dyDescent="0.3">
      <c r="G63" s="14"/>
      <c r="H63" s="14"/>
      <c r="I63" s="14"/>
      <c r="J63" s="14"/>
      <c r="K63" s="14"/>
      <c r="L63" s="14"/>
      <c r="M63" s="14"/>
      <c r="N63" s="14"/>
      <c r="O63" s="14"/>
    </row>
  </sheetData>
  <mergeCells count="12">
    <mergeCell ref="B37:B42"/>
    <mergeCell ref="B3:B8"/>
    <mergeCell ref="G3:G8"/>
    <mergeCell ref="L3:L8"/>
    <mergeCell ref="B9:B14"/>
    <mergeCell ref="G9:G14"/>
    <mergeCell ref="L9:L14"/>
    <mergeCell ref="B17:B22"/>
    <mergeCell ref="G17:G22"/>
    <mergeCell ref="B23:B28"/>
    <mergeCell ref="G23:G28"/>
    <mergeCell ref="B31:B36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"/>
  <sheetViews>
    <sheetView zoomScaleNormal="100" workbookViewId="0">
      <selection activeCell="E23" sqref="E23"/>
    </sheetView>
  </sheetViews>
  <sheetFormatPr defaultColWidth="2.625" defaultRowHeight="11.25" x14ac:dyDescent="0.3"/>
  <cols>
    <col min="1" max="1" width="3" style="73" bestFit="1" customWidth="1"/>
    <col min="2" max="2" width="9.5" style="19" bestFit="1" customWidth="1"/>
    <col min="3" max="3" width="10.875" style="19" bestFit="1" customWidth="1"/>
    <col min="4" max="4" width="31.125" style="19" bestFit="1" customWidth="1"/>
    <col min="5" max="9" width="22.625" style="19" customWidth="1"/>
    <col min="10" max="14" width="10.25" style="19" bestFit="1" customWidth="1"/>
    <col min="15" max="19" width="13.125" style="19" bestFit="1" customWidth="1"/>
    <col min="20" max="16384" width="2.625" style="19"/>
  </cols>
  <sheetData>
    <row r="2" spans="2:19" x14ac:dyDescent="0.3">
      <c r="B2" s="18" t="s">
        <v>63</v>
      </c>
      <c r="C2" s="18" t="s">
        <v>64</v>
      </c>
      <c r="D2" s="18" t="s">
        <v>65</v>
      </c>
      <c r="E2" s="18" t="s">
        <v>72</v>
      </c>
      <c r="F2" s="18" t="s">
        <v>73</v>
      </c>
      <c r="G2" s="18" t="s">
        <v>74</v>
      </c>
      <c r="H2" s="18" t="s">
        <v>75</v>
      </c>
      <c r="I2" s="18" t="s">
        <v>76</v>
      </c>
      <c r="J2" s="18" t="s">
        <v>67</v>
      </c>
      <c r="K2" s="18" t="s">
        <v>68</v>
      </c>
      <c r="L2" s="18" t="s">
        <v>69</v>
      </c>
      <c r="M2" s="18" t="s">
        <v>70</v>
      </c>
      <c r="N2" s="18" t="s">
        <v>71</v>
      </c>
      <c r="O2" s="18" t="s">
        <v>176</v>
      </c>
      <c r="P2" s="18" t="s">
        <v>177</v>
      </c>
      <c r="Q2" s="18" t="s">
        <v>178</v>
      </c>
      <c r="R2" s="18" t="s">
        <v>179</v>
      </c>
      <c r="S2" s="18" t="s">
        <v>180</v>
      </c>
    </row>
    <row r="3" spans="2:19" ht="22.5" x14ac:dyDescent="0.3">
      <c r="B3" s="20" t="s">
        <v>93</v>
      </c>
      <c r="C3" s="20" t="s">
        <v>94</v>
      </c>
      <c r="D3" s="74" t="s">
        <v>77</v>
      </c>
      <c r="E3" s="74" t="s">
        <v>96</v>
      </c>
      <c r="F3" s="74" t="s">
        <v>97</v>
      </c>
      <c r="G3" s="74" t="s">
        <v>109</v>
      </c>
      <c r="H3" s="74" t="s">
        <v>110</v>
      </c>
      <c r="I3" s="74"/>
      <c r="J3" s="21">
        <v>0.33</v>
      </c>
      <c r="K3" s="21">
        <v>0.01</v>
      </c>
      <c r="L3" s="21">
        <v>0.33</v>
      </c>
      <c r="M3" s="21">
        <v>0.33</v>
      </c>
      <c r="N3" s="21">
        <v>0</v>
      </c>
      <c r="O3" s="55">
        <v>8100160</v>
      </c>
      <c r="P3" s="56">
        <v>8100161</v>
      </c>
      <c r="Q3" s="56">
        <v>8100162</v>
      </c>
      <c r="R3" s="56">
        <v>8100163</v>
      </c>
      <c r="S3" s="53">
        <v>0</v>
      </c>
    </row>
    <row r="4" spans="2:19" ht="22.5" x14ac:dyDescent="0.3">
      <c r="B4" s="20" t="s">
        <v>93</v>
      </c>
      <c r="C4" s="20" t="s">
        <v>94</v>
      </c>
      <c r="D4" s="74" t="s">
        <v>111</v>
      </c>
      <c r="E4" s="74" t="s">
        <v>78</v>
      </c>
      <c r="F4" s="75"/>
      <c r="G4" s="75"/>
      <c r="H4" s="75"/>
      <c r="I4" s="75"/>
      <c r="J4" s="21">
        <v>1</v>
      </c>
      <c r="K4" s="21">
        <v>0</v>
      </c>
      <c r="L4" s="21">
        <v>0</v>
      </c>
      <c r="M4" s="21">
        <v>0</v>
      </c>
      <c r="N4" s="21">
        <v>0</v>
      </c>
      <c r="O4" s="56">
        <v>8100164</v>
      </c>
      <c r="P4" s="53">
        <v>0</v>
      </c>
      <c r="Q4" s="53">
        <v>0</v>
      </c>
      <c r="R4" s="53">
        <v>0</v>
      </c>
      <c r="S4" s="53">
        <v>0</v>
      </c>
    </row>
    <row r="5" spans="2:19" ht="22.5" x14ac:dyDescent="0.3">
      <c r="B5" s="20" t="s">
        <v>94</v>
      </c>
      <c r="C5" s="20" t="s">
        <v>94</v>
      </c>
      <c r="D5" s="74" t="s">
        <v>81</v>
      </c>
      <c r="E5" s="74" t="s">
        <v>98</v>
      </c>
      <c r="F5" s="74" t="s">
        <v>108</v>
      </c>
      <c r="G5" s="74"/>
      <c r="H5" s="75"/>
      <c r="I5" s="75"/>
      <c r="J5" s="21">
        <v>0.33300000000000002</v>
      </c>
      <c r="K5" s="21">
        <v>0.66700000000000004</v>
      </c>
      <c r="L5" s="21">
        <v>0</v>
      </c>
      <c r="M5" s="21">
        <v>0</v>
      </c>
      <c r="N5" s="21">
        <v>0</v>
      </c>
      <c r="O5" s="56">
        <v>8100165</v>
      </c>
      <c r="P5" s="56">
        <v>8100166</v>
      </c>
      <c r="Q5" s="53">
        <v>0</v>
      </c>
      <c r="R5" s="53">
        <v>0</v>
      </c>
      <c r="S5" s="53">
        <v>0</v>
      </c>
    </row>
    <row r="6" spans="2:19" ht="22.5" x14ac:dyDescent="0.3">
      <c r="B6" s="20" t="s">
        <v>94</v>
      </c>
      <c r="C6" s="20" t="s">
        <v>94</v>
      </c>
      <c r="D6" s="75" t="s">
        <v>112</v>
      </c>
      <c r="E6" s="74" t="s">
        <v>114</v>
      </c>
      <c r="F6" s="75"/>
      <c r="G6" s="75"/>
      <c r="H6" s="75"/>
      <c r="I6" s="75"/>
      <c r="J6" s="21">
        <v>1</v>
      </c>
      <c r="K6" s="21">
        <v>0</v>
      </c>
      <c r="L6" s="21">
        <v>0</v>
      </c>
      <c r="M6" s="21">
        <v>0</v>
      </c>
      <c r="N6" s="21">
        <v>0</v>
      </c>
      <c r="O6" s="56">
        <v>8100167</v>
      </c>
      <c r="P6" s="53">
        <v>0</v>
      </c>
      <c r="Q6" s="53">
        <v>0</v>
      </c>
      <c r="R6" s="53">
        <v>0</v>
      </c>
      <c r="S6" s="53">
        <v>0</v>
      </c>
    </row>
    <row r="7" spans="2:19" ht="12" x14ac:dyDescent="0.3">
      <c r="B7" s="20" t="s">
        <v>94</v>
      </c>
      <c r="C7" s="20" t="s">
        <v>94</v>
      </c>
      <c r="D7" s="75" t="s">
        <v>113</v>
      </c>
      <c r="E7" s="74" t="s">
        <v>82</v>
      </c>
      <c r="F7" s="75"/>
      <c r="G7" s="75"/>
      <c r="H7" s="75"/>
      <c r="I7" s="75"/>
      <c r="J7" s="21">
        <v>1</v>
      </c>
      <c r="K7" s="21">
        <v>0</v>
      </c>
      <c r="L7" s="21">
        <v>0</v>
      </c>
      <c r="M7" s="21">
        <v>0</v>
      </c>
      <c r="N7" s="21">
        <v>0</v>
      </c>
      <c r="O7" s="56">
        <v>8100165</v>
      </c>
      <c r="P7" s="53">
        <v>0</v>
      </c>
      <c r="Q7" s="53">
        <v>0</v>
      </c>
      <c r="R7" s="53">
        <v>0</v>
      </c>
      <c r="S7" s="53">
        <v>0</v>
      </c>
    </row>
    <row r="8" spans="2:19" ht="22.5" x14ac:dyDescent="0.3">
      <c r="B8" s="20" t="s">
        <v>93</v>
      </c>
      <c r="C8" s="20" t="s">
        <v>95</v>
      </c>
      <c r="D8" s="74" t="s">
        <v>77</v>
      </c>
      <c r="E8" s="74" t="s">
        <v>99</v>
      </c>
      <c r="F8" s="74" t="s">
        <v>97</v>
      </c>
      <c r="G8" s="74" t="s">
        <v>115</v>
      </c>
      <c r="H8" s="75"/>
      <c r="I8" s="75"/>
      <c r="J8" s="21">
        <v>0.75</v>
      </c>
      <c r="K8" s="21">
        <v>0.05</v>
      </c>
      <c r="L8" s="21">
        <v>0.2</v>
      </c>
      <c r="M8" s="21">
        <v>0</v>
      </c>
      <c r="N8" s="21">
        <v>0</v>
      </c>
      <c r="O8" s="55">
        <v>8100160</v>
      </c>
      <c r="P8" s="56">
        <v>8100161</v>
      </c>
      <c r="Q8" s="56">
        <v>8100168</v>
      </c>
      <c r="R8" s="53">
        <v>0</v>
      </c>
      <c r="S8" s="53">
        <v>0</v>
      </c>
    </row>
    <row r="9" spans="2:19" ht="12" x14ac:dyDescent="0.3">
      <c r="B9" s="20" t="s">
        <v>93</v>
      </c>
      <c r="C9" s="20" t="s">
        <v>95</v>
      </c>
      <c r="D9" s="75" t="s">
        <v>80</v>
      </c>
      <c r="E9" s="74" t="s">
        <v>100</v>
      </c>
      <c r="F9" s="75"/>
      <c r="G9" s="75"/>
      <c r="H9" s="75"/>
      <c r="I9" s="75"/>
      <c r="J9" s="21">
        <v>1</v>
      </c>
      <c r="K9" s="21">
        <v>0</v>
      </c>
      <c r="L9" s="21">
        <v>0</v>
      </c>
      <c r="M9" s="21">
        <v>0</v>
      </c>
      <c r="N9" s="21">
        <v>0</v>
      </c>
      <c r="O9" s="56">
        <v>8100169</v>
      </c>
      <c r="P9" s="53">
        <v>0</v>
      </c>
      <c r="Q9" s="53">
        <v>0</v>
      </c>
      <c r="R9" s="53">
        <v>0</v>
      </c>
      <c r="S9" s="53">
        <v>0</v>
      </c>
    </row>
    <row r="10" spans="2:19" ht="22.5" x14ac:dyDescent="0.3">
      <c r="B10" s="20" t="s">
        <v>93</v>
      </c>
      <c r="C10" s="20" t="s">
        <v>94</v>
      </c>
      <c r="D10" s="75" t="s">
        <v>87</v>
      </c>
      <c r="E10" s="74" t="s">
        <v>79</v>
      </c>
      <c r="F10" s="74" t="s">
        <v>66</v>
      </c>
      <c r="G10" s="74" t="s">
        <v>181</v>
      </c>
      <c r="H10" s="74" t="s">
        <v>182</v>
      </c>
      <c r="I10" s="75" t="s">
        <v>183</v>
      </c>
      <c r="J10" s="21">
        <v>0.1</v>
      </c>
      <c r="K10" s="21">
        <v>0.1</v>
      </c>
      <c r="L10" s="21">
        <v>0.2</v>
      </c>
      <c r="M10" s="21">
        <v>0.2</v>
      </c>
      <c r="N10" s="21">
        <v>0.4</v>
      </c>
      <c r="O10" s="22">
        <v>8100173</v>
      </c>
      <c r="P10" s="55">
        <v>8100160</v>
      </c>
      <c r="Q10" s="56">
        <v>8100170</v>
      </c>
      <c r="R10" s="56">
        <v>8100171</v>
      </c>
      <c r="S10" s="22">
        <v>8100172</v>
      </c>
    </row>
    <row r="11" spans="2:19" ht="12" x14ac:dyDescent="0.3">
      <c r="B11" s="20" t="s">
        <v>94</v>
      </c>
      <c r="C11" s="20" t="s">
        <v>94</v>
      </c>
      <c r="D11" s="75" t="s">
        <v>88</v>
      </c>
      <c r="E11" s="75" t="s">
        <v>104</v>
      </c>
      <c r="F11" s="75" t="s">
        <v>105</v>
      </c>
      <c r="G11" s="75"/>
      <c r="H11" s="75"/>
      <c r="I11" s="75"/>
      <c r="J11" s="21">
        <v>0.5</v>
      </c>
      <c r="K11" s="21">
        <v>0.5</v>
      </c>
      <c r="L11" s="21">
        <v>0</v>
      </c>
      <c r="M11" s="21">
        <v>0</v>
      </c>
      <c r="N11" s="21">
        <v>0</v>
      </c>
      <c r="O11" s="55">
        <v>8100175</v>
      </c>
      <c r="P11" s="22">
        <v>8100174</v>
      </c>
      <c r="Q11" s="53">
        <v>0</v>
      </c>
      <c r="R11" s="53">
        <v>0</v>
      </c>
      <c r="S11" s="53">
        <v>0</v>
      </c>
    </row>
    <row r="12" spans="2:19" ht="12" x14ac:dyDescent="0.3">
      <c r="B12" s="20" t="s">
        <v>94</v>
      </c>
      <c r="C12" s="20" t="s">
        <v>94</v>
      </c>
      <c r="D12" s="75" t="s">
        <v>88</v>
      </c>
      <c r="E12" s="75" t="s">
        <v>106</v>
      </c>
      <c r="F12" s="75" t="s">
        <v>107</v>
      </c>
      <c r="G12" s="75"/>
      <c r="H12" s="75"/>
      <c r="I12" s="75"/>
      <c r="J12" s="21">
        <v>0.5</v>
      </c>
      <c r="K12" s="21">
        <v>0.5</v>
      </c>
      <c r="L12" s="21">
        <v>0</v>
      </c>
      <c r="M12" s="21">
        <v>0</v>
      </c>
      <c r="N12" s="21">
        <v>0</v>
      </c>
      <c r="O12" s="55">
        <v>8100177</v>
      </c>
      <c r="P12" s="55">
        <v>8100176</v>
      </c>
      <c r="Q12" s="53">
        <v>0</v>
      </c>
      <c r="R12" s="53">
        <v>0</v>
      </c>
      <c r="S12" s="53">
        <v>0</v>
      </c>
    </row>
    <row r="13" spans="2:19" ht="12" x14ac:dyDescent="0.3">
      <c r="B13" s="20" t="s">
        <v>94</v>
      </c>
      <c r="C13" s="20" t="s">
        <v>95</v>
      </c>
      <c r="D13" s="75" t="s">
        <v>88</v>
      </c>
      <c r="E13" s="75" t="s">
        <v>89</v>
      </c>
      <c r="F13" s="75"/>
      <c r="G13" s="75"/>
      <c r="H13" s="75"/>
      <c r="I13" s="75"/>
      <c r="J13" s="21">
        <v>1</v>
      </c>
      <c r="K13" s="21">
        <v>0</v>
      </c>
      <c r="L13" s="21">
        <v>0</v>
      </c>
      <c r="M13" s="21">
        <v>0</v>
      </c>
      <c r="N13" s="21">
        <v>0</v>
      </c>
      <c r="O13" s="55">
        <v>8100175</v>
      </c>
      <c r="P13" s="53">
        <v>0</v>
      </c>
      <c r="Q13" s="53">
        <v>0</v>
      </c>
      <c r="R13" s="53">
        <v>0</v>
      </c>
      <c r="S13" s="53">
        <v>0</v>
      </c>
    </row>
    <row r="14" spans="2:19" ht="12" x14ac:dyDescent="0.3">
      <c r="B14" s="20" t="s">
        <v>94</v>
      </c>
      <c r="C14" s="20" t="s">
        <v>95</v>
      </c>
      <c r="D14" s="75" t="s">
        <v>88</v>
      </c>
      <c r="E14" s="75" t="s">
        <v>90</v>
      </c>
      <c r="F14" s="75"/>
      <c r="G14" s="75"/>
      <c r="H14" s="75"/>
      <c r="I14" s="75"/>
      <c r="J14" s="21">
        <v>1</v>
      </c>
      <c r="K14" s="21">
        <v>0</v>
      </c>
      <c r="L14" s="21">
        <v>0</v>
      </c>
      <c r="M14" s="21">
        <v>0</v>
      </c>
      <c r="N14" s="21">
        <v>0</v>
      </c>
      <c r="O14" s="55">
        <v>8100177</v>
      </c>
      <c r="P14" s="53">
        <v>0</v>
      </c>
      <c r="Q14" s="53">
        <v>0</v>
      </c>
      <c r="R14" s="53">
        <v>0</v>
      </c>
      <c r="S14" s="53">
        <v>0</v>
      </c>
    </row>
    <row r="15" spans="2:19" ht="12" x14ac:dyDescent="0.3">
      <c r="B15" s="20" t="s">
        <v>94</v>
      </c>
      <c r="C15" s="20" t="s">
        <v>95</v>
      </c>
      <c r="D15" s="75" t="s">
        <v>101</v>
      </c>
      <c r="E15" s="75" t="s">
        <v>89</v>
      </c>
      <c r="F15" s="75"/>
      <c r="G15" s="75"/>
      <c r="H15" s="75"/>
      <c r="I15" s="75"/>
      <c r="J15" s="21">
        <v>1</v>
      </c>
      <c r="K15" s="21">
        <v>0</v>
      </c>
      <c r="L15" s="21">
        <v>0</v>
      </c>
      <c r="M15" s="21">
        <v>0</v>
      </c>
      <c r="N15" s="21">
        <v>0</v>
      </c>
      <c r="O15" s="55">
        <v>8100175</v>
      </c>
      <c r="P15" s="53">
        <v>0</v>
      </c>
      <c r="Q15" s="53">
        <v>0</v>
      </c>
      <c r="R15" s="53">
        <v>0</v>
      </c>
      <c r="S15" s="53">
        <v>0</v>
      </c>
    </row>
    <row r="16" spans="2:19" ht="12" x14ac:dyDescent="0.3">
      <c r="B16" s="20" t="s">
        <v>94</v>
      </c>
      <c r="C16" s="20" t="s">
        <v>95</v>
      </c>
      <c r="D16" s="75" t="s">
        <v>102</v>
      </c>
      <c r="E16" s="75" t="s">
        <v>90</v>
      </c>
      <c r="F16" s="75"/>
      <c r="G16" s="75"/>
      <c r="H16" s="75"/>
      <c r="I16" s="75"/>
      <c r="J16" s="21">
        <v>1</v>
      </c>
      <c r="K16" s="21">
        <v>0</v>
      </c>
      <c r="L16" s="21">
        <v>0</v>
      </c>
      <c r="M16" s="21">
        <v>0</v>
      </c>
      <c r="N16" s="21">
        <v>0</v>
      </c>
      <c r="O16" s="55">
        <v>8100177</v>
      </c>
      <c r="P16" s="53">
        <v>0</v>
      </c>
      <c r="Q16" s="53">
        <v>0</v>
      </c>
      <c r="R16" s="53">
        <v>0</v>
      </c>
      <c r="S16" s="53">
        <v>0</v>
      </c>
    </row>
    <row r="17" spans="2:19" ht="12" x14ac:dyDescent="0.3">
      <c r="B17" s="20" t="s">
        <v>94</v>
      </c>
      <c r="C17" s="20" t="s">
        <v>95</v>
      </c>
      <c r="D17" s="75" t="s">
        <v>87</v>
      </c>
      <c r="E17" s="75" t="s">
        <v>91</v>
      </c>
      <c r="F17" s="75"/>
      <c r="G17" s="75"/>
      <c r="H17" s="75"/>
      <c r="I17" s="75"/>
      <c r="J17" s="21">
        <v>1</v>
      </c>
      <c r="K17" s="21">
        <v>0</v>
      </c>
      <c r="L17" s="21">
        <v>0</v>
      </c>
      <c r="M17" s="21">
        <v>0</v>
      </c>
      <c r="N17" s="21">
        <v>0</v>
      </c>
      <c r="O17" s="54">
        <v>8100178</v>
      </c>
      <c r="P17" s="53">
        <v>0</v>
      </c>
      <c r="Q17" s="53">
        <v>0</v>
      </c>
      <c r="R17" s="53">
        <v>0</v>
      </c>
      <c r="S17" s="53">
        <v>0</v>
      </c>
    </row>
    <row r="18" spans="2:19" ht="12" x14ac:dyDescent="0.3">
      <c r="B18" s="20" t="s">
        <v>94</v>
      </c>
      <c r="C18" s="20" t="s">
        <v>95</v>
      </c>
      <c r="D18" s="75" t="s">
        <v>103</v>
      </c>
      <c r="E18" s="74" t="s">
        <v>92</v>
      </c>
      <c r="F18" s="75"/>
      <c r="G18" s="75"/>
      <c r="H18" s="75"/>
      <c r="I18" s="75"/>
      <c r="J18" s="21">
        <v>1</v>
      </c>
      <c r="K18" s="21">
        <v>0</v>
      </c>
      <c r="L18" s="21">
        <v>0</v>
      </c>
      <c r="M18" s="21">
        <v>0</v>
      </c>
      <c r="N18" s="21">
        <v>0</v>
      </c>
      <c r="O18" s="54">
        <v>8100179</v>
      </c>
      <c r="P18" s="53">
        <v>0</v>
      </c>
      <c r="Q18" s="53">
        <v>0</v>
      </c>
      <c r="R18" s="53">
        <v>0</v>
      </c>
      <c r="S18" s="53">
        <v>0</v>
      </c>
    </row>
  </sheetData>
  <autoFilter ref="B2:N2"/>
  <phoneticPr fontId="2" type="noConversion"/>
  <conditionalFormatting sqref="J3:N18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21" sqref="C21"/>
    </sheetView>
  </sheetViews>
  <sheetFormatPr defaultRowHeight="12" x14ac:dyDescent="0.3"/>
  <cols>
    <col min="1" max="1" width="9" style="24"/>
    <col min="2" max="2" width="20.5" style="24" bestFit="1" customWidth="1"/>
    <col min="3" max="3" width="68.625" style="24" bestFit="1" customWidth="1"/>
    <col min="4" max="4" width="8" style="24" bestFit="1" customWidth="1"/>
    <col min="5" max="6" width="9.5" style="24" bestFit="1" customWidth="1"/>
    <col min="7" max="8" width="11.125" style="24" bestFit="1" customWidth="1"/>
    <col min="9" max="9" width="14.625" style="24" bestFit="1" customWidth="1"/>
    <col min="10" max="11" width="15.5" style="24" bestFit="1" customWidth="1"/>
    <col min="12" max="16384" width="9" style="24"/>
  </cols>
  <sheetData>
    <row r="1" spans="1:11" ht="12.75" thickBot="1" x14ac:dyDescent="0.35">
      <c r="A1" s="47"/>
      <c r="B1" s="42" t="s">
        <v>121</v>
      </c>
      <c r="C1" s="43" t="s">
        <v>122</v>
      </c>
      <c r="D1" s="38" t="s">
        <v>130</v>
      </c>
      <c r="E1" s="36" t="s">
        <v>131</v>
      </c>
      <c r="F1" s="36" t="s">
        <v>132</v>
      </c>
      <c r="G1" s="36" t="s">
        <v>133</v>
      </c>
      <c r="H1" s="36" t="s">
        <v>134</v>
      </c>
      <c r="I1" s="36" t="s">
        <v>135</v>
      </c>
      <c r="J1" s="36" t="s">
        <v>136</v>
      </c>
      <c r="K1" s="37" t="s">
        <v>137</v>
      </c>
    </row>
    <row r="2" spans="1:11" x14ac:dyDescent="0.3">
      <c r="A2" s="70" t="s">
        <v>128</v>
      </c>
      <c r="B2" s="25" t="s">
        <v>116</v>
      </c>
      <c r="C2" s="44" t="s">
        <v>118</v>
      </c>
      <c r="D2" s="39">
        <v>1800</v>
      </c>
      <c r="E2" s="26">
        <v>8415</v>
      </c>
      <c r="F2" s="26">
        <v>26293</v>
      </c>
      <c r="G2" s="26">
        <v>4908</v>
      </c>
      <c r="H2" s="26">
        <v>18408</v>
      </c>
      <c r="I2" s="26">
        <v>2302</v>
      </c>
      <c r="J2" s="26">
        <v>32</v>
      </c>
      <c r="K2" s="27">
        <v>67</v>
      </c>
    </row>
    <row r="3" spans="1:11" x14ac:dyDescent="0.3">
      <c r="A3" s="71"/>
      <c r="B3" s="28" t="s">
        <v>117</v>
      </c>
      <c r="C3" s="45" t="s">
        <v>118</v>
      </c>
      <c r="D3" s="40">
        <v>1800</v>
      </c>
      <c r="E3" s="23">
        <v>14688</v>
      </c>
      <c r="F3" s="23">
        <v>55080</v>
      </c>
      <c r="G3" s="23">
        <v>7308</v>
      </c>
      <c r="H3" s="23">
        <v>26712</v>
      </c>
      <c r="I3" s="23">
        <v>30600</v>
      </c>
      <c r="J3" s="23">
        <v>37</v>
      </c>
      <c r="K3" s="29">
        <v>76</v>
      </c>
    </row>
    <row r="4" spans="1:11" x14ac:dyDescent="0.3">
      <c r="A4" s="71"/>
      <c r="B4" s="28" t="s">
        <v>119</v>
      </c>
      <c r="C4" s="45" t="s">
        <v>118</v>
      </c>
      <c r="D4" s="40">
        <v>1800</v>
      </c>
      <c r="E4" s="23">
        <v>30600</v>
      </c>
      <c r="F4" s="23">
        <v>104400</v>
      </c>
      <c r="G4" s="23">
        <v>15300</v>
      </c>
      <c r="H4" s="23">
        <v>58140</v>
      </c>
      <c r="I4" s="23">
        <v>50400</v>
      </c>
      <c r="J4" s="23">
        <v>43</v>
      </c>
      <c r="K4" s="29">
        <v>90</v>
      </c>
    </row>
    <row r="5" spans="1:11" ht="12.75" thickBot="1" x14ac:dyDescent="0.35">
      <c r="A5" s="72"/>
      <c r="B5" s="30" t="s">
        <v>120</v>
      </c>
      <c r="C5" s="46" t="s">
        <v>118</v>
      </c>
      <c r="D5" s="41">
        <v>1800</v>
      </c>
      <c r="E5" s="31">
        <v>45900</v>
      </c>
      <c r="F5" s="31">
        <v>156600</v>
      </c>
      <c r="G5" s="31">
        <v>18000</v>
      </c>
      <c r="H5" s="31">
        <v>68400</v>
      </c>
      <c r="I5" s="31">
        <v>75600</v>
      </c>
      <c r="J5" s="31">
        <v>64</v>
      </c>
      <c r="K5" s="32">
        <v>134</v>
      </c>
    </row>
    <row r="6" spans="1:11" x14ac:dyDescent="0.3">
      <c r="A6" s="70" t="s">
        <v>129</v>
      </c>
      <c r="B6" s="33" t="s">
        <v>126</v>
      </c>
      <c r="C6" s="27" t="s">
        <v>127</v>
      </c>
      <c r="D6" s="39">
        <v>2160</v>
      </c>
      <c r="E6" s="26">
        <v>3366</v>
      </c>
      <c r="F6" s="26">
        <v>10518</v>
      </c>
      <c r="G6" s="26">
        <v>2104</v>
      </c>
      <c r="H6" s="26">
        <v>7890</v>
      </c>
      <c r="I6" s="26">
        <v>921</v>
      </c>
      <c r="J6" s="26">
        <v>21</v>
      </c>
      <c r="K6" s="27">
        <v>39</v>
      </c>
    </row>
    <row r="7" spans="1:11" x14ac:dyDescent="0.3">
      <c r="A7" s="71"/>
      <c r="B7" s="34" t="s">
        <v>123</v>
      </c>
      <c r="C7" s="29" t="s">
        <v>125</v>
      </c>
      <c r="D7" s="40">
        <v>2160</v>
      </c>
      <c r="E7" s="23">
        <v>15552</v>
      </c>
      <c r="F7" s="23">
        <v>58320</v>
      </c>
      <c r="G7" s="23">
        <v>9396</v>
      </c>
      <c r="H7" s="23">
        <v>34344</v>
      </c>
      <c r="I7" s="23">
        <v>32400</v>
      </c>
      <c r="J7" s="23">
        <v>37</v>
      </c>
      <c r="K7" s="29">
        <v>78</v>
      </c>
    </row>
    <row r="8" spans="1:11" ht="12.75" thickBot="1" x14ac:dyDescent="0.35">
      <c r="A8" s="72"/>
      <c r="B8" s="35" t="s">
        <v>124</v>
      </c>
      <c r="C8" s="32" t="s">
        <v>125</v>
      </c>
      <c r="D8" s="41">
        <v>2160</v>
      </c>
      <c r="E8" s="31">
        <v>64260</v>
      </c>
      <c r="F8" s="31">
        <v>219240</v>
      </c>
      <c r="G8" s="31">
        <v>21600</v>
      </c>
      <c r="H8" s="31">
        <v>82080</v>
      </c>
      <c r="I8" s="31">
        <v>105840</v>
      </c>
      <c r="J8" s="31">
        <v>90</v>
      </c>
      <c r="K8" s="32">
        <v>187</v>
      </c>
    </row>
  </sheetData>
  <mergeCells count="2">
    <mergeCell ref="A2:A5"/>
    <mergeCell ref="A6:A8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씨앗 획득 확률 및 홈가든 시즌 6 씨앗 분해 확률</vt:lpstr>
      <vt:lpstr>작물 업그레이드 확률_이벤트</vt:lpstr>
      <vt:lpstr>작물 업그레이드 확률</vt:lpstr>
      <vt:lpstr>조합 종류 및 확률</vt:lpstr>
      <vt:lpstr>홈가든 시즌 6 작물 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2018-05-28T03:35:02Z</dcterms:created>
  <dcterms:modified xsi:type="dcterms:W3CDTF">2018-07-03T09:59:36Z</dcterms:modified>
</cp:coreProperties>
</file>