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activeTab="3"/>
  </bookViews>
  <sheets>
    <sheet name="Sheet1" sheetId="1" r:id="rId1"/>
    <sheet name="1단계" sheetId="2" r:id="rId2"/>
    <sheet name="2단계" sheetId="3" r:id="rId3"/>
    <sheet name="3단계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3" l="1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C8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C7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C6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C5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C4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C36" i="3"/>
  <c r="AJ27" i="3"/>
  <c r="AK27" i="3"/>
  <c r="AL27" i="3"/>
  <c r="AM27" i="3"/>
  <c r="AN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Y18" i="3"/>
  <c r="Z18" i="3"/>
  <c r="AA18" i="3"/>
  <c r="AB18" i="3"/>
  <c r="AC18" i="3"/>
  <c r="AD18" i="3"/>
  <c r="AE18" i="3"/>
  <c r="AF18" i="3"/>
  <c r="AG18" i="3"/>
  <c r="AH18" i="3"/>
  <c r="AI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C9" i="3"/>
  <c r="AG56" i="2"/>
  <c r="AH56" i="2" s="1"/>
  <c r="AG55" i="2"/>
  <c r="AH55" i="2" s="1"/>
  <c r="AG54" i="2"/>
  <c r="AH54" i="2" s="1"/>
  <c r="AG53" i="2"/>
  <c r="AH53" i="2" s="1"/>
  <c r="AG52" i="2"/>
  <c r="AH52" i="2" s="1"/>
  <c r="AG51" i="2"/>
  <c r="AH51" i="2" s="1"/>
  <c r="AG50" i="2"/>
  <c r="AH50" i="2" s="1"/>
  <c r="AG49" i="2"/>
  <c r="AH49" i="2" s="1"/>
  <c r="AG48" i="2"/>
  <c r="AH48" i="2" s="1"/>
  <c r="AG47" i="2"/>
  <c r="AH47" i="2" s="1"/>
  <c r="AG46" i="2"/>
  <c r="AH46" i="2" s="1"/>
  <c r="AG45" i="2"/>
  <c r="AH45" i="2" s="1"/>
  <c r="AG44" i="2"/>
  <c r="AH44" i="2" s="1"/>
  <c r="AG43" i="2"/>
  <c r="AH43" i="2" s="1"/>
  <c r="AG42" i="2"/>
  <c r="AH42" i="2" s="1"/>
  <c r="AG41" i="2"/>
  <c r="AH41" i="2" s="1"/>
  <c r="AG40" i="2"/>
  <c r="AH40" i="2" s="1"/>
  <c r="AG39" i="2"/>
  <c r="AH39" i="2" s="1"/>
  <c r="AG38" i="2"/>
  <c r="AH38" i="2" s="1"/>
  <c r="AG37" i="2"/>
  <c r="AH37" i="2" s="1"/>
  <c r="AG36" i="2"/>
  <c r="AH36" i="2" s="1"/>
  <c r="AG35" i="2"/>
  <c r="AH35" i="2" s="1"/>
  <c r="AG34" i="2"/>
  <c r="AH34" i="2" s="1"/>
  <c r="AG33" i="2"/>
  <c r="AH33" i="2" s="1"/>
  <c r="AG32" i="2"/>
  <c r="AH32" i="2" s="1"/>
  <c r="AG31" i="2"/>
  <c r="AH31" i="2" s="1"/>
  <c r="AG30" i="2"/>
  <c r="AG28" i="2"/>
  <c r="AH28" i="2" s="1"/>
  <c r="AG26" i="2"/>
  <c r="AH26" i="2" s="1"/>
  <c r="AG25" i="2"/>
  <c r="AH25" i="2" s="1"/>
  <c r="AG23" i="2"/>
  <c r="AH23" i="2" s="1"/>
  <c r="AG22" i="2"/>
  <c r="AH22" i="2" s="1"/>
  <c r="AG21" i="2"/>
  <c r="AH21" i="2" s="1"/>
  <c r="AG19" i="2"/>
  <c r="AH19" i="2" s="1"/>
  <c r="AG18" i="2"/>
  <c r="AH18" i="2" s="1"/>
  <c r="AG17" i="2"/>
  <c r="AH17" i="2" s="1"/>
  <c r="AG15" i="2"/>
  <c r="AH15" i="2" s="1"/>
  <c r="AG14" i="2"/>
  <c r="AH14" i="2" s="1"/>
  <c r="AG13" i="2"/>
  <c r="AH13" i="2" s="1"/>
  <c r="AG11" i="2"/>
  <c r="AH11" i="2" s="1"/>
  <c r="AG10" i="2"/>
  <c r="AH10" i="2" s="1"/>
  <c r="AG9" i="2"/>
  <c r="AH9" i="2" s="1"/>
  <c r="AG7" i="2"/>
  <c r="AH7" i="2" s="1"/>
  <c r="AG6" i="2"/>
  <c r="AH6" i="2" s="1"/>
  <c r="AG5" i="2"/>
  <c r="AH5" i="2" s="1"/>
  <c r="AG4" i="2"/>
  <c r="AH4" i="2" s="1"/>
  <c r="AG3" i="2"/>
  <c r="AH3" i="2" s="1"/>
  <c r="AG2" i="2"/>
  <c r="AH2" i="2" s="1"/>
  <c r="AI116" i="2"/>
  <c r="AG116" i="2"/>
  <c r="AH116" i="2" s="1"/>
  <c r="AI115" i="2"/>
  <c r="AG115" i="2"/>
  <c r="AH115" i="2" s="1"/>
  <c r="AI114" i="2"/>
  <c r="AH114" i="2"/>
  <c r="AG114" i="2"/>
  <c r="AI113" i="2"/>
  <c r="AG113" i="2"/>
  <c r="AH113" i="2" s="1"/>
  <c r="AI112" i="2"/>
  <c r="AG112" i="2"/>
  <c r="AH112" i="2" s="1"/>
  <c r="AI111" i="2"/>
  <c r="AH111" i="2"/>
  <c r="AG111" i="2"/>
  <c r="AI110" i="2"/>
  <c r="AH110" i="2"/>
  <c r="AG110" i="2"/>
  <c r="AI109" i="2"/>
  <c r="AG109" i="2"/>
  <c r="AH109" i="2" s="1"/>
  <c r="AI108" i="2"/>
  <c r="AG108" i="2"/>
  <c r="AH108" i="2" s="1"/>
  <c r="AI107" i="2"/>
  <c r="AH107" i="2"/>
  <c r="AG107" i="2"/>
  <c r="AI106" i="2"/>
  <c r="AH106" i="2"/>
  <c r="AG106" i="2"/>
  <c r="AI105" i="2"/>
  <c r="AG105" i="2"/>
  <c r="AH105" i="2" s="1"/>
  <c r="AI104" i="2"/>
  <c r="AG104" i="2"/>
  <c r="AH104" i="2" s="1"/>
  <c r="AI103" i="2"/>
  <c r="AH103" i="2"/>
  <c r="AG103" i="2"/>
  <c r="AI102" i="2"/>
  <c r="AH102" i="2"/>
  <c r="AG102" i="2"/>
  <c r="AI101" i="2"/>
  <c r="AG101" i="2"/>
  <c r="AH101" i="2" s="1"/>
  <c r="AI100" i="2"/>
  <c r="AG100" i="2"/>
  <c r="AH100" i="2" s="1"/>
  <c r="AI99" i="2"/>
  <c r="AH99" i="2"/>
  <c r="AG99" i="2"/>
  <c r="AI98" i="2"/>
  <c r="AH98" i="2"/>
  <c r="AG98" i="2"/>
  <c r="AI97" i="2"/>
  <c r="AG97" i="2"/>
  <c r="AH97" i="2" s="1"/>
  <c r="AI96" i="2"/>
  <c r="AG96" i="2"/>
  <c r="AH96" i="2" s="1"/>
  <c r="AI95" i="2"/>
  <c r="AH95" i="2"/>
  <c r="AG95" i="2"/>
  <c r="AI94" i="2"/>
  <c r="AH94" i="2"/>
  <c r="AG94" i="2"/>
  <c r="AI93" i="2"/>
  <c r="AG93" i="2"/>
  <c r="AH93" i="2" s="1"/>
  <c r="AI92" i="2"/>
  <c r="AG92" i="2"/>
  <c r="AH92" i="2" s="1"/>
  <c r="AI91" i="2"/>
  <c r="AH91" i="2"/>
  <c r="AG91" i="2"/>
  <c r="AI90" i="2"/>
  <c r="AH90" i="2"/>
  <c r="AG90" i="2"/>
  <c r="AI56" i="2"/>
  <c r="B56" i="2"/>
  <c r="AI54" i="2"/>
  <c r="B54" i="2"/>
  <c r="AI52" i="2"/>
  <c r="B52" i="2"/>
  <c r="AI50" i="2"/>
  <c r="B50" i="2"/>
  <c r="AI48" i="2"/>
  <c r="B48" i="2"/>
  <c r="AI46" i="2"/>
  <c r="B46" i="2"/>
  <c r="AI44" i="2"/>
  <c r="B44" i="2"/>
  <c r="AI42" i="2"/>
  <c r="B42" i="2"/>
  <c r="AI40" i="2"/>
  <c r="B40" i="2"/>
  <c r="AI38" i="2"/>
  <c r="B38" i="2"/>
  <c r="AI36" i="2"/>
  <c r="B36" i="2"/>
  <c r="AI34" i="2"/>
  <c r="B34" i="2"/>
  <c r="AI32" i="2"/>
  <c r="B32" i="2"/>
  <c r="AI30" i="2"/>
  <c r="B30" i="2"/>
  <c r="AG27" i="2"/>
  <c r="AH27" i="2" s="1"/>
  <c r="AG24" i="2"/>
  <c r="AH24" i="2" s="1"/>
  <c r="AG20" i="2"/>
  <c r="AH20" i="2" s="1"/>
  <c r="AG16" i="2"/>
  <c r="AH16" i="2" s="1"/>
  <c r="AG12" i="2"/>
  <c r="AH12" i="2" s="1"/>
  <c r="AG8" i="2"/>
  <c r="AH8" i="2" s="1"/>
  <c r="AG57" i="2" l="1"/>
  <c r="AH30" i="2"/>
  <c r="AI31" i="2"/>
  <c r="AI33" i="2"/>
  <c r="AI35" i="2"/>
  <c r="AI37" i="2"/>
  <c r="AI45" i="2"/>
  <c r="AI47" i="2"/>
  <c r="B31" i="2"/>
  <c r="B33" i="2"/>
  <c r="B35" i="2"/>
  <c r="B37" i="2"/>
  <c r="B39" i="2"/>
  <c r="B41" i="2"/>
  <c r="B43" i="2"/>
  <c r="B45" i="2"/>
  <c r="B47" i="2"/>
  <c r="B53" i="2"/>
  <c r="B55" i="2"/>
  <c r="AI39" i="2"/>
  <c r="AI41" i="2"/>
  <c r="AI43" i="2"/>
  <c r="AI49" i="2"/>
  <c r="AI51" i="2"/>
  <c r="AI53" i="2"/>
  <c r="AI55" i="2"/>
  <c r="B49" i="2"/>
  <c r="B51" i="2"/>
  <c r="AG29" i="2"/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0" i="1"/>
  <c r="AI116" i="1"/>
  <c r="AG116" i="1"/>
  <c r="AH116" i="1" s="1"/>
  <c r="AI115" i="1"/>
  <c r="AG115" i="1"/>
  <c r="AH115" i="1" s="1"/>
  <c r="AI114" i="1"/>
  <c r="AH114" i="1"/>
  <c r="AG114" i="1"/>
  <c r="AI113" i="1"/>
  <c r="AG113" i="1"/>
  <c r="AH113" i="1" s="1"/>
  <c r="AI112" i="1"/>
  <c r="AG112" i="1"/>
  <c r="AH112" i="1" s="1"/>
  <c r="AI111" i="1"/>
  <c r="AG111" i="1"/>
  <c r="AH111" i="1" s="1"/>
  <c r="AI110" i="1"/>
  <c r="AH110" i="1"/>
  <c r="AG110" i="1"/>
  <c r="AI109" i="1"/>
  <c r="AG109" i="1"/>
  <c r="AH109" i="1" s="1"/>
  <c r="AI108" i="1"/>
  <c r="AG108" i="1"/>
  <c r="AH108" i="1" s="1"/>
  <c r="AI107" i="1"/>
  <c r="AG107" i="1"/>
  <c r="AH107" i="1" s="1"/>
  <c r="AI106" i="1"/>
  <c r="AH106" i="1"/>
  <c r="AG106" i="1"/>
  <c r="AI105" i="1"/>
  <c r="AG105" i="1"/>
  <c r="AH105" i="1" s="1"/>
  <c r="AI104" i="1"/>
  <c r="AG104" i="1"/>
  <c r="AH104" i="1" s="1"/>
  <c r="AI103" i="1"/>
  <c r="AG103" i="1"/>
  <c r="AH103" i="1" s="1"/>
  <c r="AI102" i="1"/>
  <c r="AH102" i="1"/>
  <c r="AG102" i="1"/>
  <c r="AI101" i="1"/>
  <c r="AG101" i="1"/>
  <c r="AH101" i="1" s="1"/>
  <c r="AI100" i="1"/>
  <c r="AG100" i="1"/>
  <c r="AH100" i="1" s="1"/>
  <c r="AI99" i="1"/>
  <c r="AG99" i="1"/>
  <c r="AH99" i="1" s="1"/>
  <c r="AI98" i="1"/>
  <c r="AH98" i="1"/>
  <c r="AG98" i="1"/>
  <c r="AI97" i="1"/>
  <c r="AG97" i="1"/>
  <c r="AH97" i="1" s="1"/>
  <c r="AI96" i="1"/>
  <c r="AG96" i="1"/>
  <c r="AH96" i="1" s="1"/>
  <c r="AI95" i="1"/>
  <c r="AG95" i="1"/>
  <c r="AH95" i="1" s="1"/>
  <c r="AI94" i="1"/>
  <c r="AH94" i="1"/>
  <c r="AG94" i="1"/>
  <c r="AI93" i="1"/>
  <c r="AG93" i="1"/>
  <c r="AH93" i="1" s="1"/>
  <c r="AI92" i="1"/>
  <c r="AG92" i="1"/>
  <c r="AH92" i="1" s="1"/>
  <c r="AI91" i="1"/>
  <c r="AG91" i="1"/>
  <c r="AH91" i="1" s="1"/>
  <c r="AI90" i="1"/>
  <c r="AH90" i="1"/>
  <c r="AG90" i="1"/>
  <c r="AH23" i="1"/>
  <c r="AG28" i="1"/>
  <c r="AH28" i="1" s="1"/>
  <c r="AG27" i="1"/>
  <c r="AH27" i="1" s="1"/>
  <c r="AG26" i="1"/>
  <c r="AH26" i="1" s="1"/>
  <c r="AG25" i="1"/>
  <c r="AH25" i="1" s="1"/>
  <c r="AG24" i="1"/>
  <c r="AH24" i="1" s="1"/>
  <c r="AG23" i="1"/>
  <c r="AG22" i="1"/>
  <c r="AH22" i="1" s="1"/>
  <c r="AG21" i="1"/>
  <c r="AH21" i="1" s="1"/>
  <c r="AG20" i="1"/>
  <c r="AH20" i="1" s="1"/>
  <c r="AG19" i="1"/>
  <c r="AH19" i="1" s="1"/>
  <c r="AG18" i="1"/>
  <c r="AH18" i="1" s="1"/>
  <c r="AG17" i="1"/>
  <c r="AH17" i="1" s="1"/>
  <c r="AG16" i="1"/>
  <c r="AH16" i="1" s="1"/>
  <c r="AG15" i="1"/>
  <c r="AH15" i="1" s="1"/>
  <c r="AG14" i="1"/>
  <c r="AH14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AG5" i="1"/>
  <c r="AH5" i="1" s="1"/>
  <c r="AG4" i="1"/>
  <c r="AH4" i="1" s="1"/>
  <c r="AG3" i="1"/>
  <c r="AH3" i="1" s="1"/>
  <c r="AG2" i="1"/>
  <c r="AH2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30" i="1"/>
  <c r="AH30" i="1" s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0" i="1"/>
  <c r="AG29" i="1" l="1"/>
  <c r="AG57" i="1"/>
</calcChain>
</file>

<file path=xl/sharedStrings.xml><?xml version="1.0" encoding="utf-8"?>
<sst xmlns="http://schemas.openxmlformats.org/spreadsheetml/2006/main" count="2844" uniqueCount="125">
  <si>
    <t>송사리</t>
  </si>
  <si>
    <t>붕어</t>
  </si>
  <si>
    <t>50 포인트 주머니</t>
  </si>
  <si>
    <t>80 포인트 주머니</t>
  </si>
  <si>
    <t>100 포인트 주머니</t>
  </si>
  <si>
    <t>150 포인트 주머니</t>
  </si>
  <si>
    <t>200 포인트 주머니</t>
  </si>
  <si>
    <t>250 포인트 주머니</t>
  </si>
  <si>
    <t>낚아올린 경험치2배 (1회)</t>
  </si>
  <si>
    <t>낚아올린 경험치2배 1회</t>
  </si>
  <si>
    <t>개 껌</t>
  </si>
  <si>
    <t>일반 진화석</t>
  </si>
  <si>
    <t>기본 씨앗 랜덤 박스</t>
  </si>
  <si>
    <t>달빛 씨앗 랜덤박스</t>
  </si>
  <si>
    <t>1성 펫 분양권</t>
  </si>
  <si>
    <t>[마법걸기] 2 캔디 주머니</t>
  </si>
  <si>
    <t>500 포인트 주머니</t>
  </si>
  <si>
    <t>700 포인트 주머니</t>
  </si>
  <si>
    <t>800 포인트 주머니</t>
  </si>
  <si>
    <t>900 포인트 주머니</t>
  </si>
  <si>
    <t>1000 포인트 주머니</t>
  </si>
  <si>
    <t>낚아올린 망원경 아이템 (2배) 3회</t>
  </si>
  <si>
    <t>낚아올린 포인트3배 (1회)</t>
  </si>
  <si>
    <t>전광판[레인보우]이용권</t>
  </si>
  <si>
    <t>개 껌 패키지</t>
  </si>
  <si>
    <t>일반 진화석 패키지</t>
  </si>
  <si>
    <t>일반 화분 랜덤박스</t>
  </si>
  <si>
    <t>1500 포인트 주머니</t>
  </si>
  <si>
    <t>3000 포인트 주머니</t>
  </si>
  <si>
    <t>낚아올린 망원경 아이템 (2배) 5회</t>
  </si>
  <si>
    <t>낚아올린 포인트4배 (1회)</t>
  </si>
  <si>
    <t>낚아올린 솔플의즐거움(1회)</t>
  </si>
  <si>
    <t>낚아올린 인비져블 레벨 (2일)</t>
  </si>
  <si>
    <t>300 포인트 주머니</t>
  </si>
  <si>
    <t>400 포인트 주머니</t>
  </si>
  <si>
    <t>낚시 홈가든 테두리 랜덤박스</t>
  </si>
  <si>
    <t>600 포인트 주머니</t>
  </si>
  <si>
    <t>[마법걸기] 1 캔디 주머니</t>
  </si>
  <si>
    <t>낚아올린 기본 닉네임 패널 (2일)</t>
  </si>
  <si>
    <t>낚아올린 빈티지 네모 말풍선 (2일)</t>
  </si>
  <si>
    <t>평범한 캡슐머신 - 펫 1회</t>
  </si>
  <si>
    <t>[마법걸기] 10캔디 주머니</t>
  </si>
  <si>
    <t>그라데이션 헤어 1일 랜덤박스</t>
  </si>
  <si>
    <t>다양한 벽지 랜덤 박스(7일)</t>
  </si>
  <si>
    <t>베이직 화분 랜덤박스</t>
  </si>
  <si>
    <t>9002978</t>
  </si>
  <si>
    <t>낚아올린 망원경 아이템 (2배) 1회</t>
  </si>
  <si>
    <t>평범한 캡슐머신 - 펫 30회</t>
  </si>
  <si>
    <t>[마법걸기] 30캔디 주머니</t>
  </si>
  <si>
    <t>[마법걸기] 50캔디 주머니</t>
  </si>
  <si>
    <t>다양한 벽지 랜덤 박스(1일)</t>
  </si>
  <si>
    <t>[마법걸기] 5캔디 주머니</t>
  </si>
  <si>
    <t>낚아올린 망원경 아이템 (3배) 1회</t>
  </si>
  <si>
    <t>냠냠 영양제 1회</t>
  </si>
  <si>
    <t>가공된 진화석 1회</t>
  </si>
  <si>
    <t>2성 펫 분양권</t>
  </si>
  <si>
    <t>낚시 펫 닉네임 패널 랜덤박스</t>
  </si>
  <si>
    <t>1200 포인트 주머니</t>
  </si>
  <si>
    <t>1400 포인트 주머니</t>
  </si>
  <si>
    <t>1600 포인트 주머니</t>
  </si>
  <si>
    <t>1800 포인트 주머니</t>
  </si>
  <si>
    <t>2000 포인트 주머니</t>
  </si>
  <si>
    <t>낚아올린 망원경 아이템 (3배) 3회</t>
  </si>
  <si>
    <t>냠냠 영양제 2회</t>
  </si>
  <si>
    <t>가공된 진화석 2회</t>
  </si>
  <si>
    <t>새로운일정</t>
  </si>
  <si>
    <t>5000 포인트 주머니</t>
  </si>
  <si>
    <t>낚아올린 망원경 아이템 (3배) 5회</t>
  </si>
  <si>
    <t>낚아올린 경험치3배 1회</t>
  </si>
  <si>
    <t>냠냠 영양제 3회</t>
  </si>
  <si>
    <t>가공된 진화석 3회</t>
  </si>
  <si>
    <t>낚아올린 인비져블 레벨 (6일)</t>
  </si>
  <si>
    <t>낚아올린 알록달록 전광판 글자색 2회</t>
  </si>
  <si>
    <t>평범한 캡슐머신 - 펫 50회</t>
  </si>
  <si>
    <t>[마법걸기] 70캔디 주머니</t>
  </si>
  <si>
    <t>간편 신데렐라 매직</t>
  </si>
  <si>
    <t>낚아올린 인비져블 레벨 랜덤박스</t>
  </si>
  <si>
    <t>평범한 캡슐머신 - 펫 100회</t>
  </si>
  <si>
    <t>[마법걸기] 300캔디 주머니</t>
  </si>
  <si>
    <t>간편 프리미엄 신데렐라 매직</t>
  </si>
  <si>
    <t>낚아올린 망원경 아이템 (5배) 1회</t>
  </si>
  <si>
    <t>9002994</t>
  </si>
  <si>
    <t>낚시 닉네임 패널 랜덤박스</t>
  </si>
  <si>
    <t>낚시 말풍선 랜덤박스</t>
  </si>
  <si>
    <t>2500 포인트 주머니</t>
  </si>
  <si>
    <t>낚아올린 망원경 아이템 (5배) 3회</t>
  </si>
  <si>
    <t>낚아올린 솔플의즐거움(2회)</t>
  </si>
  <si>
    <t>냠냠 개사료 1회</t>
  </si>
  <si>
    <t>낚아올린 망원경 아이템 (5배) 5회</t>
  </si>
  <si>
    <t>낚아올린 솔플의즐거움(3회)</t>
  </si>
  <si>
    <t>냠냠 개사료 2회</t>
  </si>
  <si>
    <t>그라데이션 헤어 30일 랜덤박스</t>
  </si>
  <si>
    <t>[마법걸기] 14캔디 주머니</t>
  </si>
  <si>
    <t>낚아올린 기본 도어 (2일)</t>
  </si>
  <si>
    <t>그라데이션 헤어 365일 랜덤박스</t>
  </si>
  <si>
    <t>낚아올린 농부 뚱냥 (7일)</t>
  </si>
  <si>
    <t>낚아올린 냥냥 다이버 (7일)</t>
  </si>
  <si>
    <t>나만의 메르헨 랜덤박스</t>
  </si>
  <si>
    <t>[마법걸기] 500캔디 주머니</t>
  </si>
  <si>
    <t>[마법걸기] 1000캔디 주머니</t>
  </si>
  <si>
    <t>갤럭시 씨앗 랜덤 박스</t>
  </si>
  <si>
    <t>다양한 벽지 랜덤 박스(365일)</t>
  </si>
  <si>
    <t>작아져라 체형&amp;원래대로 체형</t>
  </si>
  <si>
    <t>나만의 페이블 랜덤 박스</t>
  </si>
  <si>
    <t>새우</t>
    <phoneticPr fontId="2" type="noConversion"/>
  </si>
  <si>
    <t>개복치</t>
    <phoneticPr fontId="2" type="noConversion"/>
  </si>
  <si>
    <t>새우</t>
    <phoneticPr fontId="2" type="noConversion"/>
  </si>
  <si>
    <t>새우</t>
    <phoneticPr fontId="2" type="noConversion"/>
  </si>
  <si>
    <t>개복치</t>
    <phoneticPr fontId="2" type="noConversion"/>
  </si>
  <si>
    <t>개복치</t>
    <phoneticPr fontId="2" type="noConversion"/>
  </si>
  <si>
    <t>새우</t>
    <phoneticPr fontId="2" type="noConversion"/>
  </si>
  <si>
    <t>옴브레 염색약 선택 박스</t>
  </si>
  <si>
    <t>포춘 쿠키</t>
  </si>
  <si>
    <t>개복치</t>
  </si>
  <si>
    <t>새우</t>
  </si>
  <si>
    <t>포춘쿠키</t>
  </si>
  <si>
    <t>나뭇가지 낚시대 +이빨무늬 초급루어</t>
    <phoneticPr fontId="2" type="noConversion"/>
  </si>
  <si>
    <t>나뭇가지 낚시대 +등푸른 중급루어</t>
  </si>
  <si>
    <t>나뭇가지 낚시대 +화려한 고급루어</t>
    <phoneticPr fontId="2" type="noConversion"/>
  </si>
  <si>
    <t>대나무 낚시대  +이빨무늬 초급루어</t>
    <phoneticPr fontId="2" type="noConversion"/>
  </si>
  <si>
    <t>대나무 낚시대 +등푸른 중급루어</t>
    <phoneticPr fontId="2" type="noConversion"/>
  </si>
  <si>
    <t>대나무 낚시대 +화려한 고급루어</t>
    <phoneticPr fontId="2" type="noConversion"/>
  </si>
  <si>
    <t>단단한 금속 낚시대 +이빨무늬 초급루어</t>
    <phoneticPr fontId="2" type="noConversion"/>
  </si>
  <si>
    <t>단단한 금속 낚시대 +등푸른 중급루어</t>
    <phoneticPr fontId="2" type="noConversion"/>
  </si>
  <si>
    <t>단단한 금속 낚시대 +화려한 고급루어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</si>
</sst>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%"/>
    <numFmt numFmtId="177" formatCode="0.00000%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theme="1"/>
      <name val="맑은 고딕"/>
      <family val="2"/>
      <charset val="129"/>
      <scheme val="minor"/>
    </font>
    <font>
      <sz val="7"/>
      <name val="맑은 고딕"/>
      <family val="2"/>
      <charset val="129"/>
      <scheme val="minor"/>
    </font>
    <font>
      <sz val="7"/>
      <color rgb="FFFFFF00"/>
      <name val="맑은 고딕"/>
      <family val="2"/>
      <charset val="129"/>
      <scheme val="minor"/>
    </font>
    <font>
      <b/>
      <i/>
      <sz val="7"/>
      <color rgb="FFFF0000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7"/>
      <color rgb="FFFFFF00"/>
      <name val="맑은 고딕"/>
      <family val="3"/>
      <charset val="129"/>
      <scheme val="minor"/>
    </font>
    <font>
      <sz val="7"/>
      <color theme="0"/>
      <name val="맑은 고딕"/>
      <family val="3"/>
      <charset val="129"/>
      <scheme val="minor"/>
    </font>
    <font>
      <b/>
      <i/>
      <u/>
      <sz val="7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FF00"/>
      <name val="맑은 고딕"/>
      <family val="2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FF00"/>
      <name val="맑은 고딕"/>
      <family val="3"/>
      <charset val="129"/>
      <scheme val="minor"/>
    </font>
    <font>
      <b/>
      <i/>
      <u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rgb="FFFFFF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0" xfId="0" applyFont="1" applyFill="1">
      <alignment vertical="center"/>
    </xf>
    <xf numFmtId="0" fontId="7" fillId="0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9" fillId="2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0" xfId="0" applyFont="1" applyFill="1">
      <alignment vertical="center"/>
    </xf>
    <xf numFmtId="0" fontId="10" fillId="6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0" xfId="0" applyFont="1" applyFill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0" xfId="0" applyFont="1" applyFill="1">
      <alignment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10" borderId="0" xfId="0" applyFont="1" applyFill="1">
      <alignment vertical="center"/>
    </xf>
    <xf numFmtId="0" fontId="10" fillId="5" borderId="2" xfId="0" applyFont="1" applyFill="1" applyBorder="1" applyAlignment="1">
      <alignment horizontal="center" vertical="center"/>
    </xf>
    <xf numFmtId="176" fontId="9" fillId="2" borderId="0" xfId="0" applyNumberFormat="1" applyFont="1" applyFill="1" applyBorder="1" applyAlignment="1">
      <alignment horizontal="center" vertical="center"/>
    </xf>
    <xf numFmtId="176" fontId="9" fillId="2" borderId="0" xfId="1" applyNumberFormat="1" applyFont="1" applyFill="1">
      <alignment vertical="center"/>
    </xf>
    <xf numFmtId="176" fontId="11" fillId="11" borderId="0" xfId="1" applyNumberFormat="1" applyFont="1" applyFill="1">
      <alignment vertical="center"/>
    </xf>
    <xf numFmtId="176" fontId="6" fillId="0" borderId="0" xfId="1" applyNumberFormat="1" applyFont="1" applyFill="1" applyAlignment="1">
      <alignment horizontal="center" vertical="center"/>
    </xf>
    <xf numFmtId="176" fontId="8" fillId="7" borderId="0" xfId="1" applyNumberFormat="1" applyFont="1" applyFill="1">
      <alignment vertical="center"/>
    </xf>
    <xf numFmtId="176" fontId="8" fillId="4" borderId="0" xfId="1" applyNumberFormat="1" applyFont="1" applyFill="1">
      <alignment vertical="center"/>
    </xf>
    <xf numFmtId="176" fontId="10" fillId="6" borderId="0" xfId="1" applyNumberFormat="1" applyFont="1" applyFill="1">
      <alignment vertical="center"/>
    </xf>
    <xf numFmtId="176" fontId="8" fillId="3" borderId="0" xfId="1" applyNumberFormat="1" applyFont="1" applyFill="1">
      <alignment vertical="center"/>
    </xf>
    <xf numFmtId="176" fontId="8" fillId="9" borderId="0" xfId="1" applyNumberFormat="1" applyFont="1" applyFill="1">
      <alignment vertical="center"/>
    </xf>
    <xf numFmtId="176" fontId="10" fillId="5" borderId="0" xfId="1" applyNumberFormat="1" applyFont="1" applyFill="1">
      <alignment vertical="center"/>
    </xf>
    <xf numFmtId="176" fontId="8" fillId="8" borderId="0" xfId="1" applyNumberFormat="1" applyFont="1" applyFill="1">
      <alignment vertical="center"/>
    </xf>
    <xf numFmtId="176" fontId="10" fillId="10" borderId="0" xfId="1" applyNumberFormat="1" applyFont="1" applyFill="1">
      <alignment vertical="center"/>
    </xf>
    <xf numFmtId="0" fontId="12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>
      <alignment vertical="center"/>
    </xf>
    <xf numFmtId="176" fontId="16" fillId="2" borderId="0" xfId="0" applyNumberFormat="1" applyFont="1" applyFill="1" applyBorder="1" applyAlignment="1">
      <alignment horizontal="center" vertical="center"/>
    </xf>
    <xf numFmtId="176" fontId="16" fillId="2" borderId="0" xfId="1" applyNumberFormat="1" applyFont="1" applyFill="1">
      <alignment vertical="center"/>
    </xf>
    <xf numFmtId="176" fontId="17" fillId="11" borderId="0" xfId="1" applyNumberFormat="1" applyFont="1" applyFill="1">
      <alignment vertical="center"/>
    </xf>
    <xf numFmtId="176" fontId="14" fillId="0" borderId="0" xfId="1" applyNumberFormat="1" applyFont="1" applyFill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7" borderId="0" xfId="0" applyFont="1" applyFill="1">
      <alignment vertical="center"/>
    </xf>
    <xf numFmtId="176" fontId="18" fillId="7" borderId="0" xfId="1" applyNumberFormat="1" applyFont="1" applyFill="1">
      <alignment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0" xfId="0" applyFont="1" applyFill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176" fontId="18" fillId="4" borderId="0" xfId="1" applyNumberFormat="1" applyFont="1" applyFill="1">
      <alignment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9" fillId="6" borderId="0" xfId="0" applyFont="1" applyFill="1">
      <alignment vertical="center"/>
    </xf>
    <xf numFmtId="0" fontId="19" fillId="6" borderId="2" xfId="0" applyFont="1" applyFill="1" applyBorder="1" applyAlignment="1">
      <alignment horizontal="center" vertical="center"/>
    </xf>
    <xf numFmtId="176" fontId="19" fillId="6" borderId="0" xfId="1" applyNumberFormat="1" applyFont="1" applyFill="1">
      <alignment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>
      <alignment vertical="center"/>
    </xf>
    <xf numFmtId="0" fontId="15" fillId="0" borderId="0" xfId="0" applyFont="1" applyFill="1" applyBorder="1" applyAlignment="1">
      <alignment horizontal="center" vertical="center"/>
    </xf>
    <xf numFmtId="176" fontId="18" fillId="3" borderId="0" xfId="1" applyNumberFormat="1" applyFont="1" applyFill="1">
      <alignment vertical="center"/>
    </xf>
    <xf numFmtId="0" fontId="18" fillId="9" borderId="2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8" fillId="9" borderId="0" xfId="0" applyFont="1" applyFill="1">
      <alignment vertical="center"/>
    </xf>
    <xf numFmtId="176" fontId="18" fillId="9" borderId="0" xfId="1" applyNumberFormat="1" applyFont="1" applyFill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>
      <alignment vertical="center"/>
    </xf>
    <xf numFmtId="0" fontId="19" fillId="5" borderId="2" xfId="0" applyFont="1" applyFill="1" applyBorder="1" applyAlignment="1">
      <alignment horizontal="center" vertical="center"/>
    </xf>
    <xf numFmtId="176" fontId="19" fillId="5" borderId="0" xfId="1" applyNumberFormat="1" applyFont="1" applyFill="1">
      <alignment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8" borderId="0" xfId="0" applyFont="1" applyFill="1">
      <alignment vertical="center"/>
    </xf>
    <xf numFmtId="176" fontId="18" fillId="8" borderId="0" xfId="1" applyNumberFormat="1" applyFont="1" applyFill="1">
      <alignment vertical="center"/>
    </xf>
    <xf numFmtId="0" fontId="19" fillId="10" borderId="2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/>
    </xf>
    <xf numFmtId="0" fontId="19" fillId="10" borderId="0" xfId="0" applyFont="1" applyFill="1">
      <alignment vertical="center"/>
    </xf>
    <xf numFmtId="176" fontId="19" fillId="10" borderId="0" xfId="1" applyNumberFormat="1" applyFont="1" applyFill="1">
      <alignment vertical="center"/>
    </xf>
    <xf numFmtId="177" fontId="12" fillId="0" borderId="0" xfId="1" applyNumberFormat="1" applyFont="1">
      <alignment vertical="center"/>
    </xf>
    <xf numFmtId="177" fontId="22" fillId="10" borderId="4" xfId="0" applyNumberFormat="1" applyFont="1" applyFill="1" applyBorder="1" applyAlignment="1">
      <alignment vertical="center" wrapText="1"/>
    </xf>
    <xf numFmtId="177" fontId="22" fillId="10" borderId="5" xfId="0" applyNumberFormat="1" applyFont="1" applyFill="1" applyBorder="1" applyAlignment="1">
      <alignment vertical="center" wrapText="1"/>
    </xf>
    <xf numFmtId="177" fontId="21" fillId="8" borderId="4" xfId="0" applyNumberFormat="1" applyFont="1" applyFill="1" applyBorder="1" applyAlignment="1">
      <alignment vertical="center" wrapText="1"/>
    </xf>
    <xf numFmtId="177" fontId="21" fillId="8" borderId="5" xfId="0" applyNumberFormat="1" applyFont="1" applyFill="1" applyBorder="1" applyAlignment="1">
      <alignment vertical="center" wrapText="1"/>
    </xf>
    <xf numFmtId="177" fontId="22" fillId="5" borderId="4" xfId="0" applyNumberFormat="1" applyFont="1" applyFill="1" applyBorder="1" applyAlignment="1">
      <alignment vertical="center" wrapText="1"/>
    </xf>
    <xf numFmtId="177" fontId="22" fillId="5" borderId="5" xfId="0" applyNumberFormat="1" applyFont="1" applyFill="1" applyBorder="1" applyAlignment="1">
      <alignment vertical="center" wrapText="1"/>
    </xf>
    <xf numFmtId="177" fontId="23" fillId="9" borderId="4" xfId="0" applyNumberFormat="1" applyFont="1" applyFill="1" applyBorder="1" applyAlignment="1">
      <alignment vertical="center" wrapText="1"/>
    </xf>
    <xf numFmtId="177" fontId="23" fillId="9" borderId="5" xfId="0" applyNumberFormat="1" applyFont="1" applyFill="1" applyBorder="1" applyAlignment="1">
      <alignment vertical="center" wrapText="1"/>
    </xf>
    <xf numFmtId="177" fontId="23" fillId="3" borderId="4" xfId="0" applyNumberFormat="1" applyFont="1" applyFill="1" applyBorder="1" applyAlignment="1">
      <alignment vertical="center" wrapText="1"/>
    </xf>
    <xf numFmtId="177" fontId="23" fillId="3" borderId="5" xfId="0" applyNumberFormat="1" applyFont="1" applyFill="1" applyBorder="1" applyAlignment="1">
      <alignment vertical="center" wrapText="1"/>
    </xf>
    <xf numFmtId="177" fontId="22" fillId="6" borderId="4" xfId="0" applyNumberFormat="1" applyFont="1" applyFill="1" applyBorder="1" applyAlignment="1">
      <alignment vertical="center" wrapText="1"/>
    </xf>
    <xf numFmtId="177" fontId="22" fillId="6" borderId="5" xfId="0" applyNumberFormat="1" applyFont="1" applyFill="1" applyBorder="1" applyAlignment="1">
      <alignment vertical="center" wrapText="1"/>
    </xf>
    <xf numFmtId="177" fontId="21" fillId="4" borderId="4" xfId="0" applyNumberFormat="1" applyFont="1" applyFill="1" applyBorder="1" applyAlignment="1">
      <alignment vertical="center" wrapText="1"/>
    </xf>
    <xf numFmtId="177" fontId="21" fillId="4" borderId="5" xfId="0" applyNumberFormat="1" applyFont="1" applyFill="1" applyBorder="1" applyAlignment="1">
      <alignment vertical="center" wrapText="1"/>
    </xf>
    <xf numFmtId="177" fontId="21" fillId="7" borderId="4" xfId="0" applyNumberFormat="1" applyFont="1" applyFill="1" applyBorder="1" applyAlignment="1">
      <alignment vertical="center" wrapText="1"/>
    </xf>
    <xf numFmtId="177" fontId="21" fillId="7" borderId="5" xfId="0" applyNumberFormat="1" applyFont="1" applyFill="1" applyBorder="1" applyAlignment="1">
      <alignment vertical="center" wrapText="1"/>
    </xf>
    <xf numFmtId="177" fontId="20" fillId="2" borderId="4" xfId="0" applyNumberFormat="1" applyFont="1" applyFill="1" applyBorder="1" applyAlignment="1">
      <alignment vertical="center" wrapText="1"/>
    </xf>
    <xf numFmtId="177" fontId="20" fillId="2" borderId="5" xfId="0" applyNumberFormat="1" applyFont="1" applyFill="1" applyBorder="1" applyAlignment="1">
      <alignment vertical="center" wrapText="1"/>
    </xf>
  </cellXfs>
  <cellStyles count="2">
    <cellStyle name="백분율" xfId="1" builtinId="5"/>
    <cellStyle name="표준" xfId="0" builtinId="0"/>
  </cellStyles>
  <dxfs count="6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6"/>
  <sheetViews>
    <sheetView workbookViewId="0">
      <selection activeCell="A36" activeCellId="5" sqref="A2:XFD2 A5:XFD5 A8:XFD8 A30:XFD30 A33:XFD33 A36:XFD36"/>
    </sheetView>
  </sheetViews>
  <sheetFormatPr defaultRowHeight="9.75" x14ac:dyDescent="0.3"/>
  <cols>
    <col min="1" max="2" width="9" style="1"/>
    <col min="3" max="4" width="8.875" style="1" bestFit="1" customWidth="1"/>
    <col min="5" max="11" width="24.375" style="1" bestFit="1" customWidth="1"/>
    <col min="12" max="12" width="21.875" style="1" bestFit="1" customWidth="1"/>
    <col min="13" max="13" width="21.25" style="1" bestFit="1" customWidth="1"/>
    <col min="14" max="14" width="24.375" style="1" bestFit="1" customWidth="1"/>
    <col min="15" max="15" width="21.375" style="1" bestFit="1" customWidth="1"/>
    <col min="16" max="16" width="21.875" style="1" bestFit="1" customWidth="1"/>
    <col min="17" max="17" width="21.375" style="1" bestFit="1" customWidth="1"/>
    <col min="18" max="18" width="27.25" style="1" bestFit="1" customWidth="1"/>
    <col min="19" max="19" width="21.875" style="1" bestFit="1" customWidth="1"/>
    <col min="20" max="21" width="23" style="1" bestFit="1" customWidth="1"/>
    <col min="22" max="22" width="21.25" style="1" bestFit="1" customWidth="1"/>
    <col min="23" max="23" width="27.25" style="1" bestFit="1" customWidth="1"/>
    <col min="24" max="24" width="23.75" style="1" bestFit="1" customWidth="1"/>
    <col min="25" max="25" width="27.25" style="1" bestFit="1" customWidth="1"/>
    <col min="26" max="28" width="25" style="1" bestFit="1" customWidth="1"/>
    <col min="29" max="29" width="23.5" style="1" bestFit="1" customWidth="1"/>
    <col min="30" max="30" width="21.25" style="1" bestFit="1" customWidth="1"/>
    <col min="31" max="31" width="22.125" style="1" bestFit="1" customWidth="1"/>
    <col min="32" max="32" width="21.25" style="1" bestFit="1" customWidth="1"/>
    <col min="33" max="16384" width="9" style="2"/>
  </cols>
  <sheetData>
    <row r="1" spans="1:34" ht="10.5" thickBot="1" x14ac:dyDescent="0.35"/>
    <row r="2" spans="1:34" x14ac:dyDescent="0.3">
      <c r="A2" s="3">
        <v>1</v>
      </c>
      <c r="B2" s="4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6" t="s">
        <v>104</v>
      </c>
      <c r="M2" s="5" t="s">
        <v>10</v>
      </c>
      <c r="N2" s="5" t="s">
        <v>11</v>
      </c>
      <c r="O2" s="5" t="s">
        <v>12</v>
      </c>
      <c r="P2" s="6" t="s">
        <v>105</v>
      </c>
      <c r="Q2" s="5" t="s">
        <v>14</v>
      </c>
      <c r="R2" s="5" t="s">
        <v>15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3">
        <f>COUNTIF(C2:AF2, "=0")</f>
        <v>14</v>
      </c>
      <c r="AH2" s="7">
        <f>AG2</f>
        <v>14</v>
      </c>
    </row>
    <row r="3" spans="1:34" x14ac:dyDescent="0.3">
      <c r="A3" s="8">
        <v>2</v>
      </c>
      <c r="B3" s="9"/>
      <c r="C3" s="10" t="s">
        <v>0</v>
      </c>
      <c r="D3" s="10" t="s">
        <v>1</v>
      </c>
      <c r="E3" s="10" t="s">
        <v>16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  <c r="K3" s="10" t="s">
        <v>21</v>
      </c>
      <c r="L3" s="10" t="s">
        <v>22</v>
      </c>
      <c r="M3" s="10" t="s">
        <v>9</v>
      </c>
      <c r="N3" s="10" t="s">
        <v>23</v>
      </c>
      <c r="O3" s="10" t="s">
        <v>10</v>
      </c>
      <c r="P3" s="10" t="s">
        <v>24</v>
      </c>
      <c r="Q3" s="10" t="s">
        <v>11</v>
      </c>
      <c r="R3" s="10" t="s">
        <v>25</v>
      </c>
      <c r="S3" s="10" t="s">
        <v>26</v>
      </c>
      <c r="T3" s="10" t="s">
        <v>12</v>
      </c>
      <c r="U3" s="10" t="s">
        <v>13</v>
      </c>
      <c r="V3" s="10" t="s">
        <v>14</v>
      </c>
      <c r="W3" s="10" t="s">
        <v>15</v>
      </c>
      <c r="X3" s="6" t="s">
        <v>106</v>
      </c>
      <c r="Y3" s="6" t="s">
        <v>105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8">
        <f t="shared" ref="AG3:AG28" si="0">COUNTIF(C3:AF3, "=0")</f>
        <v>7</v>
      </c>
      <c r="AH3" s="11">
        <f>AG3</f>
        <v>7</v>
      </c>
    </row>
    <row r="4" spans="1:34" x14ac:dyDescent="0.3">
      <c r="A4" s="12">
        <v>3</v>
      </c>
      <c r="B4" s="13"/>
      <c r="C4" s="14" t="s">
        <v>0</v>
      </c>
      <c r="D4" s="14" t="s">
        <v>1</v>
      </c>
      <c r="E4" s="14" t="s">
        <v>20</v>
      </c>
      <c r="F4" s="14" t="s">
        <v>27</v>
      </c>
      <c r="G4" s="14" t="s">
        <v>28</v>
      </c>
      <c r="H4" s="14" t="s">
        <v>21</v>
      </c>
      <c r="I4" s="14" t="s">
        <v>29</v>
      </c>
      <c r="J4" s="14" t="s">
        <v>30</v>
      </c>
      <c r="K4" s="14" t="s">
        <v>9</v>
      </c>
      <c r="L4" s="14" t="s">
        <v>31</v>
      </c>
      <c r="M4" s="14" t="s">
        <v>23</v>
      </c>
      <c r="N4" s="14" t="s">
        <v>10</v>
      </c>
      <c r="O4" s="14" t="s">
        <v>24</v>
      </c>
      <c r="P4" s="14" t="s">
        <v>24</v>
      </c>
      <c r="Q4" s="14" t="s">
        <v>25</v>
      </c>
      <c r="R4" s="14" t="s">
        <v>32</v>
      </c>
      <c r="S4" s="14" t="s">
        <v>26</v>
      </c>
      <c r="T4" s="14" t="s">
        <v>12</v>
      </c>
      <c r="U4" s="14" t="s">
        <v>13</v>
      </c>
      <c r="V4" s="14" t="s">
        <v>14</v>
      </c>
      <c r="W4" s="14" t="s">
        <v>15</v>
      </c>
      <c r="X4" s="6" t="s">
        <v>106</v>
      </c>
      <c r="Y4" s="6" t="s">
        <v>105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2">
        <f t="shared" si="0"/>
        <v>7</v>
      </c>
      <c r="AH4" s="11">
        <f t="shared" ref="AH4:AH9" si="1">AG4</f>
        <v>7</v>
      </c>
    </row>
    <row r="5" spans="1:34" x14ac:dyDescent="0.3">
      <c r="A5" s="15">
        <v>4</v>
      </c>
      <c r="B5" s="4"/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33</v>
      </c>
      <c r="L5" s="5" t="s">
        <v>34</v>
      </c>
      <c r="M5" s="5" t="s">
        <v>16</v>
      </c>
      <c r="N5" s="5" t="s">
        <v>8</v>
      </c>
      <c r="O5" s="5" t="s">
        <v>9</v>
      </c>
      <c r="P5" s="5" t="s">
        <v>10</v>
      </c>
      <c r="Q5" s="5" t="s">
        <v>11</v>
      </c>
      <c r="R5" s="5" t="s">
        <v>12</v>
      </c>
      <c r="S5" s="5" t="s">
        <v>13</v>
      </c>
      <c r="T5" s="5" t="s">
        <v>14</v>
      </c>
      <c r="U5" s="5" t="s">
        <v>15</v>
      </c>
      <c r="V5" s="5" t="s">
        <v>35</v>
      </c>
      <c r="W5" s="6" t="s">
        <v>106</v>
      </c>
      <c r="X5" s="6" t="s">
        <v>105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15">
        <f t="shared" si="0"/>
        <v>8</v>
      </c>
      <c r="AH5" s="11">
        <f t="shared" si="1"/>
        <v>8</v>
      </c>
    </row>
    <row r="6" spans="1:34" x14ac:dyDescent="0.3">
      <c r="A6" s="16">
        <v>5</v>
      </c>
      <c r="B6" s="17"/>
      <c r="C6" s="10" t="s">
        <v>0</v>
      </c>
      <c r="D6" s="10" t="s">
        <v>1</v>
      </c>
      <c r="E6" s="10" t="s">
        <v>16</v>
      </c>
      <c r="F6" s="10" t="s">
        <v>36</v>
      </c>
      <c r="G6" s="10" t="s">
        <v>17</v>
      </c>
      <c r="H6" s="10" t="s">
        <v>18</v>
      </c>
      <c r="I6" s="10" t="s">
        <v>19</v>
      </c>
      <c r="J6" s="10" t="s">
        <v>20</v>
      </c>
      <c r="K6" s="6" t="s">
        <v>107</v>
      </c>
      <c r="L6" s="10" t="s">
        <v>22</v>
      </c>
      <c r="M6" s="10" t="s">
        <v>9</v>
      </c>
      <c r="N6" s="6" t="s">
        <v>109</v>
      </c>
      <c r="O6" s="10" t="s">
        <v>10</v>
      </c>
      <c r="P6" s="10" t="s">
        <v>24</v>
      </c>
      <c r="Q6" s="10" t="s">
        <v>11</v>
      </c>
      <c r="R6" s="10" t="s">
        <v>25</v>
      </c>
      <c r="S6" s="10" t="s">
        <v>26</v>
      </c>
      <c r="T6" s="10" t="s">
        <v>12</v>
      </c>
      <c r="U6" s="10" t="s">
        <v>13</v>
      </c>
      <c r="V6" s="10" t="s">
        <v>14</v>
      </c>
      <c r="W6" s="10" t="s">
        <v>15</v>
      </c>
      <c r="X6" s="10" t="s">
        <v>37</v>
      </c>
      <c r="Y6" s="10" t="s">
        <v>15</v>
      </c>
      <c r="Z6" s="10" t="s">
        <v>35</v>
      </c>
      <c r="AA6" s="10" t="s">
        <v>38</v>
      </c>
      <c r="AB6" s="10" t="s">
        <v>39</v>
      </c>
      <c r="AC6" s="10" t="s">
        <v>40</v>
      </c>
      <c r="AD6" s="10" t="s">
        <v>41</v>
      </c>
      <c r="AE6" s="10" t="s">
        <v>42</v>
      </c>
      <c r="AF6" s="10" t="s">
        <v>43</v>
      </c>
      <c r="AG6" s="8">
        <f t="shared" si="0"/>
        <v>0</v>
      </c>
      <c r="AH6" s="11">
        <f t="shared" si="1"/>
        <v>0</v>
      </c>
    </row>
    <row r="7" spans="1:34" x14ac:dyDescent="0.3">
      <c r="A7" s="16">
        <v>6</v>
      </c>
      <c r="B7" s="17"/>
      <c r="C7" s="14" t="s">
        <v>0</v>
      </c>
      <c r="D7" s="14" t="s">
        <v>1</v>
      </c>
      <c r="E7" s="14" t="s">
        <v>20</v>
      </c>
      <c r="F7" s="14" t="s">
        <v>27</v>
      </c>
      <c r="G7" s="14" t="s">
        <v>28</v>
      </c>
      <c r="H7" s="6" t="s">
        <v>110</v>
      </c>
      <c r="I7" s="6" t="s">
        <v>105</v>
      </c>
      <c r="J7" s="14" t="s">
        <v>30</v>
      </c>
      <c r="K7" s="14" t="s">
        <v>9</v>
      </c>
      <c r="L7" s="14" t="s">
        <v>31</v>
      </c>
      <c r="M7" s="14" t="s">
        <v>23</v>
      </c>
      <c r="N7" s="14" t="s">
        <v>10</v>
      </c>
      <c r="O7" s="14" t="s">
        <v>24</v>
      </c>
      <c r="P7" s="14" t="s">
        <v>24</v>
      </c>
      <c r="Q7" s="14" t="s">
        <v>25</v>
      </c>
      <c r="R7" s="14" t="s">
        <v>32</v>
      </c>
      <c r="S7" s="14" t="s">
        <v>26</v>
      </c>
      <c r="T7" s="14" t="s">
        <v>12</v>
      </c>
      <c r="U7" s="14" t="s">
        <v>13</v>
      </c>
      <c r="V7" s="14" t="s">
        <v>14</v>
      </c>
      <c r="W7" s="14" t="s">
        <v>15</v>
      </c>
      <c r="X7" s="14" t="s">
        <v>37</v>
      </c>
      <c r="Y7" s="14" t="s">
        <v>15</v>
      </c>
      <c r="Z7" s="14" t="s">
        <v>35</v>
      </c>
      <c r="AA7" s="14" t="s">
        <v>38</v>
      </c>
      <c r="AB7" s="14" t="s">
        <v>44</v>
      </c>
      <c r="AC7" s="14" t="s">
        <v>40</v>
      </c>
      <c r="AD7" s="14" t="s">
        <v>41</v>
      </c>
      <c r="AE7" s="14" t="s">
        <v>42</v>
      </c>
      <c r="AF7" s="14" t="s">
        <v>45</v>
      </c>
      <c r="AG7" s="12">
        <f t="shared" si="0"/>
        <v>0</v>
      </c>
      <c r="AH7" s="11">
        <f t="shared" si="1"/>
        <v>0</v>
      </c>
    </row>
    <row r="8" spans="1:34" x14ac:dyDescent="0.3">
      <c r="A8" s="15">
        <v>7</v>
      </c>
      <c r="B8" s="4"/>
      <c r="C8" s="5" t="s">
        <v>0</v>
      </c>
      <c r="D8" s="5" t="s">
        <v>1</v>
      </c>
      <c r="E8" s="5" t="s">
        <v>2</v>
      </c>
      <c r="F8" s="5" t="s">
        <v>3</v>
      </c>
      <c r="G8" s="5" t="s">
        <v>4</v>
      </c>
      <c r="H8" s="5" t="s">
        <v>5</v>
      </c>
      <c r="I8" s="5" t="s">
        <v>6</v>
      </c>
      <c r="J8" s="5" t="s">
        <v>7</v>
      </c>
      <c r="K8" s="5" t="s">
        <v>33</v>
      </c>
      <c r="L8" s="5" t="s">
        <v>34</v>
      </c>
      <c r="M8" s="5" t="s">
        <v>16</v>
      </c>
      <c r="N8" s="5" t="s">
        <v>46</v>
      </c>
      <c r="O8" s="5" t="s">
        <v>8</v>
      </c>
      <c r="P8" s="5" t="s">
        <v>9</v>
      </c>
      <c r="Q8" s="5" t="s">
        <v>10</v>
      </c>
      <c r="R8" s="5" t="s">
        <v>11</v>
      </c>
      <c r="S8" s="5" t="s">
        <v>12</v>
      </c>
      <c r="T8" s="5" t="s">
        <v>13</v>
      </c>
      <c r="U8" s="5" t="s">
        <v>14</v>
      </c>
      <c r="V8" s="5" t="s">
        <v>15</v>
      </c>
      <c r="W8" s="5" t="s">
        <v>35</v>
      </c>
      <c r="X8" s="6" t="s">
        <v>106</v>
      </c>
      <c r="Y8" s="6" t="s">
        <v>105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15">
        <f t="shared" si="0"/>
        <v>7</v>
      </c>
      <c r="AH8" s="11">
        <f t="shared" si="1"/>
        <v>7</v>
      </c>
    </row>
    <row r="9" spans="1:34" x14ac:dyDescent="0.3">
      <c r="A9" s="8">
        <v>8</v>
      </c>
      <c r="B9" s="9"/>
      <c r="C9" s="10" t="s">
        <v>0</v>
      </c>
      <c r="D9" s="10" t="s">
        <v>1</v>
      </c>
      <c r="E9" s="10" t="s">
        <v>16</v>
      </c>
      <c r="F9" s="10" t="s">
        <v>36</v>
      </c>
      <c r="G9" s="10" t="s">
        <v>17</v>
      </c>
      <c r="H9" s="10" t="s">
        <v>18</v>
      </c>
      <c r="I9" s="10" t="s">
        <v>19</v>
      </c>
      <c r="J9" s="10" t="s">
        <v>20</v>
      </c>
      <c r="K9" s="10" t="s">
        <v>21</v>
      </c>
      <c r="L9" s="10" t="s">
        <v>22</v>
      </c>
      <c r="M9" s="10" t="s">
        <v>9</v>
      </c>
      <c r="N9" s="10" t="s">
        <v>23</v>
      </c>
      <c r="O9" s="10" t="s">
        <v>10</v>
      </c>
      <c r="P9" s="10" t="s">
        <v>24</v>
      </c>
      <c r="Q9" s="10" t="s">
        <v>11</v>
      </c>
      <c r="R9" s="10" t="s">
        <v>25</v>
      </c>
      <c r="S9" s="10" t="s">
        <v>26</v>
      </c>
      <c r="T9" s="10" t="s">
        <v>12</v>
      </c>
      <c r="U9" s="10" t="s">
        <v>13</v>
      </c>
      <c r="V9" s="10" t="s">
        <v>14</v>
      </c>
      <c r="W9" s="10" t="s">
        <v>15</v>
      </c>
      <c r="X9" s="10" t="s">
        <v>37</v>
      </c>
      <c r="Y9" s="10" t="s">
        <v>15</v>
      </c>
      <c r="Z9" s="10" t="s">
        <v>35</v>
      </c>
      <c r="AA9" s="10" t="s">
        <v>40</v>
      </c>
      <c r="AB9" s="10" t="s">
        <v>41</v>
      </c>
      <c r="AC9" s="10" t="s">
        <v>42</v>
      </c>
      <c r="AD9" s="10" t="s">
        <v>43</v>
      </c>
      <c r="AE9" s="6" t="s">
        <v>106</v>
      </c>
      <c r="AF9" s="6" t="s">
        <v>105</v>
      </c>
      <c r="AG9" s="8">
        <f t="shared" si="0"/>
        <v>0</v>
      </c>
      <c r="AH9" s="11">
        <f t="shared" si="1"/>
        <v>0</v>
      </c>
    </row>
    <row r="10" spans="1:34" ht="10.5" thickBot="1" x14ac:dyDescent="0.35">
      <c r="A10" s="18">
        <v>9</v>
      </c>
      <c r="B10" s="17"/>
      <c r="C10" s="14" t="s">
        <v>0</v>
      </c>
      <c r="D10" s="14" t="s">
        <v>1</v>
      </c>
      <c r="E10" s="14" t="s">
        <v>27</v>
      </c>
      <c r="F10" s="14" t="s">
        <v>28</v>
      </c>
      <c r="G10" s="6" t="s">
        <v>106</v>
      </c>
      <c r="H10" s="6" t="s">
        <v>105</v>
      </c>
      <c r="I10" s="14" t="s">
        <v>9</v>
      </c>
      <c r="J10" s="14" t="s">
        <v>31</v>
      </c>
      <c r="K10" s="14" t="s">
        <v>23</v>
      </c>
      <c r="L10" s="14" t="s">
        <v>24</v>
      </c>
      <c r="M10" s="14" t="s">
        <v>24</v>
      </c>
      <c r="N10" s="14" t="s">
        <v>25</v>
      </c>
      <c r="O10" s="14" t="s">
        <v>32</v>
      </c>
      <c r="P10" s="14" t="s">
        <v>26</v>
      </c>
      <c r="Q10" s="14" t="s">
        <v>12</v>
      </c>
      <c r="R10" s="14" t="s">
        <v>13</v>
      </c>
      <c r="S10" s="14" t="s">
        <v>14</v>
      </c>
      <c r="T10" s="14" t="s">
        <v>37</v>
      </c>
      <c r="U10" s="14" t="s">
        <v>15</v>
      </c>
      <c r="V10" s="14" t="s">
        <v>35</v>
      </c>
      <c r="W10" s="14" t="s">
        <v>40</v>
      </c>
      <c r="X10" s="14" t="s">
        <v>47</v>
      </c>
      <c r="Y10" s="14" t="s">
        <v>41</v>
      </c>
      <c r="Z10" s="14" t="s">
        <v>48</v>
      </c>
      <c r="AA10" s="14" t="s">
        <v>49</v>
      </c>
      <c r="AB10" s="14" t="s">
        <v>42</v>
      </c>
      <c r="AC10" s="14" t="s">
        <v>50</v>
      </c>
      <c r="AD10" s="14" t="s">
        <v>51</v>
      </c>
      <c r="AE10" s="14" t="s">
        <v>43</v>
      </c>
      <c r="AF10" s="14" t="s">
        <v>45</v>
      </c>
      <c r="AG10" s="19">
        <f t="shared" si="0"/>
        <v>0</v>
      </c>
      <c r="AH10" s="20">
        <f>AG10</f>
        <v>0</v>
      </c>
    </row>
    <row r="11" spans="1:34" x14ac:dyDescent="0.3">
      <c r="A11" s="21">
        <v>10</v>
      </c>
      <c r="B11" s="22"/>
      <c r="C11" s="23" t="s">
        <v>0</v>
      </c>
      <c r="D11" s="23" t="s">
        <v>1</v>
      </c>
      <c r="E11" s="23" t="s">
        <v>4</v>
      </c>
      <c r="F11" s="23" t="s">
        <v>5</v>
      </c>
      <c r="G11" s="23" t="s">
        <v>6</v>
      </c>
      <c r="H11" s="23" t="s">
        <v>33</v>
      </c>
      <c r="I11" s="23" t="s">
        <v>34</v>
      </c>
      <c r="J11" s="23" t="s">
        <v>16</v>
      </c>
      <c r="K11" s="23" t="s">
        <v>52</v>
      </c>
      <c r="L11" s="23" t="s">
        <v>22</v>
      </c>
      <c r="M11" s="23" t="s">
        <v>9</v>
      </c>
      <c r="N11" s="23" t="s">
        <v>23</v>
      </c>
      <c r="O11" s="23" t="s">
        <v>53</v>
      </c>
      <c r="P11" s="23" t="s">
        <v>54</v>
      </c>
      <c r="Q11" s="23" t="s">
        <v>12</v>
      </c>
      <c r="R11" s="23" t="s">
        <v>13</v>
      </c>
      <c r="S11" s="23" t="s">
        <v>14</v>
      </c>
      <c r="T11" s="23" t="s">
        <v>55</v>
      </c>
      <c r="U11" s="23" t="s">
        <v>15</v>
      </c>
      <c r="V11" s="23" t="s">
        <v>35</v>
      </c>
      <c r="W11" s="23" t="s">
        <v>56</v>
      </c>
      <c r="X11" s="6" t="s">
        <v>106</v>
      </c>
      <c r="Y11" s="6" t="s">
        <v>105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1">
        <f t="shared" si="0"/>
        <v>7</v>
      </c>
      <c r="AH11" s="7">
        <f>AG11</f>
        <v>7</v>
      </c>
    </row>
    <row r="12" spans="1:34" x14ac:dyDescent="0.3">
      <c r="A12" s="24">
        <v>11</v>
      </c>
      <c r="B12" s="25"/>
      <c r="C12" s="26" t="s">
        <v>0</v>
      </c>
      <c r="D12" s="26" t="s">
        <v>1</v>
      </c>
      <c r="E12" s="26" t="s">
        <v>20</v>
      </c>
      <c r="F12" s="26" t="s">
        <v>57</v>
      </c>
      <c r="G12" s="26" t="s">
        <v>58</v>
      </c>
      <c r="H12" s="26" t="s">
        <v>59</v>
      </c>
      <c r="I12" s="26" t="s">
        <v>60</v>
      </c>
      <c r="J12" s="26" t="s">
        <v>61</v>
      </c>
      <c r="K12" s="26" t="s">
        <v>62</v>
      </c>
      <c r="L12" s="26" t="s">
        <v>9</v>
      </c>
      <c r="M12" s="26" t="s">
        <v>31</v>
      </c>
      <c r="N12" s="26" t="s">
        <v>23</v>
      </c>
      <c r="O12" s="26" t="s">
        <v>23</v>
      </c>
      <c r="P12" s="26" t="s">
        <v>63</v>
      </c>
      <c r="Q12" s="26" t="s">
        <v>64</v>
      </c>
      <c r="R12" s="26" t="s">
        <v>32</v>
      </c>
      <c r="S12" s="26" t="s">
        <v>44</v>
      </c>
      <c r="T12" s="26" t="s">
        <v>13</v>
      </c>
      <c r="U12" s="26" t="s">
        <v>55</v>
      </c>
      <c r="V12" s="26" t="s">
        <v>37</v>
      </c>
      <c r="W12" s="26" t="s">
        <v>65</v>
      </c>
      <c r="X12" s="26" t="s">
        <v>35</v>
      </c>
      <c r="Y12" s="26" t="s">
        <v>56</v>
      </c>
      <c r="Z12" s="26" t="s">
        <v>39</v>
      </c>
      <c r="AA12" s="26" t="s">
        <v>40</v>
      </c>
      <c r="AB12" s="6" t="s">
        <v>106</v>
      </c>
      <c r="AC12" s="6" t="s">
        <v>105</v>
      </c>
      <c r="AD12" s="26">
        <v>0</v>
      </c>
      <c r="AE12" s="26">
        <v>0</v>
      </c>
      <c r="AF12" s="26">
        <v>0</v>
      </c>
      <c r="AG12" s="24">
        <f t="shared" si="0"/>
        <v>3</v>
      </c>
      <c r="AH12" s="11">
        <f>AG12</f>
        <v>3</v>
      </c>
    </row>
    <row r="13" spans="1:34" x14ac:dyDescent="0.3">
      <c r="A13" s="27">
        <v>12</v>
      </c>
      <c r="B13" s="28"/>
      <c r="C13" s="29" t="s">
        <v>0</v>
      </c>
      <c r="D13" s="29" t="s">
        <v>1</v>
      </c>
      <c r="E13" s="29" t="s">
        <v>61</v>
      </c>
      <c r="F13" s="29" t="s">
        <v>28</v>
      </c>
      <c r="G13" s="29" t="s">
        <v>66</v>
      </c>
      <c r="H13" s="29" t="s">
        <v>62</v>
      </c>
      <c r="I13" s="29" t="s">
        <v>67</v>
      </c>
      <c r="J13" s="29" t="s">
        <v>68</v>
      </c>
      <c r="K13" s="29" t="s">
        <v>31</v>
      </c>
      <c r="L13" s="29" t="s">
        <v>23</v>
      </c>
      <c r="M13" s="29" t="s">
        <v>23</v>
      </c>
      <c r="N13" s="29" t="s">
        <v>63</v>
      </c>
      <c r="O13" s="29" t="s">
        <v>69</v>
      </c>
      <c r="P13" s="29" t="s">
        <v>70</v>
      </c>
      <c r="Q13" s="29" t="s">
        <v>32</v>
      </c>
      <c r="R13" s="29" t="s">
        <v>71</v>
      </c>
      <c r="S13" s="29" t="s">
        <v>44</v>
      </c>
      <c r="T13" s="29" t="s">
        <v>13</v>
      </c>
      <c r="U13" s="29" t="s">
        <v>55</v>
      </c>
      <c r="V13" s="29" t="s">
        <v>37</v>
      </c>
      <c r="W13" s="29" t="s">
        <v>15</v>
      </c>
      <c r="X13" s="29" t="s">
        <v>65</v>
      </c>
      <c r="Y13" s="29" t="s">
        <v>72</v>
      </c>
      <c r="Z13" s="29" t="s">
        <v>35</v>
      </c>
      <c r="AA13" s="29" t="s">
        <v>56</v>
      </c>
      <c r="AB13" s="29" t="s">
        <v>39</v>
      </c>
      <c r="AC13" s="29" t="s">
        <v>40</v>
      </c>
      <c r="AD13" s="6" t="s">
        <v>106</v>
      </c>
      <c r="AE13" s="6" t="s">
        <v>105</v>
      </c>
      <c r="AF13" s="29">
        <v>0</v>
      </c>
      <c r="AG13" s="27">
        <f t="shared" si="0"/>
        <v>1</v>
      </c>
      <c r="AH13" s="11">
        <f t="shared" ref="AH13:AH18" si="2">AG13</f>
        <v>1</v>
      </c>
    </row>
    <row r="14" spans="1:34" x14ac:dyDescent="0.3">
      <c r="A14" s="30">
        <v>13</v>
      </c>
      <c r="B14" s="22"/>
      <c r="C14" s="23" t="s">
        <v>0</v>
      </c>
      <c r="D14" s="23" t="s">
        <v>1</v>
      </c>
      <c r="E14" s="23" t="s">
        <v>4</v>
      </c>
      <c r="F14" s="23" t="s">
        <v>5</v>
      </c>
      <c r="G14" s="23" t="s">
        <v>6</v>
      </c>
      <c r="H14" s="23" t="s">
        <v>33</v>
      </c>
      <c r="I14" s="23" t="s">
        <v>34</v>
      </c>
      <c r="J14" s="23" t="s">
        <v>16</v>
      </c>
      <c r="K14" s="23" t="s">
        <v>52</v>
      </c>
      <c r="L14" s="23" t="s">
        <v>22</v>
      </c>
      <c r="M14" s="23" t="s">
        <v>9</v>
      </c>
      <c r="N14" s="23" t="s">
        <v>23</v>
      </c>
      <c r="O14" s="23" t="s">
        <v>53</v>
      </c>
      <c r="P14" s="23" t="s">
        <v>54</v>
      </c>
      <c r="Q14" s="23" t="s">
        <v>12</v>
      </c>
      <c r="R14" s="23" t="s">
        <v>13</v>
      </c>
      <c r="S14" s="23" t="s">
        <v>14</v>
      </c>
      <c r="T14" s="23" t="s">
        <v>55</v>
      </c>
      <c r="U14" s="23" t="s">
        <v>15</v>
      </c>
      <c r="V14" s="23" t="s">
        <v>35</v>
      </c>
      <c r="W14" s="23" t="s">
        <v>56</v>
      </c>
      <c r="X14" s="6" t="s">
        <v>106</v>
      </c>
      <c r="Y14" s="6" t="s">
        <v>105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30">
        <f t="shared" si="0"/>
        <v>7</v>
      </c>
      <c r="AH14" s="11">
        <f t="shared" si="2"/>
        <v>7</v>
      </c>
    </row>
    <row r="15" spans="1:34" x14ac:dyDescent="0.3">
      <c r="A15" s="11">
        <v>14</v>
      </c>
      <c r="B15" s="31"/>
      <c r="C15" s="26" t="s">
        <v>0</v>
      </c>
      <c r="D15" s="26" t="s">
        <v>1</v>
      </c>
      <c r="E15" s="26" t="s">
        <v>20</v>
      </c>
      <c r="F15" s="26" t="s">
        <v>57</v>
      </c>
      <c r="G15" s="26" t="s">
        <v>58</v>
      </c>
      <c r="H15" s="26" t="s">
        <v>59</v>
      </c>
      <c r="I15" s="26" t="s">
        <v>60</v>
      </c>
      <c r="J15" s="26" t="s">
        <v>61</v>
      </c>
      <c r="K15" s="6" t="s">
        <v>106</v>
      </c>
      <c r="L15" s="6" t="s">
        <v>105</v>
      </c>
      <c r="M15" s="26" t="s">
        <v>31</v>
      </c>
      <c r="N15" s="26" t="s">
        <v>23</v>
      </c>
      <c r="O15" s="26" t="s">
        <v>23</v>
      </c>
      <c r="P15" s="26" t="s">
        <v>63</v>
      </c>
      <c r="Q15" s="26" t="s">
        <v>64</v>
      </c>
      <c r="R15" s="26" t="s">
        <v>32</v>
      </c>
      <c r="S15" s="26" t="s">
        <v>44</v>
      </c>
      <c r="T15" s="26" t="s">
        <v>13</v>
      </c>
      <c r="U15" s="26" t="s">
        <v>55</v>
      </c>
      <c r="V15" s="26" t="s">
        <v>37</v>
      </c>
      <c r="W15" s="26" t="s">
        <v>15</v>
      </c>
      <c r="X15" s="26" t="s">
        <v>65</v>
      </c>
      <c r="Y15" s="26" t="s">
        <v>35</v>
      </c>
      <c r="Z15" s="26" t="s">
        <v>56</v>
      </c>
      <c r="AA15" s="26" t="s">
        <v>39</v>
      </c>
      <c r="AB15" s="26" t="s">
        <v>40</v>
      </c>
      <c r="AC15" s="26" t="s">
        <v>42</v>
      </c>
      <c r="AD15" s="26" t="s">
        <v>41</v>
      </c>
      <c r="AE15" s="26" t="s">
        <v>45</v>
      </c>
      <c r="AF15" s="26">
        <v>0</v>
      </c>
      <c r="AG15" s="24">
        <f t="shared" si="0"/>
        <v>1</v>
      </c>
      <c r="AH15" s="11">
        <f t="shared" si="2"/>
        <v>1</v>
      </c>
    </row>
    <row r="16" spans="1:34" x14ac:dyDescent="0.3">
      <c r="A16" s="11">
        <v>15</v>
      </c>
      <c r="B16" s="31"/>
      <c r="C16" s="29" t="s">
        <v>0</v>
      </c>
      <c r="D16" s="29" t="s">
        <v>1</v>
      </c>
      <c r="E16" s="29" t="s">
        <v>61</v>
      </c>
      <c r="F16" s="29" t="s">
        <v>28</v>
      </c>
      <c r="G16" s="29" t="s">
        <v>66</v>
      </c>
      <c r="H16" s="29" t="s">
        <v>62</v>
      </c>
      <c r="I16" s="29" t="s">
        <v>67</v>
      </c>
      <c r="J16" s="6" t="s">
        <v>106</v>
      </c>
      <c r="K16" s="29" t="s">
        <v>31</v>
      </c>
      <c r="L16" s="6" t="s">
        <v>105</v>
      </c>
      <c r="M16" s="29" t="s">
        <v>23</v>
      </c>
      <c r="N16" s="29" t="s">
        <v>63</v>
      </c>
      <c r="O16" s="29" t="s">
        <v>69</v>
      </c>
      <c r="P16" s="29" t="s">
        <v>70</v>
      </c>
      <c r="Q16" s="29" t="s">
        <v>32</v>
      </c>
      <c r="R16" s="29" t="s">
        <v>71</v>
      </c>
      <c r="S16" s="29" t="s">
        <v>44</v>
      </c>
      <c r="T16" s="29" t="s">
        <v>13</v>
      </c>
      <c r="U16" s="29" t="s">
        <v>55</v>
      </c>
      <c r="V16" s="29" t="s">
        <v>37</v>
      </c>
      <c r="W16" s="29" t="s">
        <v>15</v>
      </c>
      <c r="X16" s="29" t="s">
        <v>65</v>
      </c>
      <c r="Y16" s="29" t="s">
        <v>72</v>
      </c>
      <c r="Z16" s="29" t="s">
        <v>35</v>
      </c>
      <c r="AA16" s="29" t="s">
        <v>56</v>
      </c>
      <c r="AB16" s="29" t="s">
        <v>39</v>
      </c>
      <c r="AC16" s="29" t="s">
        <v>40</v>
      </c>
      <c r="AD16" s="29" t="s">
        <v>41</v>
      </c>
      <c r="AE16" s="29" t="s">
        <v>42</v>
      </c>
      <c r="AF16" s="29" t="s">
        <v>45</v>
      </c>
      <c r="AG16" s="27">
        <f t="shared" si="0"/>
        <v>0</v>
      </c>
      <c r="AH16" s="11">
        <f t="shared" si="2"/>
        <v>0</v>
      </c>
    </row>
    <row r="17" spans="1:35" x14ac:dyDescent="0.3">
      <c r="A17" s="30">
        <v>16</v>
      </c>
      <c r="B17" s="22"/>
      <c r="C17" s="23" t="s">
        <v>0</v>
      </c>
      <c r="D17" s="23" t="s">
        <v>1</v>
      </c>
      <c r="E17" s="23" t="s">
        <v>4</v>
      </c>
      <c r="F17" s="23" t="s">
        <v>5</v>
      </c>
      <c r="G17" s="23" t="s">
        <v>6</v>
      </c>
      <c r="H17" s="23" t="s">
        <v>33</v>
      </c>
      <c r="I17" s="23" t="s">
        <v>34</v>
      </c>
      <c r="J17" s="23" t="s">
        <v>16</v>
      </c>
      <c r="K17" s="23" t="s">
        <v>52</v>
      </c>
      <c r="L17" s="23" t="s">
        <v>22</v>
      </c>
      <c r="M17" s="23" t="s">
        <v>9</v>
      </c>
      <c r="N17" s="23" t="s">
        <v>23</v>
      </c>
      <c r="O17" s="23" t="s">
        <v>53</v>
      </c>
      <c r="P17" s="23" t="s">
        <v>54</v>
      </c>
      <c r="Q17" s="23" t="s">
        <v>12</v>
      </c>
      <c r="R17" s="23" t="s">
        <v>13</v>
      </c>
      <c r="S17" s="23" t="s">
        <v>14</v>
      </c>
      <c r="T17" s="23" t="s">
        <v>55</v>
      </c>
      <c r="U17" s="23" t="s">
        <v>15</v>
      </c>
      <c r="V17" s="23" t="s">
        <v>35</v>
      </c>
      <c r="W17" s="23" t="s">
        <v>56</v>
      </c>
      <c r="X17" s="6" t="s">
        <v>106</v>
      </c>
      <c r="Y17" s="6" t="s">
        <v>105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30">
        <f t="shared" si="0"/>
        <v>7</v>
      </c>
      <c r="AH17" s="11">
        <f t="shared" si="2"/>
        <v>7</v>
      </c>
    </row>
    <row r="18" spans="1:35" x14ac:dyDescent="0.3">
      <c r="A18" s="11">
        <v>17</v>
      </c>
      <c r="B18" s="31"/>
      <c r="C18" s="26" t="s">
        <v>0</v>
      </c>
      <c r="D18" s="26" t="s">
        <v>1</v>
      </c>
      <c r="E18" s="26" t="s">
        <v>61</v>
      </c>
      <c r="F18" s="26" t="s">
        <v>62</v>
      </c>
      <c r="G18" s="26" t="s">
        <v>31</v>
      </c>
      <c r="H18" s="6" t="s">
        <v>106</v>
      </c>
      <c r="I18" s="6" t="s">
        <v>105</v>
      </c>
      <c r="J18" s="26" t="s">
        <v>63</v>
      </c>
      <c r="K18" s="26" t="s">
        <v>64</v>
      </c>
      <c r="L18" s="26" t="s">
        <v>32</v>
      </c>
      <c r="M18" s="26" t="s">
        <v>13</v>
      </c>
      <c r="N18" s="26" t="s">
        <v>55</v>
      </c>
      <c r="O18" s="26" t="s">
        <v>37</v>
      </c>
      <c r="P18" s="26" t="s">
        <v>15</v>
      </c>
      <c r="Q18" s="26" t="s">
        <v>65</v>
      </c>
      <c r="R18" s="26" t="s">
        <v>35</v>
      </c>
      <c r="S18" s="26" t="s">
        <v>56</v>
      </c>
      <c r="T18" s="26" t="s">
        <v>40</v>
      </c>
      <c r="U18" s="26" t="s">
        <v>47</v>
      </c>
      <c r="V18" s="26" t="s">
        <v>73</v>
      </c>
      <c r="W18" s="26" t="s">
        <v>42</v>
      </c>
      <c r="X18" s="26" t="s">
        <v>41</v>
      </c>
      <c r="Y18" s="26" t="s">
        <v>48</v>
      </c>
      <c r="Z18" s="26" t="s">
        <v>49</v>
      </c>
      <c r="AA18" s="26" t="s">
        <v>74</v>
      </c>
      <c r="AB18" s="26" t="s">
        <v>50</v>
      </c>
      <c r="AC18" s="26" t="s">
        <v>51</v>
      </c>
      <c r="AD18" s="26" t="s">
        <v>45</v>
      </c>
      <c r="AE18" s="26" t="s">
        <v>75</v>
      </c>
      <c r="AF18" s="26">
        <v>0</v>
      </c>
      <c r="AG18" s="24">
        <f t="shared" si="0"/>
        <v>1</v>
      </c>
      <c r="AH18" s="11">
        <f t="shared" si="2"/>
        <v>1</v>
      </c>
    </row>
    <row r="19" spans="1:35" ht="10.5" thickBot="1" x14ac:dyDescent="0.35">
      <c r="A19" s="20">
        <v>18</v>
      </c>
      <c r="B19" s="31"/>
      <c r="C19" s="29" t="s">
        <v>0</v>
      </c>
      <c r="D19" s="29" t="s">
        <v>1</v>
      </c>
      <c r="E19" s="29" t="s">
        <v>67</v>
      </c>
      <c r="F19" s="29" t="s">
        <v>31</v>
      </c>
      <c r="G19" s="29" t="s">
        <v>23</v>
      </c>
      <c r="H19" s="6" t="s">
        <v>106</v>
      </c>
      <c r="I19" s="29" t="s">
        <v>69</v>
      </c>
      <c r="J19" s="29" t="s">
        <v>76</v>
      </c>
      <c r="K19" s="29" t="s">
        <v>13</v>
      </c>
      <c r="L19" s="6" t="s">
        <v>105</v>
      </c>
      <c r="M19" s="29" t="s">
        <v>37</v>
      </c>
      <c r="N19" s="29" t="s">
        <v>15</v>
      </c>
      <c r="O19" s="29" t="s">
        <v>35</v>
      </c>
      <c r="P19" s="29" t="s">
        <v>56</v>
      </c>
      <c r="Q19" s="29" t="s">
        <v>40</v>
      </c>
      <c r="R19" s="29" t="s">
        <v>47</v>
      </c>
      <c r="S19" s="29" t="s">
        <v>73</v>
      </c>
      <c r="T19" s="29" t="s">
        <v>77</v>
      </c>
      <c r="U19" s="29" t="s">
        <v>41</v>
      </c>
      <c r="V19" s="29" t="s">
        <v>48</v>
      </c>
      <c r="W19" s="29" t="s">
        <v>49</v>
      </c>
      <c r="X19" s="29" t="s">
        <v>74</v>
      </c>
      <c r="Y19" s="29" t="s">
        <v>78</v>
      </c>
      <c r="Z19" s="29" t="s">
        <v>42</v>
      </c>
      <c r="AA19" s="29" t="s">
        <v>50</v>
      </c>
      <c r="AB19" s="29" t="s">
        <v>51</v>
      </c>
      <c r="AC19" s="29" t="s">
        <v>38</v>
      </c>
      <c r="AD19" s="29" t="s">
        <v>43</v>
      </c>
      <c r="AE19" s="29" t="s">
        <v>45</v>
      </c>
      <c r="AF19" s="29" t="s">
        <v>79</v>
      </c>
      <c r="AG19" s="32">
        <f t="shared" si="0"/>
        <v>0</v>
      </c>
      <c r="AH19" s="20">
        <f>AG19</f>
        <v>0</v>
      </c>
    </row>
    <row r="20" spans="1:35" x14ac:dyDescent="0.3">
      <c r="A20" s="33">
        <v>19</v>
      </c>
      <c r="B20" s="34"/>
      <c r="C20" s="35" t="s">
        <v>0</v>
      </c>
      <c r="D20" s="35" t="s">
        <v>1</v>
      </c>
      <c r="E20" s="35" t="s">
        <v>6</v>
      </c>
      <c r="F20" s="35" t="s">
        <v>33</v>
      </c>
      <c r="G20" s="35" t="s">
        <v>34</v>
      </c>
      <c r="H20" s="35" t="s">
        <v>16</v>
      </c>
      <c r="I20" s="35" t="s">
        <v>18</v>
      </c>
      <c r="J20" s="35" t="s">
        <v>20</v>
      </c>
      <c r="K20" s="35" t="s">
        <v>80</v>
      </c>
      <c r="L20" s="35" t="s">
        <v>30</v>
      </c>
      <c r="M20" s="35" t="s">
        <v>9</v>
      </c>
      <c r="N20" s="35" t="s">
        <v>23</v>
      </c>
      <c r="O20" s="35" t="s">
        <v>23</v>
      </c>
      <c r="P20" s="35" t="s">
        <v>53</v>
      </c>
      <c r="Q20" s="35" t="s">
        <v>54</v>
      </c>
      <c r="R20" s="35" t="s">
        <v>12</v>
      </c>
      <c r="S20" s="35" t="s">
        <v>13</v>
      </c>
      <c r="T20" s="35" t="s">
        <v>14</v>
      </c>
      <c r="U20" s="35" t="s">
        <v>55</v>
      </c>
      <c r="V20" s="35" t="s">
        <v>81</v>
      </c>
      <c r="W20" s="35" t="s">
        <v>35</v>
      </c>
      <c r="X20" s="35" t="s">
        <v>56</v>
      </c>
      <c r="Y20" s="35" t="s">
        <v>82</v>
      </c>
      <c r="Z20" s="35" t="s">
        <v>83</v>
      </c>
      <c r="AA20" s="6" t="s">
        <v>106</v>
      </c>
      <c r="AB20" s="6" t="s">
        <v>105</v>
      </c>
      <c r="AC20" s="35">
        <v>0</v>
      </c>
      <c r="AD20" s="35">
        <v>0</v>
      </c>
      <c r="AE20" s="35">
        <v>0</v>
      </c>
      <c r="AF20" s="35">
        <v>0</v>
      </c>
      <c r="AG20" s="33">
        <f t="shared" si="0"/>
        <v>4</v>
      </c>
      <c r="AH20" s="7">
        <f>AG20</f>
        <v>4</v>
      </c>
    </row>
    <row r="21" spans="1:35" x14ac:dyDescent="0.3">
      <c r="A21" s="36">
        <v>20</v>
      </c>
      <c r="B21" s="37"/>
      <c r="C21" s="38" t="s">
        <v>0</v>
      </c>
      <c r="D21" s="38" t="s">
        <v>1</v>
      </c>
      <c r="E21" s="38" t="s">
        <v>61</v>
      </c>
      <c r="F21" s="38" t="s">
        <v>84</v>
      </c>
      <c r="G21" s="38" t="s">
        <v>66</v>
      </c>
      <c r="H21" s="38" t="s">
        <v>85</v>
      </c>
      <c r="I21" s="38" t="s">
        <v>68</v>
      </c>
      <c r="J21" s="38" t="s">
        <v>86</v>
      </c>
      <c r="K21" s="38" t="s">
        <v>23</v>
      </c>
      <c r="L21" s="38" t="s">
        <v>23</v>
      </c>
      <c r="M21" s="38" t="s">
        <v>23</v>
      </c>
      <c r="N21" s="38" t="s">
        <v>53</v>
      </c>
      <c r="O21" s="38" t="s">
        <v>87</v>
      </c>
      <c r="P21" s="38" t="s">
        <v>64</v>
      </c>
      <c r="Q21" s="38" t="s">
        <v>32</v>
      </c>
      <c r="R21" s="38" t="s">
        <v>13</v>
      </c>
      <c r="S21" s="38" t="s">
        <v>55</v>
      </c>
      <c r="T21" s="38" t="s">
        <v>37</v>
      </c>
      <c r="U21" s="38" t="s">
        <v>15</v>
      </c>
      <c r="V21" s="38" t="s">
        <v>65</v>
      </c>
      <c r="W21" s="38" t="s">
        <v>72</v>
      </c>
      <c r="X21" s="38" t="s">
        <v>35</v>
      </c>
      <c r="Y21" s="38" t="s">
        <v>56</v>
      </c>
      <c r="Z21" s="38" t="s">
        <v>82</v>
      </c>
      <c r="AA21" s="38" t="s">
        <v>83</v>
      </c>
      <c r="AB21" s="38" t="s">
        <v>41</v>
      </c>
      <c r="AC21" s="6" t="s">
        <v>106</v>
      </c>
      <c r="AD21" s="6" t="s">
        <v>105</v>
      </c>
      <c r="AE21" s="38">
        <v>0</v>
      </c>
      <c r="AF21" s="38">
        <v>0</v>
      </c>
      <c r="AG21" s="36">
        <f t="shared" si="0"/>
        <v>2</v>
      </c>
      <c r="AH21" s="11">
        <f>AG21</f>
        <v>2</v>
      </c>
    </row>
    <row r="22" spans="1:35" x14ac:dyDescent="0.3">
      <c r="A22" s="39">
        <v>21</v>
      </c>
      <c r="B22" s="40"/>
      <c r="C22" s="41" t="s">
        <v>0</v>
      </c>
      <c r="D22" s="41" t="s">
        <v>1</v>
      </c>
      <c r="E22" s="41" t="s">
        <v>66</v>
      </c>
      <c r="F22" s="41" t="s">
        <v>85</v>
      </c>
      <c r="G22" s="41" t="s">
        <v>88</v>
      </c>
      <c r="H22" s="41" t="s">
        <v>68</v>
      </c>
      <c r="I22" s="41" t="s">
        <v>89</v>
      </c>
      <c r="J22" s="41" t="s">
        <v>23</v>
      </c>
      <c r="K22" s="41">
        <v>0</v>
      </c>
      <c r="L22" s="41" t="s">
        <v>23</v>
      </c>
      <c r="M22" s="41" t="s">
        <v>23</v>
      </c>
      <c r="N22" s="41" t="s">
        <v>53</v>
      </c>
      <c r="O22" s="41" t="s">
        <v>87</v>
      </c>
      <c r="P22" s="41" t="s">
        <v>90</v>
      </c>
      <c r="Q22" s="41" t="s">
        <v>70</v>
      </c>
      <c r="R22" s="41" t="s">
        <v>32</v>
      </c>
      <c r="S22" s="41" t="s">
        <v>71</v>
      </c>
      <c r="T22" s="41" t="s">
        <v>13</v>
      </c>
      <c r="U22" s="41" t="s">
        <v>55</v>
      </c>
      <c r="V22" s="41" t="s">
        <v>37</v>
      </c>
      <c r="W22" s="41" t="s">
        <v>15</v>
      </c>
      <c r="X22" s="41" t="s">
        <v>65</v>
      </c>
      <c r="Y22" s="41" t="s">
        <v>72</v>
      </c>
      <c r="Z22" s="41" t="s">
        <v>35</v>
      </c>
      <c r="AA22" s="41" t="s">
        <v>56</v>
      </c>
      <c r="AB22" s="41" t="s">
        <v>82</v>
      </c>
      <c r="AC22" s="41" t="s">
        <v>83</v>
      </c>
      <c r="AD22" s="41" t="s">
        <v>41</v>
      </c>
      <c r="AE22" s="6" t="s">
        <v>106</v>
      </c>
      <c r="AF22" s="6" t="s">
        <v>105</v>
      </c>
      <c r="AG22" s="39">
        <f t="shared" si="0"/>
        <v>1</v>
      </c>
      <c r="AH22" s="11">
        <f t="shared" ref="AH22:AH27" si="3">AG22</f>
        <v>1</v>
      </c>
    </row>
    <row r="23" spans="1:35" x14ac:dyDescent="0.3">
      <c r="A23" s="42">
        <v>22</v>
      </c>
      <c r="B23" s="34"/>
      <c r="C23" s="35" t="s">
        <v>0</v>
      </c>
      <c r="D23" s="35" t="s">
        <v>1</v>
      </c>
      <c r="E23" s="35" t="s">
        <v>6</v>
      </c>
      <c r="F23" s="35" t="s">
        <v>33</v>
      </c>
      <c r="G23" s="35" t="s">
        <v>34</v>
      </c>
      <c r="H23" s="35" t="s">
        <v>16</v>
      </c>
      <c r="I23" s="35" t="s">
        <v>18</v>
      </c>
      <c r="J23" s="35" t="s">
        <v>20</v>
      </c>
      <c r="K23" s="35" t="s">
        <v>80</v>
      </c>
      <c r="L23" s="35" t="s">
        <v>30</v>
      </c>
      <c r="M23" s="35" t="s">
        <v>9</v>
      </c>
      <c r="N23" s="35" t="s">
        <v>23</v>
      </c>
      <c r="O23" s="35" t="s">
        <v>23</v>
      </c>
      <c r="P23" s="35" t="s">
        <v>53</v>
      </c>
      <c r="Q23" s="35" t="s">
        <v>54</v>
      </c>
      <c r="R23" s="35" t="s">
        <v>12</v>
      </c>
      <c r="S23" s="35" t="s">
        <v>13</v>
      </c>
      <c r="T23" s="35" t="s">
        <v>14</v>
      </c>
      <c r="U23" s="35" t="s">
        <v>55</v>
      </c>
      <c r="V23" s="35" t="s">
        <v>81</v>
      </c>
      <c r="W23" s="35" t="s">
        <v>35</v>
      </c>
      <c r="X23" s="35" t="s">
        <v>56</v>
      </c>
      <c r="Y23" s="35" t="s">
        <v>82</v>
      </c>
      <c r="Z23" s="35" t="s">
        <v>83</v>
      </c>
      <c r="AA23" s="6" t="s">
        <v>106</v>
      </c>
      <c r="AB23" s="6" t="s">
        <v>105</v>
      </c>
      <c r="AC23" s="35">
        <v>0</v>
      </c>
      <c r="AD23" s="35">
        <v>0</v>
      </c>
      <c r="AE23" s="35">
        <v>0</v>
      </c>
      <c r="AF23" s="35">
        <v>0</v>
      </c>
      <c r="AG23" s="42">
        <f t="shared" si="0"/>
        <v>4</v>
      </c>
      <c r="AH23" s="11">
        <f t="shared" si="3"/>
        <v>4</v>
      </c>
    </row>
    <row r="24" spans="1:35" x14ac:dyDescent="0.3">
      <c r="A24" s="36">
        <v>23</v>
      </c>
      <c r="B24" s="37"/>
      <c r="C24" s="38" t="s">
        <v>0</v>
      </c>
      <c r="D24" s="38" t="s">
        <v>1</v>
      </c>
      <c r="E24" s="38" t="s">
        <v>61</v>
      </c>
      <c r="F24" s="38" t="s">
        <v>84</v>
      </c>
      <c r="G24" s="38" t="s">
        <v>66</v>
      </c>
      <c r="H24" s="38" t="s">
        <v>85</v>
      </c>
      <c r="I24" s="38" t="s">
        <v>23</v>
      </c>
      <c r="J24" s="38" t="s">
        <v>87</v>
      </c>
      <c r="K24" s="38" t="s">
        <v>64</v>
      </c>
      <c r="L24" s="38" t="s">
        <v>32</v>
      </c>
      <c r="M24" s="38" t="s">
        <v>13</v>
      </c>
      <c r="N24" s="38" t="s">
        <v>55</v>
      </c>
      <c r="O24" s="38" t="s">
        <v>37</v>
      </c>
      <c r="P24" s="38" t="s">
        <v>15</v>
      </c>
      <c r="Q24" s="38" t="s">
        <v>65</v>
      </c>
      <c r="R24" s="38" t="s">
        <v>72</v>
      </c>
      <c r="S24" s="38" t="s">
        <v>35</v>
      </c>
      <c r="T24" s="38" t="s">
        <v>56</v>
      </c>
      <c r="U24" s="38" t="s">
        <v>82</v>
      </c>
      <c r="V24" s="38" t="s">
        <v>83</v>
      </c>
      <c r="W24" s="38" t="s">
        <v>40</v>
      </c>
      <c r="X24" s="38" t="s">
        <v>41</v>
      </c>
      <c r="Y24" s="38" t="s">
        <v>45</v>
      </c>
      <c r="Z24" s="6" t="s">
        <v>106</v>
      </c>
      <c r="AA24" s="6" t="s">
        <v>105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6">
        <f t="shared" si="0"/>
        <v>5</v>
      </c>
      <c r="AH24" s="11">
        <f t="shared" si="3"/>
        <v>5</v>
      </c>
    </row>
    <row r="25" spans="1:35" x14ac:dyDescent="0.3">
      <c r="A25" s="11">
        <v>24</v>
      </c>
      <c r="B25" s="31"/>
      <c r="C25" s="41" t="s">
        <v>0</v>
      </c>
      <c r="D25" s="41" t="s">
        <v>1</v>
      </c>
      <c r="E25" s="41" t="s">
        <v>66</v>
      </c>
      <c r="F25" s="41" t="s">
        <v>88</v>
      </c>
      <c r="G25" s="6" t="s">
        <v>106</v>
      </c>
      <c r="H25" s="41" t="s">
        <v>23</v>
      </c>
      <c r="I25" s="41" t="s">
        <v>87</v>
      </c>
      <c r="J25" s="41" t="s">
        <v>70</v>
      </c>
      <c r="K25" s="41" t="s">
        <v>32</v>
      </c>
      <c r="L25" s="41" t="s">
        <v>71</v>
      </c>
      <c r="M25" s="41" t="s">
        <v>55</v>
      </c>
      <c r="N25" s="41" t="s">
        <v>37</v>
      </c>
      <c r="O25" s="41" t="s">
        <v>15</v>
      </c>
      <c r="P25" s="41" t="s">
        <v>65</v>
      </c>
      <c r="Q25" s="41" t="s">
        <v>35</v>
      </c>
      <c r="R25" s="41" t="s">
        <v>56</v>
      </c>
      <c r="S25" s="41" t="s">
        <v>82</v>
      </c>
      <c r="T25" s="41" t="s">
        <v>83</v>
      </c>
      <c r="U25" s="41" t="s">
        <v>40</v>
      </c>
      <c r="V25" s="41" t="s">
        <v>41</v>
      </c>
      <c r="W25" s="41" t="s">
        <v>91</v>
      </c>
      <c r="X25" s="41" t="s">
        <v>92</v>
      </c>
      <c r="Y25" s="41" t="s">
        <v>93</v>
      </c>
      <c r="Z25" s="41" t="s">
        <v>94</v>
      </c>
      <c r="AA25" s="41" t="s">
        <v>95</v>
      </c>
      <c r="AB25" s="41" t="s">
        <v>96</v>
      </c>
      <c r="AC25" s="41" t="s">
        <v>45</v>
      </c>
      <c r="AD25" s="41" t="s">
        <v>75</v>
      </c>
      <c r="AE25" s="41" t="s">
        <v>97</v>
      </c>
      <c r="AF25" s="6" t="s">
        <v>105</v>
      </c>
      <c r="AG25" s="39">
        <f t="shared" si="0"/>
        <v>0</v>
      </c>
      <c r="AH25" s="11">
        <f t="shared" si="3"/>
        <v>0</v>
      </c>
    </row>
    <row r="26" spans="1:35" x14ac:dyDescent="0.3">
      <c r="A26" s="42">
        <v>25</v>
      </c>
      <c r="B26" s="34"/>
      <c r="C26" s="35" t="s">
        <v>0</v>
      </c>
      <c r="D26" s="35" t="s">
        <v>1</v>
      </c>
      <c r="E26" s="35" t="s">
        <v>6</v>
      </c>
      <c r="F26" s="35" t="s">
        <v>33</v>
      </c>
      <c r="G26" s="35" t="s">
        <v>34</v>
      </c>
      <c r="H26" s="35" t="s">
        <v>16</v>
      </c>
      <c r="I26" s="35" t="s">
        <v>18</v>
      </c>
      <c r="J26" s="35" t="s">
        <v>20</v>
      </c>
      <c r="K26" s="35" t="s">
        <v>80</v>
      </c>
      <c r="L26" s="35" t="s">
        <v>30</v>
      </c>
      <c r="M26" s="35" t="s">
        <v>9</v>
      </c>
      <c r="N26" s="35" t="s">
        <v>23</v>
      </c>
      <c r="O26" s="35" t="s">
        <v>23</v>
      </c>
      <c r="P26" s="35" t="s">
        <v>53</v>
      </c>
      <c r="Q26" s="35" t="s">
        <v>54</v>
      </c>
      <c r="R26" s="35" t="s">
        <v>12</v>
      </c>
      <c r="S26" s="35" t="s">
        <v>13</v>
      </c>
      <c r="T26" s="35" t="s">
        <v>14</v>
      </c>
      <c r="U26" s="35" t="s">
        <v>55</v>
      </c>
      <c r="V26" s="35" t="s">
        <v>81</v>
      </c>
      <c r="W26" s="35" t="s">
        <v>35</v>
      </c>
      <c r="X26" s="35" t="s">
        <v>56</v>
      </c>
      <c r="Y26" s="35" t="s">
        <v>82</v>
      </c>
      <c r="Z26" s="35" t="s">
        <v>83</v>
      </c>
      <c r="AA26" s="6" t="s">
        <v>106</v>
      </c>
      <c r="AB26" s="6" t="s">
        <v>105</v>
      </c>
      <c r="AC26" s="35">
        <v>0</v>
      </c>
      <c r="AD26" s="35">
        <v>0</v>
      </c>
      <c r="AE26" s="35">
        <v>0</v>
      </c>
      <c r="AF26" s="35">
        <v>0</v>
      </c>
      <c r="AG26" s="42">
        <f t="shared" si="0"/>
        <v>4</v>
      </c>
      <c r="AH26" s="11">
        <f t="shared" si="3"/>
        <v>4</v>
      </c>
    </row>
    <row r="27" spans="1:35" x14ac:dyDescent="0.3">
      <c r="A27" s="36">
        <v>26</v>
      </c>
      <c r="B27" s="37"/>
      <c r="C27" s="38" t="s">
        <v>0</v>
      </c>
      <c r="D27" s="38" t="s">
        <v>1</v>
      </c>
      <c r="E27" s="38" t="s">
        <v>85</v>
      </c>
      <c r="F27" s="38" t="s">
        <v>23</v>
      </c>
      <c r="G27" s="38">
        <v>0</v>
      </c>
      <c r="H27" s="38" t="s">
        <v>87</v>
      </c>
      <c r="I27" s="38" t="s">
        <v>32</v>
      </c>
      <c r="J27" s="38" t="s">
        <v>55</v>
      </c>
      <c r="K27" s="38" t="s">
        <v>37</v>
      </c>
      <c r="L27" s="38" t="s">
        <v>15</v>
      </c>
      <c r="M27" s="38" t="s">
        <v>35</v>
      </c>
      <c r="N27" s="38" t="s">
        <v>56</v>
      </c>
      <c r="O27" s="38" t="s">
        <v>82</v>
      </c>
      <c r="P27" s="38" t="s">
        <v>83</v>
      </c>
      <c r="Q27" s="38" t="s">
        <v>49</v>
      </c>
      <c r="R27" s="38" t="s">
        <v>74</v>
      </c>
      <c r="S27" s="38" t="s">
        <v>78</v>
      </c>
      <c r="T27" s="38" t="s">
        <v>98</v>
      </c>
      <c r="U27" s="38" t="s">
        <v>91</v>
      </c>
      <c r="V27" s="38" t="s">
        <v>92</v>
      </c>
      <c r="W27" s="38" t="s">
        <v>93</v>
      </c>
      <c r="X27" s="38" t="s">
        <v>94</v>
      </c>
      <c r="Y27" s="38" t="s">
        <v>95</v>
      </c>
      <c r="Z27" s="38" t="s">
        <v>96</v>
      </c>
      <c r="AA27" s="38" t="s">
        <v>45</v>
      </c>
      <c r="AB27" s="38" t="s">
        <v>75</v>
      </c>
      <c r="AC27" s="38" t="s">
        <v>79</v>
      </c>
      <c r="AD27" s="6" t="s">
        <v>106</v>
      </c>
      <c r="AE27" s="6" t="s">
        <v>105</v>
      </c>
      <c r="AF27" s="38">
        <v>0</v>
      </c>
      <c r="AG27" s="36">
        <f t="shared" si="0"/>
        <v>2</v>
      </c>
      <c r="AH27" s="11">
        <f t="shared" si="3"/>
        <v>2</v>
      </c>
    </row>
    <row r="28" spans="1:35" ht="10.5" thickBot="1" x14ac:dyDescent="0.35">
      <c r="A28" s="11">
        <v>27</v>
      </c>
      <c r="B28" s="31"/>
      <c r="C28" s="41" t="s">
        <v>0</v>
      </c>
      <c r="D28" s="41" t="s">
        <v>1</v>
      </c>
      <c r="E28" s="41" t="s">
        <v>88</v>
      </c>
      <c r="F28" s="6" t="s">
        <v>106</v>
      </c>
      <c r="G28" s="41" t="s">
        <v>87</v>
      </c>
      <c r="H28" s="6" t="s">
        <v>105</v>
      </c>
      <c r="I28" s="41" t="s">
        <v>37</v>
      </c>
      <c r="J28" s="41" t="s">
        <v>15</v>
      </c>
      <c r="K28" s="41" t="s">
        <v>35</v>
      </c>
      <c r="L28" s="41" t="s">
        <v>56</v>
      </c>
      <c r="M28" s="41" t="s">
        <v>82</v>
      </c>
      <c r="N28" s="41" t="s">
        <v>83</v>
      </c>
      <c r="O28" s="41" t="s">
        <v>49</v>
      </c>
      <c r="P28" s="41" t="s">
        <v>74</v>
      </c>
      <c r="Q28" s="41" t="s">
        <v>78</v>
      </c>
      <c r="R28" s="41" t="s">
        <v>98</v>
      </c>
      <c r="S28" s="41" t="s">
        <v>99</v>
      </c>
      <c r="T28" s="41" t="s">
        <v>91</v>
      </c>
      <c r="U28" s="41" t="s">
        <v>92</v>
      </c>
      <c r="V28" s="41" t="s">
        <v>93</v>
      </c>
      <c r="W28" s="41" t="s">
        <v>94</v>
      </c>
      <c r="X28" s="41" t="s">
        <v>95</v>
      </c>
      <c r="Y28" s="41" t="s">
        <v>96</v>
      </c>
      <c r="Z28" s="41" t="s">
        <v>100</v>
      </c>
      <c r="AA28" s="41" t="s">
        <v>101</v>
      </c>
      <c r="AB28" s="41" t="s">
        <v>45</v>
      </c>
      <c r="AC28" s="41" t="s">
        <v>75</v>
      </c>
      <c r="AD28" s="41" t="s">
        <v>79</v>
      </c>
      <c r="AE28" s="41" t="s">
        <v>102</v>
      </c>
      <c r="AF28" s="41" t="s">
        <v>103</v>
      </c>
      <c r="AG28" s="39">
        <f t="shared" si="0"/>
        <v>0</v>
      </c>
      <c r="AH28" s="20">
        <f>AG28</f>
        <v>0</v>
      </c>
    </row>
    <row r="29" spans="1:35" ht="10.5" thickBot="1" x14ac:dyDescent="0.35">
      <c r="AG29" s="2">
        <f>COUNTIF(AG2:AG28, "&gt;1")</f>
        <v>15</v>
      </c>
    </row>
    <row r="30" spans="1:35" x14ac:dyDescent="0.3">
      <c r="A30" s="3">
        <v>1</v>
      </c>
      <c r="B30" s="43">
        <f>SUM(C30:AF30)-1</f>
        <v>0</v>
      </c>
      <c r="C30" s="44">
        <v>0.06</v>
      </c>
      <c r="D30" s="44">
        <v>0.06</v>
      </c>
      <c r="E30" s="45">
        <v>0.12</v>
      </c>
      <c r="F30" s="45">
        <v>0.12</v>
      </c>
      <c r="G30" s="45">
        <v>0.08</v>
      </c>
      <c r="H30" s="45">
        <v>0.08</v>
      </c>
      <c r="I30" s="45">
        <v>0.06</v>
      </c>
      <c r="J30" s="44">
        <v>0.02</v>
      </c>
      <c r="K30" s="44">
        <v>0.01</v>
      </c>
      <c r="L30" s="46">
        <v>0.06</v>
      </c>
      <c r="M30" s="44">
        <v>0.01</v>
      </c>
      <c r="N30" s="44">
        <v>0.01</v>
      </c>
      <c r="O30" s="44">
        <v>0.1</v>
      </c>
      <c r="P30" s="46">
        <v>0.06</v>
      </c>
      <c r="Q30" s="44">
        <v>0.01</v>
      </c>
      <c r="R30" s="44">
        <v>0.14000000000000001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3">
        <f>COUNTIF(C30:AF30, "=0")</f>
        <v>14</v>
      </c>
      <c r="AH30" s="7">
        <f>AG30</f>
        <v>14</v>
      </c>
      <c r="AI30" s="3">
        <f t="shared" ref="AI30:AI56" si="4">SUM(C30:AF30)</f>
        <v>1</v>
      </c>
    </row>
    <row r="31" spans="1:35" x14ac:dyDescent="0.3">
      <c r="A31" s="8">
        <v>2</v>
      </c>
      <c r="B31" s="43">
        <f t="shared" ref="B31:B56" si="5">SUM(C31:AF31)-1</f>
        <v>0</v>
      </c>
      <c r="C31" s="47">
        <v>0.08</v>
      </c>
      <c r="D31" s="47">
        <v>0.08</v>
      </c>
      <c r="E31" s="45">
        <v>7.0000000000000007E-2</v>
      </c>
      <c r="F31" s="45">
        <v>7.0000000000000007E-2</v>
      </c>
      <c r="G31" s="45">
        <v>7.0000000000000007E-2</v>
      </c>
      <c r="H31" s="45">
        <v>7.0000000000000007E-2</v>
      </c>
      <c r="I31" s="45">
        <v>0.03</v>
      </c>
      <c r="J31" s="47">
        <v>0.02</v>
      </c>
      <c r="K31" s="47">
        <v>0.01</v>
      </c>
      <c r="L31" s="47">
        <v>0.02</v>
      </c>
      <c r="M31" s="47">
        <v>0.02</v>
      </c>
      <c r="N31" s="47">
        <v>0.01</v>
      </c>
      <c r="O31" s="47">
        <v>0.02</v>
      </c>
      <c r="P31" s="47">
        <v>0.01</v>
      </c>
      <c r="Q31" s="47">
        <v>0.02</v>
      </c>
      <c r="R31" s="47">
        <v>0.01</v>
      </c>
      <c r="S31" s="47">
        <v>0.01</v>
      </c>
      <c r="T31" s="47">
        <v>0.1</v>
      </c>
      <c r="U31" s="47">
        <v>0.01</v>
      </c>
      <c r="V31" s="47">
        <v>0.01</v>
      </c>
      <c r="W31" s="47">
        <v>0.1</v>
      </c>
      <c r="X31" s="46">
        <v>0.08</v>
      </c>
      <c r="Y31" s="46">
        <v>0.08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8">
        <f t="shared" ref="AG31:AG56" si="6">COUNTIF(C31:AF31, "=0")</f>
        <v>7</v>
      </c>
      <c r="AH31" s="11">
        <f>AG31</f>
        <v>7</v>
      </c>
      <c r="AI31" s="8">
        <f t="shared" si="4"/>
        <v>1.0000000000000002</v>
      </c>
    </row>
    <row r="32" spans="1:35" x14ac:dyDescent="0.3">
      <c r="A32" s="12">
        <v>3</v>
      </c>
      <c r="B32" s="43">
        <f t="shared" si="5"/>
        <v>0</v>
      </c>
      <c r="C32" s="48">
        <v>0.1</v>
      </c>
      <c r="D32" s="48">
        <v>0.1</v>
      </c>
      <c r="E32" s="45">
        <v>5.0000000000000001E-3</v>
      </c>
      <c r="F32" s="45">
        <v>5.0000000000000001E-3</v>
      </c>
      <c r="G32" s="45">
        <v>5.0000000000000001E-3</v>
      </c>
      <c r="H32" s="45">
        <v>5.0000000000000001E-3</v>
      </c>
      <c r="I32" s="45">
        <v>5.0000000000000001E-3</v>
      </c>
      <c r="J32" s="45">
        <v>5.0000000000000001E-3</v>
      </c>
      <c r="K32" s="45">
        <v>0.01</v>
      </c>
      <c r="L32" s="45">
        <v>0.02</v>
      </c>
      <c r="M32" s="48">
        <v>0.05</v>
      </c>
      <c r="N32" s="48">
        <v>0.02</v>
      </c>
      <c r="O32" s="48">
        <v>0.02</v>
      </c>
      <c r="P32" s="48">
        <v>0.03</v>
      </c>
      <c r="Q32" s="48">
        <v>0.03</v>
      </c>
      <c r="R32" s="48">
        <v>0.02</v>
      </c>
      <c r="S32" s="48">
        <v>0.01</v>
      </c>
      <c r="T32" s="48">
        <v>0.1</v>
      </c>
      <c r="U32" s="48">
        <v>0.1</v>
      </c>
      <c r="V32" s="48">
        <v>0.1</v>
      </c>
      <c r="W32" s="48">
        <v>0.06</v>
      </c>
      <c r="X32" s="46">
        <v>0.1</v>
      </c>
      <c r="Y32" s="46">
        <v>0.1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>
        <v>0</v>
      </c>
      <c r="AG32" s="12">
        <f t="shared" si="6"/>
        <v>7</v>
      </c>
      <c r="AH32" s="11">
        <f t="shared" ref="AH32:AH37" si="7">AG32</f>
        <v>7</v>
      </c>
      <c r="AI32" s="12">
        <f t="shared" si="4"/>
        <v>1</v>
      </c>
    </row>
    <row r="33" spans="1:35" x14ac:dyDescent="0.3">
      <c r="A33" s="15">
        <v>4</v>
      </c>
      <c r="B33" s="43">
        <f t="shared" si="5"/>
        <v>0</v>
      </c>
      <c r="C33" s="44">
        <v>0.06</v>
      </c>
      <c r="D33" s="44">
        <v>0.06</v>
      </c>
      <c r="E33" s="45">
        <v>0.08</v>
      </c>
      <c r="F33" s="45">
        <v>0.08</v>
      </c>
      <c r="G33" s="45">
        <v>0.08</v>
      </c>
      <c r="H33" s="45">
        <v>0.06</v>
      </c>
      <c r="I33" s="45">
        <v>0.05</v>
      </c>
      <c r="J33" s="44">
        <v>0.04</v>
      </c>
      <c r="K33" s="44">
        <v>0.02</v>
      </c>
      <c r="L33" s="44">
        <v>0.02</v>
      </c>
      <c r="M33" s="44">
        <v>0.01</v>
      </c>
      <c r="N33" s="44">
        <v>0.01</v>
      </c>
      <c r="O33" s="44">
        <v>0.01</v>
      </c>
      <c r="P33" s="44">
        <v>0.02</v>
      </c>
      <c r="Q33" s="44">
        <v>0.01</v>
      </c>
      <c r="R33" s="44">
        <v>0.1</v>
      </c>
      <c r="S33" s="44">
        <v>0.01</v>
      </c>
      <c r="T33" s="44">
        <v>0.02</v>
      </c>
      <c r="U33" s="44">
        <v>0.13999</v>
      </c>
      <c r="V33" s="44">
        <v>1.0000000000000001E-5</v>
      </c>
      <c r="W33" s="46">
        <v>0.06</v>
      </c>
      <c r="X33" s="46">
        <v>0.06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15">
        <f t="shared" si="6"/>
        <v>8</v>
      </c>
      <c r="AH33" s="11">
        <f t="shared" si="7"/>
        <v>8</v>
      </c>
      <c r="AI33" s="15">
        <f t="shared" si="4"/>
        <v>1</v>
      </c>
    </row>
    <row r="34" spans="1:35" x14ac:dyDescent="0.3">
      <c r="A34" s="16">
        <v>5</v>
      </c>
      <c r="B34" s="43">
        <f t="shared" si="5"/>
        <v>0</v>
      </c>
      <c r="C34" s="47">
        <v>0.08</v>
      </c>
      <c r="D34" s="47">
        <v>0.08</v>
      </c>
      <c r="E34" s="45">
        <v>0.03</v>
      </c>
      <c r="F34" s="45">
        <v>0.03</v>
      </c>
      <c r="G34" s="45">
        <v>0.03</v>
      </c>
      <c r="H34" s="45">
        <v>0.02</v>
      </c>
      <c r="I34" s="45">
        <v>0.01</v>
      </c>
      <c r="J34" s="47">
        <v>0.03</v>
      </c>
      <c r="K34" s="46">
        <v>0.08</v>
      </c>
      <c r="L34" s="47">
        <v>0.02</v>
      </c>
      <c r="M34" s="47">
        <v>0.04</v>
      </c>
      <c r="N34" s="46">
        <v>0.08</v>
      </c>
      <c r="O34" s="47">
        <v>0.05</v>
      </c>
      <c r="P34" s="47">
        <v>0.03</v>
      </c>
      <c r="Q34" s="47">
        <v>0.03</v>
      </c>
      <c r="R34" s="47">
        <v>0.02</v>
      </c>
      <c r="S34" s="47">
        <v>0.01</v>
      </c>
      <c r="T34" s="47">
        <v>0.1</v>
      </c>
      <c r="U34" s="47">
        <v>0.06</v>
      </c>
      <c r="V34" s="47">
        <v>7.0000000000000007E-2</v>
      </c>
      <c r="W34" s="47">
        <v>9.8930000000000004E-2</v>
      </c>
      <c r="X34" s="47">
        <v>5.0000000000000001E-4</v>
      </c>
      <c r="Y34" s="47">
        <v>1E-4</v>
      </c>
      <c r="Z34" s="47">
        <v>6.0000000000000002E-5</v>
      </c>
      <c r="AA34" s="47">
        <v>1E-4</v>
      </c>
      <c r="AB34" s="47">
        <v>5.0000000000000002E-5</v>
      </c>
      <c r="AC34" s="47">
        <v>1E-4</v>
      </c>
      <c r="AD34" s="47">
        <v>1E-4</v>
      </c>
      <c r="AE34" s="47">
        <v>5.0000000000000002E-5</v>
      </c>
      <c r="AF34" s="47">
        <v>1.0000000000000001E-5</v>
      </c>
      <c r="AG34" s="8">
        <f t="shared" si="6"/>
        <v>0</v>
      </c>
      <c r="AH34" s="11">
        <f t="shared" si="7"/>
        <v>0</v>
      </c>
      <c r="AI34" s="8">
        <f t="shared" si="4"/>
        <v>0.99999999999999989</v>
      </c>
    </row>
    <row r="35" spans="1:35" x14ac:dyDescent="0.3">
      <c r="A35" s="16">
        <v>6</v>
      </c>
      <c r="B35" s="43">
        <f t="shared" si="5"/>
        <v>0</v>
      </c>
      <c r="C35" s="48">
        <v>0.1</v>
      </c>
      <c r="D35" s="48">
        <v>0.1</v>
      </c>
      <c r="E35" s="45">
        <v>5.0000000000000001E-3</v>
      </c>
      <c r="F35" s="45">
        <v>5.0000000000000001E-3</v>
      </c>
      <c r="G35" s="45">
        <v>0.01</v>
      </c>
      <c r="H35" s="46">
        <v>0.1</v>
      </c>
      <c r="I35" s="46">
        <v>0.1</v>
      </c>
      <c r="J35" s="45">
        <v>0.01</v>
      </c>
      <c r="K35" s="45">
        <v>0.01</v>
      </c>
      <c r="L35" s="45">
        <v>0.01</v>
      </c>
      <c r="M35" s="48">
        <v>0.05</v>
      </c>
      <c r="N35" s="48">
        <v>2.1319999999999995E-2</v>
      </c>
      <c r="O35" s="48">
        <v>0.02</v>
      </c>
      <c r="P35" s="48">
        <v>0.03</v>
      </c>
      <c r="Q35" s="48">
        <v>0.03</v>
      </c>
      <c r="R35" s="48">
        <v>0.02</v>
      </c>
      <c r="S35" s="48">
        <v>0.01</v>
      </c>
      <c r="T35" s="48">
        <v>0.1</v>
      </c>
      <c r="U35" s="48">
        <v>0.1</v>
      </c>
      <c r="V35" s="48">
        <v>0.1</v>
      </c>
      <c r="W35" s="48">
        <v>6.2799999999999995E-2</v>
      </c>
      <c r="X35" s="48">
        <v>4.0000000000000001E-3</v>
      </c>
      <c r="Y35" s="48">
        <v>2.0000000000000001E-4</v>
      </c>
      <c r="Z35" s="48">
        <v>1E-3</v>
      </c>
      <c r="AA35" s="48">
        <v>1E-4</v>
      </c>
      <c r="AB35" s="48">
        <v>2.0000000000000002E-5</v>
      </c>
      <c r="AC35" s="48">
        <v>2.4000000000000001E-4</v>
      </c>
      <c r="AD35" s="48">
        <v>2.0000000000000001E-4</v>
      </c>
      <c r="AE35" s="48">
        <v>1E-4</v>
      </c>
      <c r="AF35" s="48">
        <v>2.0000000000000002E-5</v>
      </c>
      <c r="AG35" s="12">
        <f t="shared" si="6"/>
        <v>0</v>
      </c>
      <c r="AH35" s="11">
        <f t="shared" si="7"/>
        <v>0</v>
      </c>
      <c r="AI35" s="12">
        <f t="shared" si="4"/>
        <v>1</v>
      </c>
    </row>
    <row r="36" spans="1:35" x14ac:dyDescent="0.3">
      <c r="A36" s="15">
        <v>7</v>
      </c>
      <c r="B36" s="43">
        <f t="shared" si="5"/>
        <v>0</v>
      </c>
      <c r="C36" s="44">
        <v>0.06</v>
      </c>
      <c r="D36" s="44">
        <v>0.06</v>
      </c>
      <c r="E36" s="45">
        <v>0.09</v>
      </c>
      <c r="F36" s="45">
        <v>0.09</v>
      </c>
      <c r="G36" s="45">
        <v>0.04</v>
      </c>
      <c r="H36" s="45">
        <v>0.04</v>
      </c>
      <c r="I36" s="45">
        <v>0.03</v>
      </c>
      <c r="J36" s="44">
        <v>0.03</v>
      </c>
      <c r="K36" s="44">
        <v>0.03</v>
      </c>
      <c r="L36" s="44">
        <v>0.02</v>
      </c>
      <c r="M36" s="44">
        <v>0.01</v>
      </c>
      <c r="N36" s="44">
        <v>0.01</v>
      </c>
      <c r="O36" s="44">
        <v>0.01</v>
      </c>
      <c r="P36" s="44">
        <v>0.01</v>
      </c>
      <c r="Q36" s="44">
        <v>0.05</v>
      </c>
      <c r="R36" s="44">
        <v>0.01</v>
      </c>
      <c r="S36" s="44">
        <v>0.1</v>
      </c>
      <c r="T36" s="44">
        <v>0.01</v>
      </c>
      <c r="U36" s="44">
        <v>0.04</v>
      </c>
      <c r="V36" s="44">
        <v>0.13900000000000001</v>
      </c>
      <c r="W36" s="44">
        <v>1E-3</v>
      </c>
      <c r="X36" s="46">
        <v>0.06</v>
      </c>
      <c r="Y36" s="46">
        <v>0.06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15">
        <f t="shared" si="6"/>
        <v>7</v>
      </c>
      <c r="AH36" s="11">
        <f t="shared" si="7"/>
        <v>7</v>
      </c>
      <c r="AI36" s="15">
        <f t="shared" si="4"/>
        <v>1.0000000000000002</v>
      </c>
    </row>
    <row r="37" spans="1:35" x14ac:dyDescent="0.3">
      <c r="A37" s="8">
        <v>8</v>
      </c>
      <c r="B37" s="43">
        <f t="shared" si="5"/>
        <v>0</v>
      </c>
      <c r="C37" s="47">
        <v>0.08</v>
      </c>
      <c r="D37" s="47">
        <v>0.08</v>
      </c>
      <c r="E37" s="45">
        <v>0.02</v>
      </c>
      <c r="F37" s="45">
        <v>0.02</v>
      </c>
      <c r="G37" s="45">
        <v>0.01</v>
      </c>
      <c r="H37" s="45">
        <v>5.0000000000000001E-3</v>
      </c>
      <c r="I37" s="45">
        <v>5.0000000000000001E-3</v>
      </c>
      <c r="J37" s="47">
        <v>0.03</v>
      </c>
      <c r="K37" s="47">
        <v>0.02</v>
      </c>
      <c r="L37" s="47">
        <v>0.02</v>
      </c>
      <c r="M37" s="47">
        <v>0.04</v>
      </c>
      <c r="N37" s="47">
        <v>0.04</v>
      </c>
      <c r="O37" s="47">
        <v>0.05</v>
      </c>
      <c r="P37" s="47">
        <v>0.03</v>
      </c>
      <c r="Q37" s="47">
        <v>0.03</v>
      </c>
      <c r="R37" s="47">
        <v>0.02</v>
      </c>
      <c r="S37" s="47">
        <v>0.01</v>
      </c>
      <c r="T37" s="47">
        <v>0.1</v>
      </c>
      <c r="U37" s="47">
        <v>0.06</v>
      </c>
      <c r="V37" s="47">
        <v>7.0000000000000007E-2</v>
      </c>
      <c r="W37" s="47">
        <v>9.5280000000000004E-2</v>
      </c>
      <c r="X37" s="47">
        <v>1.5E-3</v>
      </c>
      <c r="Y37" s="47">
        <v>2.0000000000000001E-4</v>
      </c>
      <c r="Z37" s="47">
        <v>8.1999999999999998E-4</v>
      </c>
      <c r="AA37" s="47">
        <v>1E-3</v>
      </c>
      <c r="AB37" s="47">
        <v>8.0000000000000004E-4</v>
      </c>
      <c r="AC37" s="47">
        <v>2.0000000000000001E-4</v>
      </c>
      <c r="AD37" s="47">
        <v>2.0000000000000001E-4</v>
      </c>
      <c r="AE37" s="46">
        <v>0.08</v>
      </c>
      <c r="AF37" s="46">
        <v>0.08</v>
      </c>
      <c r="AG37" s="8">
        <f t="shared" si="6"/>
        <v>0</v>
      </c>
      <c r="AH37" s="11">
        <f t="shared" si="7"/>
        <v>0</v>
      </c>
      <c r="AI37" s="8">
        <f t="shared" si="4"/>
        <v>0.99999999999999989</v>
      </c>
    </row>
    <row r="38" spans="1:35" ht="10.5" thickBot="1" x14ac:dyDescent="0.35">
      <c r="A38" s="20">
        <v>9</v>
      </c>
      <c r="B38" s="43">
        <f t="shared" si="5"/>
        <v>0</v>
      </c>
      <c r="C38" s="48">
        <v>0.1</v>
      </c>
      <c r="D38" s="48">
        <v>0.1</v>
      </c>
      <c r="E38" s="45">
        <v>5.0000000000000001E-3</v>
      </c>
      <c r="F38" s="45">
        <v>5.0000000000000001E-3</v>
      </c>
      <c r="G38" s="46">
        <v>0.1</v>
      </c>
      <c r="H38" s="46">
        <v>0.1</v>
      </c>
      <c r="I38" s="45">
        <v>0.01</v>
      </c>
      <c r="J38" s="45">
        <v>0.01</v>
      </c>
      <c r="K38" s="45">
        <v>0.01</v>
      </c>
      <c r="L38" s="45">
        <v>0.02</v>
      </c>
      <c r="M38" s="48">
        <v>0.04</v>
      </c>
      <c r="N38" s="48">
        <v>0.03</v>
      </c>
      <c r="O38" s="48">
        <v>0.03</v>
      </c>
      <c r="P38" s="48">
        <v>0.01</v>
      </c>
      <c r="Q38" s="48">
        <v>0.15</v>
      </c>
      <c r="R38" s="48">
        <v>0.1419</v>
      </c>
      <c r="S38" s="48">
        <v>0.1</v>
      </c>
      <c r="T38" s="48">
        <v>0.01</v>
      </c>
      <c r="U38" s="48">
        <v>0.01</v>
      </c>
      <c r="V38" s="48">
        <v>7.000000000000001E-3</v>
      </c>
      <c r="W38" s="48">
        <v>5.0000000000000001E-3</v>
      </c>
      <c r="X38" s="48">
        <v>1E-4</v>
      </c>
      <c r="Y38" s="48">
        <v>4.0000000000000001E-3</v>
      </c>
      <c r="Z38" s="48">
        <v>1E-4</v>
      </c>
      <c r="AA38" s="48">
        <v>1E-4</v>
      </c>
      <c r="AB38" s="48">
        <v>4.0000000000000002E-4</v>
      </c>
      <c r="AC38" s="48">
        <v>4.0000000000000002E-4</v>
      </c>
      <c r="AD38" s="48">
        <v>4.0000000000000002E-4</v>
      </c>
      <c r="AE38" s="48">
        <v>2.0000000000000001E-4</v>
      </c>
      <c r="AF38" s="48">
        <v>4.0000000000000002E-4</v>
      </c>
      <c r="AG38" s="19">
        <f t="shared" si="6"/>
        <v>0</v>
      </c>
      <c r="AH38" s="20">
        <f>AG38</f>
        <v>0</v>
      </c>
      <c r="AI38" s="19">
        <f t="shared" si="4"/>
        <v>1</v>
      </c>
    </row>
    <row r="39" spans="1:35" x14ac:dyDescent="0.3">
      <c r="A39" s="21">
        <v>10</v>
      </c>
      <c r="B39" s="43">
        <f t="shared" si="5"/>
        <v>0</v>
      </c>
      <c r="C39" s="49">
        <v>0.08</v>
      </c>
      <c r="D39" s="49">
        <v>0.08</v>
      </c>
      <c r="E39" s="45">
        <v>7.0000000000000007E-2</v>
      </c>
      <c r="F39" s="45">
        <v>7.0000000000000007E-2</v>
      </c>
      <c r="G39" s="45">
        <v>0.06</v>
      </c>
      <c r="H39" s="45">
        <v>0.06</v>
      </c>
      <c r="I39" s="45">
        <v>0.04</v>
      </c>
      <c r="J39" s="45">
        <v>0.04</v>
      </c>
      <c r="K39" s="49">
        <v>0.01</v>
      </c>
      <c r="L39" s="49">
        <v>0.01</v>
      </c>
      <c r="M39" s="49">
        <v>0.02</v>
      </c>
      <c r="N39" s="49">
        <v>0.01</v>
      </c>
      <c r="O39" s="49">
        <v>0.03</v>
      </c>
      <c r="P39" s="49">
        <v>0.01</v>
      </c>
      <c r="Q39" s="49">
        <v>0.09</v>
      </c>
      <c r="R39" s="49">
        <v>0.02</v>
      </c>
      <c r="S39" s="49">
        <v>0.03</v>
      </c>
      <c r="T39" s="49">
        <v>0.01</v>
      </c>
      <c r="U39" s="49">
        <v>9.9979999999999999E-2</v>
      </c>
      <c r="V39" s="49">
        <v>1.0000000000000001E-5</v>
      </c>
      <c r="W39" s="49">
        <v>1.0000000000000001E-5</v>
      </c>
      <c r="X39" s="46">
        <v>0.08</v>
      </c>
      <c r="Y39" s="46">
        <v>0.08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21">
        <f t="shared" si="6"/>
        <v>7</v>
      </c>
      <c r="AH39" s="7">
        <f>AG39</f>
        <v>7</v>
      </c>
      <c r="AI39" s="21">
        <f t="shared" si="4"/>
        <v>0.99999999999999989</v>
      </c>
    </row>
    <row r="40" spans="1:35" x14ac:dyDescent="0.3">
      <c r="A40" s="24">
        <v>11</v>
      </c>
      <c r="B40" s="43">
        <f t="shared" si="5"/>
        <v>0</v>
      </c>
      <c r="C40" s="50">
        <v>0.1</v>
      </c>
      <c r="D40" s="50">
        <v>0.1</v>
      </c>
      <c r="E40" s="45">
        <v>0.01</v>
      </c>
      <c r="F40" s="45">
        <v>0.01</v>
      </c>
      <c r="G40" s="45">
        <v>0.01</v>
      </c>
      <c r="H40" s="45">
        <v>0.01</v>
      </c>
      <c r="I40" s="45">
        <v>5.0000000000000001E-3</v>
      </c>
      <c r="J40" s="45">
        <v>5.0000000000000001E-3</v>
      </c>
      <c r="K40" s="50">
        <v>0.02</v>
      </c>
      <c r="L40" s="50">
        <v>0.03</v>
      </c>
      <c r="M40" s="50">
        <v>0.01</v>
      </c>
      <c r="N40" s="50">
        <v>0.02</v>
      </c>
      <c r="O40" s="50">
        <v>0.02</v>
      </c>
      <c r="P40" s="50">
        <v>7.0000000000000007E-2</v>
      </c>
      <c r="Q40" s="50">
        <v>9.9769999999999998E-2</v>
      </c>
      <c r="R40" s="50">
        <v>0.01</v>
      </c>
      <c r="S40" s="50">
        <v>0.02</v>
      </c>
      <c r="T40" s="50">
        <v>0.1</v>
      </c>
      <c r="U40" s="50">
        <v>0.1</v>
      </c>
      <c r="V40" s="50">
        <v>1.0000000000000001E-5</v>
      </c>
      <c r="W40" s="50">
        <v>0.05</v>
      </c>
      <c r="X40" s="50">
        <v>1E-4</v>
      </c>
      <c r="Y40" s="50">
        <v>1E-4</v>
      </c>
      <c r="Z40" s="50">
        <v>1.0000000000000001E-5</v>
      </c>
      <c r="AA40" s="50">
        <v>1.0000000000000001E-5</v>
      </c>
      <c r="AB40" s="46">
        <v>0.1</v>
      </c>
      <c r="AC40" s="46">
        <v>0.1</v>
      </c>
      <c r="AD40" s="50">
        <v>0</v>
      </c>
      <c r="AE40" s="50">
        <v>0</v>
      </c>
      <c r="AF40" s="50">
        <v>0</v>
      </c>
      <c r="AG40" s="24">
        <f t="shared" si="6"/>
        <v>3</v>
      </c>
      <c r="AH40" s="11">
        <f>AG40</f>
        <v>3</v>
      </c>
      <c r="AI40" s="24">
        <f t="shared" si="4"/>
        <v>0.99999999999999989</v>
      </c>
    </row>
    <row r="41" spans="1:35" x14ac:dyDescent="0.3">
      <c r="A41" s="27">
        <v>12</v>
      </c>
      <c r="B41" s="43">
        <f t="shared" si="5"/>
        <v>0</v>
      </c>
      <c r="C41" s="51">
        <v>0.12</v>
      </c>
      <c r="D41" s="51">
        <v>0.12</v>
      </c>
      <c r="E41" s="45">
        <v>5.0000000000000001E-3</v>
      </c>
      <c r="F41" s="45">
        <v>5.0000000000000001E-3</v>
      </c>
      <c r="G41" s="45">
        <v>0.01</v>
      </c>
      <c r="H41" s="45">
        <v>0.01</v>
      </c>
      <c r="I41" s="45">
        <v>0.01</v>
      </c>
      <c r="J41" s="45">
        <v>0.01</v>
      </c>
      <c r="K41" s="45">
        <v>0.01</v>
      </c>
      <c r="L41" s="45">
        <v>0.01</v>
      </c>
      <c r="M41" s="45">
        <v>0.01</v>
      </c>
      <c r="N41" s="45">
        <v>0.01</v>
      </c>
      <c r="O41" s="45">
        <v>0.01</v>
      </c>
      <c r="P41" s="45">
        <v>7.2599999999999998E-2</v>
      </c>
      <c r="Q41" s="51">
        <v>8.9999999999999993E-3</v>
      </c>
      <c r="R41" s="51">
        <v>1E-3</v>
      </c>
      <c r="S41" s="51">
        <v>0.01</v>
      </c>
      <c r="T41" s="51">
        <v>0.12</v>
      </c>
      <c r="U41" s="51">
        <v>0.1</v>
      </c>
      <c r="V41" s="51">
        <v>5.0000000000000001E-3</v>
      </c>
      <c r="W41" s="51">
        <v>2.9999999999999997E-4</v>
      </c>
      <c r="X41" s="51">
        <v>0.05</v>
      </c>
      <c r="Y41" s="51">
        <v>0.05</v>
      </c>
      <c r="Z41" s="51">
        <v>1E-3</v>
      </c>
      <c r="AA41" s="51">
        <v>1E-3</v>
      </c>
      <c r="AB41" s="51">
        <v>5.0000000000000002E-5</v>
      </c>
      <c r="AC41" s="51">
        <v>5.0000000000000002E-5</v>
      </c>
      <c r="AD41" s="46">
        <v>0.12</v>
      </c>
      <c r="AE41" s="46">
        <v>0.12</v>
      </c>
      <c r="AF41" s="51">
        <v>0</v>
      </c>
      <c r="AG41" s="27">
        <f t="shared" si="6"/>
        <v>1</v>
      </c>
      <c r="AH41" s="11">
        <f t="shared" ref="AH41:AH46" si="8">AG41</f>
        <v>1</v>
      </c>
      <c r="AI41" s="27">
        <f t="shared" si="4"/>
        <v>1</v>
      </c>
    </row>
    <row r="42" spans="1:35" x14ac:dyDescent="0.3">
      <c r="A42" s="30">
        <v>13</v>
      </c>
      <c r="B42" s="43">
        <f t="shared" si="5"/>
        <v>0</v>
      </c>
      <c r="C42" s="49">
        <v>0.08</v>
      </c>
      <c r="D42" s="49">
        <v>0.08</v>
      </c>
      <c r="E42" s="45">
        <v>7.0000000000000007E-2</v>
      </c>
      <c r="F42" s="45">
        <v>7.0000000000000007E-2</v>
      </c>
      <c r="G42" s="45">
        <v>0.05</v>
      </c>
      <c r="H42" s="45">
        <v>0.05</v>
      </c>
      <c r="I42" s="45">
        <v>0.05</v>
      </c>
      <c r="J42" s="45">
        <v>0.05</v>
      </c>
      <c r="K42" s="49">
        <v>0.01</v>
      </c>
      <c r="L42" s="49">
        <v>0.01</v>
      </c>
      <c r="M42" s="49">
        <v>0.02</v>
      </c>
      <c r="N42" s="49">
        <v>0.01</v>
      </c>
      <c r="O42" s="49">
        <v>0.03</v>
      </c>
      <c r="P42" s="49">
        <v>0.01</v>
      </c>
      <c r="Q42" s="49">
        <v>0.09</v>
      </c>
      <c r="R42" s="49">
        <v>0.02</v>
      </c>
      <c r="S42" s="49">
        <v>0.03</v>
      </c>
      <c r="T42" s="49">
        <v>0.01</v>
      </c>
      <c r="U42" s="49">
        <v>9.9979999999999999E-2</v>
      </c>
      <c r="V42" s="49">
        <v>1.0000000000000001E-5</v>
      </c>
      <c r="W42" s="49">
        <v>1.0000000000000001E-5</v>
      </c>
      <c r="X42" s="46">
        <v>0.08</v>
      </c>
      <c r="Y42" s="46">
        <v>0.08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30">
        <f t="shared" si="6"/>
        <v>7</v>
      </c>
      <c r="AH42" s="11">
        <f t="shared" si="8"/>
        <v>7</v>
      </c>
      <c r="AI42" s="30">
        <f t="shared" si="4"/>
        <v>0.99999999999999989</v>
      </c>
    </row>
    <row r="43" spans="1:35" x14ac:dyDescent="0.3">
      <c r="A43" s="11">
        <v>14</v>
      </c>
      <c r="B43" s="43">
        <f t="shared" si="5"/>
        <v>0</v>
      </c>
      <c r="C43" s="50">
        <v>0.1</v>
      </c>
      <c r="D43" s="50">
        <v>0.1</v>
      </c>
      <c r="E43" s="45">
        <v>0.02</v>
      </c>
      <c r="F43" s="45">
        <v>0.02</v>
      </c>
      <c r="G43" s="45">
        <v>0.02</v>
      </c>
      <c r="H43" s="45">
        <v>0.02</v>
      </c>
      <c r="I43" s="45">
        <v>0.01</v>
      </c>
      <c r="J43" s="45">
        <v>0.01</v>
      </c>
      <c r="K43" s="46">
        <v>0.1</v>
      </c>
      <c r="L43" s="46">
        <v>0.1</v>
      </c>
      <c r="M43" s="50">
        <v>0.01</v>
      </c>
      <c r="N43" s="50">
        <v>0.02</v>
      </c>
      <c r="O43" s="50">
        <v>0.02</v>
      </c>
      <c r="P43" s="50">
        <v>7.0000000000000007E-2</v>
      </c>
      <c r="Q43" s="50">
        <v>9.7979999999999998E-2</v>
      </c>
      <c r="R43" s="50">
        <v>0.01</v>
      </c>
      <c r="S43" s="50">
        <v>0.02</v>
      </c>
      <c r="T43" s="50">
        <v>0.1</v>
      </c>
      <c r="U43" s="50">
        <v>0.1</v>
      </c>
      <c r="V43" s="50">
        <v>1E-3</v>
      </c>
      <c r="W43" s="50">
        <v>2.0000000000000001E-4</v>
      </c>
      <c r="X43" s="50">
        <v>0.05</v>
      </c>
      <c r="Y43" s="50">
        <v>1E-4</v>
      </c>
      <c r="Z43" s="50">
        <v>1E-4</v>
      </c>
      <c r="AA43" s="50">
        <v>1E-4</v>
      </c>
      <c r="AB43" s="50">
        <v>2.0000000000000001E-4</v>
      </c>
      <c r="AC43" s="50">
        <v>1E-4</v>
      </c>
      <c r="AD43" s="50">
        <v>2.0000000000000001E-4</v>
      </c>
      <c r="AE43" s="50">
        <v>2.0000000000000002E-5</v>
      </c>
      <c r="AF43" s="50">
        <v>0</v>
      </c>
      <c r="AG43" s="24">
        <f t="shared" si="6"/>
        <v>1</v>
      </c>
      <c r="AH43" s="11">
        <f t="shared" si="8"/>
        <v>1</v>
      </c>
      <c r="AI43" s="24">
        <f t="shared" si="4"/>
        <v>1</v>
      </c>
    </row>
    <row r="44" spans="1:35" x14ac:dyDescent="0.3">
      <c r="A44" s="11">
        <v>15</v>
      </c>
      <c r="B44" s="43">
        <f t="shared" si="5"/>
        <v>0</v>
      </c>
      <c r="C44" s="51">
        <v>0.12</v>
      </c>
      <c r="D44" s="51">
        <v>0.12</v>
      </c>
      <c r="E44" s="45">
        <v>0.01</v>
      </c>
      <c r="F44" s="45">
        <v>0.01</v>
      </c>
      <c r="G44" s="45">
        <v>0.01</v>
      </c>
      <c r="H44" s="45">
        <v>0.01</v>
      </c>
      <c r="I44" s="45">
        <v>0.01</v>
      </c>
      <c r="J44" s="46">
        <v>0.12</v>
      </c>
      <c r="K44" s="45">
        <v>0.01</v>
      </c>
      <c r="L44" s="46">
        <v>0.12</v>
      </c>
      <c r="M44" s="45">
        <v>0.01</v>
      </c>
      <c r="N44" s="45">
        <v>0.01</v>
      </c>
      <c r="O44" s="45">
        <v>0.01</v>
      </c>
      <c r="P44" s="45">
        <v>5.756E-2</v>
      </c>
      <c r="Q44" s="51">
        <v>8.9999999999999993E-3</v>
      </c>
      <c r="R44" s="51">
        <v>1E-3</v>
      </c>
      <c r="S44" s="51">
        <v>0.01</v>
      </c>
      <c r="T44" s="51">
        <v>0.12</v>
      </c>
      <c r="U44" s="51">
        <v>0.1</v>
      </c>
      <c r="V44" s="51">
        <v>8.9999999999999993E-3</v>
      </c>
      <c r="W44" s="51">
        <v>4.0000000000000002E-4</v>
      </c>
      <c r="X44" s="51">
        <v>0.05</v>
      </c>
      <c r="Y44" s="51">
        <v>0.05</v>
      </c>
      <c r="Z44" s="51">
        <v>1.1000000000000001E-2</v>
      </c>
      <c r="AA44" s="51">
        <v>1.1000000000000001E-2</v>
      </c>
      <c r="AB44" s="51">
        <v>2.0000000000000001E-4</v>
      </c>
      <c r="AC44" s="51">
        <v>4.0000000000000002E-4</v>
      </c>
      <c r="AD44" s="51">
        <v>2.0000000000000001E-4</v>
      </c>
      <c r="AE44" s="51">
        <v>2.0000000000000001E-4</v>
      </c>
      <c r="AF44" s="51">
        <v>4.0000000000000003E-5</v>
      </c>
      <c r="AG44" s="27">
        <f t="shared" si="6"/>
        <v>0</v>
      </c>
      <c r="AH44" s="11">
        <f t="shared" si="8"/>
        <v>0</v>
      </c>
      <c r="AI44" s="27">
        <f t="shared" si="4"/>
        <v>1</v>
      </c>
    </row>
    <row r="45" spans="1:35" x14ac:dyDescent="0.3">
      <c r="A45" s="30">
        <v>16</v>
      </c>
      <c r="B45" s="43">
        <f t="shared" si="5"/>
        <v>0</v>
      </c>
      <c r="C45" s="49">
        <v>0.08</v>
      </c>
      <c r="D45" s="49">
        <v>0.08</v>
      </c>
      <c r="E45" s="45">
        <v>0.08</v>
      </c>
      <c r="F45" s="45">
        <v>0.08</v>
      </c>
      <c r="G45" s="45">
        <v>0.08</v>
      </c>
      <c r="H45" s="45">
        <v>0.08</v>
      </c>
      <c r="I45" s="45">
        <v>0.01</v>
      </c>
      <c r="J45" s="45">
        <v>0.01</v>
      </c>
      <c r="K45" s="49">
        <v>0.01</v>
      </c>
      <c r="L45" s="49">
        <v>0.01</v>
      </c>
      <c r="M45" s="49">
        <v>0.02</v>
      </c>
      <c r="N45" s="49">
        <v>0.01</v>
      </c>
      <c r="O45" s="49">
        <v>0.03</v>
      </c>
      <c r="P45" s="49">
        <v>0.01</v>
      </c>
      <c r="Q45" s="49">
        <v>0.09</v>
      </c>
      <c r="R45" s="49">
        <v>0.02</v>
      </c>
      <c r="S45" s="49">
        <v>0.03</v>
      </c>
      <c r="T45" s="49">
        <v>0.01</v>
      </c>
      <c r="U45" s="49">
        <v>9.9979999999999999E-2</v>
      </c>
      <c r="V45" s="49">
        <v>1.0000000000000001E-5</v>
      </c>
      <c r="W45" s="49">
        <v>1.0000000000000001E-5</v>
      </c>
      <c r="X45" s="46">
        <v>0.08</v>
      </c>
      <c r="Y45" s="46">
        <v>0.08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30">
        <f t="shared" si="6"/>
        <v>7</v>
      </c>
      <c r="AH45" s="11">
        <f t="shared" si="8"/>
        <v>7</v>
      </c>
      <c r="AI45" s="30">
        <f t="shared" si="4"/>
        <v>0.99999999999999989</v>
      </c>
    </row>
    <row r="46" spans="1:35" x14ac:dyDescent="0.3">
      <c r="A46" s="11">
        <v>17</v>
      </c>
      <c r="B46" s="43">
        <f t="shared" si="5"/>
        <v>0</v>
      </c>
      <c r="C46" s="50">
        <v>0.1</v>
      </c>
      <c r="D46" s="50">
        <v>0.1</v>
      </c>
      <c r="E46" s="45">
        <v>0.03</v>
      </c>
      <c r="F46" s="45">
        <v>0.01</v>
      </c>
      <c r="G46" s="45">
        <v>0.01</v>
      </c>
      <c r="H46" s="46">
        <v>0.1</v>
      </c>
      <c r="I46" s="46">
        <v>0.1</v>
      </c>
      <c r="J46" s="45">
        <v>2.997E-2</v>
      </c>
      <c r="K46" s="50">
        <v>0.1036</v>
      </c>
      <c r="L46" s="50">
        <v>0.01</v>
      </c>
      <c r="M46" s="50">
        <v>0.1</v>
      </c>
      <c r="N46" s="50">
        <v>0.12</v>
      </c>
      <c r="O46" s="50">
        <v>3.0000000000000001E-3</v>
      </c>
      <c r="P46" s="50">
        <v>4.0000000000000002E-4</v>
      </c>
      <c r="Q46" s="50">
        <v>0.12</v>
      </c>
      <c r="R46" s="50">
        <v>3.0099999999999998E-2</v>
      </c>
      <c r="S46" s="50">
        <v>3.0099999999999998E-2</v>
      </c>
      <c r="T46" s="50">
        <v>1.0000000000000001E-5</v>
      </c>
      <c r="U46" s="50">
        <v>1.0000000000000001E-5</v>
      </c>
      <c r="V46" s="50">
        <v>1.0000000000000001E-5</v>
      </c>
      <c r="W46" s="50">
        <v>2.0000000000000001E-4</v>
      </c>
      <c r="X46" s="50">
        <v>1E-3</v>
      </c>
      <c r="Y46" s="50">
        <v>2.0000000000000001E-4</v>
      </c>
      <c r="Z46" s="50">
        <v>1E-4</v>
      </c>
      <c r="AA46" s="50">
        <v>1E-4</v>
      </c>
      <c r="AB46" s="50">
        <v>2.0000000000000001E-4</v>
      </c>
      <c r="AC46" s="50">
        <v>4.0000000000000002E-4</v>
      </c>
      <c r="AD46" s="50">
        <v>4.0000000000000002E-4</v>
      </c>
      <c r="AE46" s="50">
        <v>2.0000000000000001E-4</v>
      </c>
      <c r="AF46" s="50">
        <v>0</v>
      </c>
      <c r="AG46" s="24">
        <f t="shared" si="6"/>
        <v>1</v>
      </c>
      <c r="AH46" s="11">
        <f t="shared" si="8"/>
        <v>1</v>
      </c>
      <c r="AI46" s="24">
        <f t="shared" si="4"/>
        <v>0.99999999999999956</v>
      </c>
    </row>
    <row r="47" spans="1:35" ht="10.5" thickBot="1" x14ac:dyDescent="0.35">
      <c r="A47" s="20">
        <v>18</v>
      </c>
      <c r="B47" s="43">
        <f t="shared" si="5"/>
        <v>0</v>
      </c>
      <c r="C47" s="51">
        <v>0.12</v>
      </c>
      <c r="D47" s="51">
        <v>0.12</v>
      </c>
      <c r="E47" s="51">
        <v>0.02</v>
      </c>
      <c r="F47" s="51">
        <v>0.02</v>
      </c>
      <c r="G47" s="51">
        <v>0.06</v>
      </c>
      <c r="H47" s="46">
        <v>0.12</v>
      </c>
      <c r="I47" s="45">
        <v>0.17559</v>
      </c>
      <c r="J47" s="51">
        <v>0.01</v>
      </c>
      <c r="K47" s="51">
        <v>0.1</v>
      </c>
      <c r="L47" s="46">
        <v>0.12</v>
      </c>
      <c r="M47" s="51">
        <v>0.02</v>
      </c>
      <c r="N47" s="51">
        <v>0.02</v>
      </c>
      <c r="O47" s="51">
        <v>4.0999999999999995E-2</v>
      </c>
      <c r="P47" s="51">
        <v>4.0999999999999995E-2</v>
      </c>
      <c r="Q47" s="51">
        <v>5.0000000000000001E-3</v>
      </c>
      <c r="R47" s="51">
        <v>1E-4</v>
      </c>
      <c r="S47" s="51">
        <v>1.0000000000000001E-5</v>
      </c>
      <c r="T47" s="51">
        <v>1.0000000000000001E-5</v>
      </c>
      <c r="U47" s="51">
        <v>4.0000000000000001E-3</v>
      </c>
      <c r="V47" s="51">
        <v>5.0000000000000001E-4</v>
      </c>
      <c r="W47" s="51">
        <v>1E-4</v>
      </c>
      <c r="X47" s="51">
        <v>2.0000000000000002E-5</v>
      </c>
      <c r="Y47" s="51">
        <v>2.0000000000000002E-5</v>
      </c>
      <c r="Z47" s="51">
        <v>5.9999999999999995E-4</v>
      </c>
      <c r="AA47" s="51">
        <v>5.9999999999999995E-4</v>
      </c>
      <c r="AB47" s="51">
        <v>4.0000000000000002E-4</v>
      </c>
      <c r="AC47" s="51">
        <v>2.9999999999999997E-4</v>
      </c>
      <c r="AD47" s="51">
        <v>2.0000000000000001E-4</v>
      </c>
      <c r="AE47" s="51">
        <v>4.0000000000000002E-4</v>
      </c>
      <c r="AF47" s="51">
        <v>1.4999999999999999E-4</v>
      </c>
      <c r="AG47" s="32">
        <f t="shared" si="6"/>
        <v>0</v>
      </c>
      <c r="AH47" s="20">
        <f>AG47</f>
        <v>0</v>
      </c>
      <c r="AI47" s="32">
        <f t="shared" si="4"/>
        <v>0.99999999999999989</v>
      </c>
    </row>
    <row r="48" spans="1:35" x14ac:dyDescent="0.3">
      <c r="A48" s="33">
        <v>19</v>
      </c>
      <c r="B48" s="43">
        <f t="shared" si="5"/>
        <v>0</v>
      </c>
      <c r="C48" s="52">
        <v>0.1</v>
      </c>
      <c r="D48" s="52">
        <v>0.1</v>
      </c>
      <c r="E48" s="45">
        <v>7.0000000000000007E-2</v>
      </c>
      <c r="F48" s="45">
        <v>7.0000000000000007E-2</v>
      </c>
      <c r="G48" s="45">
        <v>0.05</v>
      </c>
      <c r="H48" s="45">
        <v>0.05</v>
      </c>
      <c r="I48" s="45">
        <v>0.03</v>
      </c>
      <c r="J48" s="45">
        <v>0.03</v>
      </c>
      <c r="K48" s="52">
        <v>0.01</v>
      </c>
      <c r="L48" s="52">
        <v>0.01</v>
      </c>
      <c r="M48" s="52">
        <v>0.02</v>
      </c>
      <c r="N48" s="52">
        <v>5.0000000000000001E-3</v>
      </c>
      <c r="O48" s="52">
        <v>5.0000000000000001E-3</v>
      </c>
      <c r="P48" s="52">
        <v>0.05</v>
      </c>
      <c r="Q48" s="52">
        <v>0.01</v>
      </c>
      <c r="R48" s="52">
        <v>0.09</v>
      </c>
      <c r="S48" s="52">
        <v>0.02</v>
      </c>
      <c r="T48" s="52">
        <v>0.03</v>
      </c>
      <c r="U48" s="52">
        <v>0.01</v>
      </c>
      <c r="V48" s="52">
        <v>3.9960000000000002E-2</v>
      </c>
      <c r="W48" s="52">
        <v>1.0000000000000001E-5</v>
      </c>
      <c r="X48" s="52">
        <v>1.0000000000000001E-5</v>
      </c>
      <c r="Y48" s="52">
        <v>1.0000000000000001E-5</v>
      </c>
      <c r="Z48" s="52">
        <v>1.0000000000000001E-5</v>
      </c>
      <c r="AA48" s="46">
        <v>0.1</v>
      </c>
      <c r="AB48" s="46">
        <v>0.1</v>
      </c>
      <c r="AC48" s="52">
        <v>0</v>
      </c>
      <c r="AD48" s="52">
        <v>0</v>
      </c>
      <c r="AE48" s="52">
        <v>0</v>
      </c>
      <c r="AF48" s="52">
        <v>0</v>
      </c>
      <c r="AG48" s="33">
        <f t="shared" si="6"/>
        <v>4</v>
      </c>
      <c r="AH48" s="7">
        <f>AG48</f>
        <v>4</v>
      </c>
      <c r="AI48" s="33">
        <f t="shared" si="4"/>
        <v>0.99999999999999989</v>
      </c>
    </row>
    <row r="49" spans="1:35" x14ac:dyDescent="0.3">
      <c r="A49" s="36">
        <v>20</v>
      </c>
      <c r="B49" s="43">
        <f t="shared" si="5"/>
        <v>0</v>
      </c>
      <c r="C49" s="53">
        <v>0.12</v>
      </c>
      <c r="D49" s="53">
        <v>0.12</v>
      </c>
      <c r="E49" s="45">
        <v>0.02</v>
      </c>
      <c r="F49" s="45">
        <v>0.02</v>
      </c>
      <c r="G49" s="45">
        <v>0.02</v>
      </c>
      <c r="H49" s="53">
        <v>0.02</v>
      </c>
      <c r="I49" s="53">
        <v>3.2939999999999997E-2</v>
      </c>
      <c r="J49" s="53">
        <v>0.03</v>
      </c>
      <c r="K49" s="53">
        <v>0.03</v>
      </c>
      <c r="L49" s="53">
        <v>0.02</v>
      </c>
      <c r="M49" s="53">
        <v>0.02</v>
      </c>
      <c r="N49" s="53">
        <v>0.05</v>
      </c>
      <c r="O49" s="53">
        <v>0.08</v>
      </c>
      <c r="P49" s="53">
        <v>0.02</v>
      </c>
      <c r="Q49" s="53">
        <v>0.01</v>
      </c>
      <c r="R49" s="53">
        <v>5.6600000000000004E-2</v>
      </c>
      <c r="S49" s="53">
        <v>0.03</v>
      </c>
      <c r="T49" s="53">
        <v>1.0000000000000001E-5</v>
      </c>
      <c r="U49" s="53">
        <v>1.0000000000000001E-5</v>
      </c>
      <c r="V49" s="53">
        <v>0.03</v>
      </c>
      <c r="W49" s="53">
        <v>0.01</v>
      </c>
      <c r="X49" s="53">
        <v>5.1000000000000004E-3</v>
      </c>
      <c r="Y49" s="53">
        <v>5.1000000000000004E-3</v>
      </c>
      <c r="Z49" s="53">
        <v>5.1000000000000004E-3</v>
      </c>
      <c r="AA49" s="53">
        <v>5.1000000000000004E-3</v>
      </c>
      <c r="AB49" s="53">
        <v>4.0000000000000003E-5</v>
      </c>
      <c r="AC49" s="46">
        <v>0.12</v>
      </c>
      <c r="AD49" s="46">
        <v>0.12</v>
      </c>
      <c r="AE49" s="53">
        <v>0</v>
      </c>
      <c r="AF49" s="53">
        <v>0</v>
      </c>
      <c r="AG49" s="36">
        <f t="shared" si="6"/>
        <v>2</v>
      </c>
      <c r="AH49" s="11">
        <f>AG49</f>
        <v>2</v>
      </c>
      <c r="AI49" s="36">
        <f t="shared" si="4"/>
        <v>1</v>
      </c>
    </row>
    <row r="50" spans="1:35" x14ac:dyDescent="0.3">
      <c r="A50" s="39">
        <v>21</v>
      </c>
      <c r="B50" s="43">
        <f t="shared" si="5"/>
        <v>0</v>
      </c>
      <c r="C50" s="54">
        <v>0.14000000000000001</v>
      </c>
      <c r="D50" s="54">
        <v>0.14000000000000001</v>
      </c>
      <c r="E50" s="45">
        <v>9.7999999999999997E-3</v>
      </c>
      <c r="F50" s="45">
        <v>0.01</v>
      </c>
      <c r="G50" s="45">
        <v>5.0000000000000001E-3</v>
      </c>
      <c r="H50" s="45">
        <v>5.0000000000000001E-3</v>
      </c>
      <c r="I50" s="45">
        <v>5.0000000000000001E-3</v>
      </c>
      <c r="J50" s="45">
        <v>2.5000000000000001E-2</v>
      </c>
      <c r="K50" s="54">
        <v>0</v>
      </c>
      <c r="L50" s="54">
        <v>0.03</v>
      </c>
      <c r="M50" s="54">
        <v>0.03</v>
      </c>
      <c r="N50" s="54">
        <v>0.03</v>
      </c>
      <c r="O50" s="54">
        <v>0.05</v>
      </c>
      <c r="P50" s="54">
        <v>0.03</v>
      </c>
      <c r="Q50" s="54">
        <v>0.02</v>
      </c>
      <c r="R50" s="54">
        <v>1.7999999999999999E-2</v>
      </c>
      <c r="S50" s="54">
        <v>2E-3</v>
      </c>
      <c r="T50" s="54">
        <v>9.5399999999999985E-2</v>
      </c>
      <c r="U50" s="54">
        <v>0.04</v>
      </c>
      <c r="V50" s="54">
        <v>0.01</v>
      </c>
      <c r="W50" s="54">
        <v>5.9999999999999995E-4</v>
      </c>
      <c r="X50" s="54">
        <v>0.01</v>
      </c>
      <c r="Y50" s="54">
        <v>0.01</v>
      </c>
      <c r="Z50" s="54">
        <v>1E-3</v>
      </c>
      <c r="AA50" s="54">
        <v>1E-3</v>
      </c>
      <c r="AB50" s="54">
        <v>1E-3</v>
      </c>
      <c r="AC50" s="54">
        <v>1E-3</v>
      </c>
      <c r="AD50" s="54">
        <v>2.0000000000000001E-4</v>
      </c>
      <c r="AE50" s="46">
        <v>0.14000000000000001</v>
      </c>
      <c r="AF50" s="46">
        <v>0.14000000000000001</v>
      </c>
      <c r="AG50" s="39">
        <f t="shared" si="6"/>
        <v>1</v>
      </c>
      <c r="AH50" s="11">
        <f t="shared" ref="AH50:AH55" si="9">AG50</f>
        <v>1</v>
      </c>
      <c r="AI50" s="39">
        <f t="shared" si="4"/>
        <v>1</v>
      </c>
    </row>
    <row r="51" spans="1:35" x14ac:dyDescent="0.3">
      <c r="A51" s="42">
        <v>22</v>
      </c>
      <c r="B51" s="43">
        <f t="shared" si="5"/>
        <v>0</v>
      </c>
      <c r="C51" s="52">
        <v>0.1</v>
      </c>
      <c r="D51" s="52">
        <v>0.1</v>
      </c>
      <c r="E51" s="45">
        <v>7.0000000000000007E-2</v>
      </c>
      <c r="F51" s="45">
        <v>7.0000000000000007E-2</v>
      </c>
      <c r="G51" s="45">
        <v>0.05</v>
      </c>
      <c r="H51" s="45">
        <v>0.05</v>
      </c>
      <c r="I51" s="45">
        <v>0.03</v>
      </c>
      <c r="J51" s="45">
        <v>0.03</v>
      </c>
      <c r="K51" s="52">
        <v>0.01</v>
      </c>
      <c r="L51" s="52">
        <v>0.01</v>
      </c>
      <c r="M51" s="52">
        <v>0.02</v>
      </c>
      <c r="N51" s="52">
        <v>5.0000000000000001E-3</v>
      </c>
      <c r="O51" s="52">
        <v>5.0000000000000001E-3</v>
      </c>
      <c r="P51" s="52">
        <v>0.05</v>
      </c>
      <c r="Q51" s="52">
        <v>0.01</v>
      </c>
      <c r="R51" s="52">
        <v>0.09</v>
      </c>
      <c r="S51" s="52">
        <v>0.02</v>
      </c>
      <c r="T51" s="52">
        <v>0.03</v>
      </c>
      <c r="U51" s="52">
        <v>0.01</v>
      </c>
      <c r="V51" s="52">
        <v>3.9960000000000002E-2</v>
      </c>
      <c r="W51" s="52">
        <v>1.0000000000000001E-5</v>
      </c>
      <c r="X51" s="52">
        <v>1.0000000000000001E-5</v>
      </c>
      <c r="Y51" s="52">
        <v>1.0000000000000001E-5</v>
      </c>
      <c r="Z51" s="52">
        <v>1.0000000000000001E-5</v>
      </c>
      <c r="AA51" s="46">
        <v>0.1</v>
      </c>
      <c r="AB51" s="46">
        <v>0.1</v>
      </c>
      <c r="AC51" s="52">
        <v>0</v>
      </c>
      <c r="AD51" s="52">
        <v>0</v>
      </c>
      <c r="AE51" s="52">
        <v>0</v>
      </c>
      <c r="AF51" s="52">
        <v>0</v>
      </c>
      <c r="AG51" s="42">
        <f t="shared" si="6"/>
        <v>4</v>
      </c>
      <c r="AH51" s="11">
        <f t="shared" si="9"/>
        <v>4</v>
      </c>
      <c r="AI51" s="42">
        <f t="shared" si="4"/>
        <v>0.99999999999999989</v>
      </c>
    </row>
    <row r="52" spans="1:35" x14ac:dyDescent="0.3">
      <c r="A52" s="36">
        <v>23</v>
      </c>
      <c r="B52" s="43">
        <f t="shared" si="5"/>
        <v>0</v>
      </c>
      <c r="C52" s="53">
        <v>0.12</v>
      </c>
      <c r="D52" s="53">
        <v>0.12</v>
      </c>
      <c r="E52" s="45">
        <v>0.02</v>
      </c>
      <c r="F52" s="45">
        <v>0.02</v>
      </c>
      <c r="G52" s="45">
        <v>0.02</v>
      </c>
      <c r="H52" s="45">
        <v>0.02</v>
      </c>
      <c r="I52" s="45">
        <v>0.01</v>
      </c>
      <c r="J52" s="45">
        <v>0.1</v>
      </c>
      <c r="K52" s="53">
        <v>0.02</v>
      </c>
      <c r="L52" s="53">
        <v>0.01</v>
      </c>
      <c r="M52" s="53">
        <v>6.6239999999999993E-2</v>
      </c>
      <c r="N52" s="53">
        <v>0.1</v>
      </c>
      <c r="O52" s="53">
        <v>2E-3</v>
      </c>
      <c r="P52" s="53">
        <v>4.0000000000000002E-4</v>
      </c>
      <c r="Q52" s="53">
        <v>0.03</v>
      </c>
      <c r="R52" s="53">
        <v>0.01</v>
      </c>
      <c r="S52" s="53">
        <v>2.2599999999999999E-2</v>
      </c>
      <c r="T52" s="53">
        <v>2.2599999999999999E-2</v>
      </c>
      <c r="U52" s="53">
        <v>2.2599999999999999E-2</v>
      </c>
      <c r="V52" s="53">
        <v>2.2599999999999999E-2</v>
      </c>
      <c r="W52" s="53">
        <v>4.0000000000000002E-4</v>
      </c>
      <c r="X52" s="53">
        <v>5.1999999999999995E-4</v>
      </c>
      <c r="Y52" s="53">
        <v>4.0000000000000003E-5</v>
      </c>
      <c r="Z52" s="46">
        <v>0.12</v>
      </c>
      <c r="AA52" s="46">
        <v>0.12</v>
      </c>
      <c r="AB52" s="53">
        <v>0</v>
      </c>
      <c r="AC52" s="53">
        <v>0</v>
      </c>
      <c r="AD52" s="53">
        <v>0</v>
      </c>
      <c r="AE52" s="53">
        <v>0</v>
      </c>
      <c r="AF52" s="53">
        <v>0</v>
      </c>
      <c r="AG52" s="36">
        <f t="shared" si="6"/>
        <v>5</v>
      </c>
      <c r="AH52" s="11">
        <f t="shared" si="9"/>
        <v>5</v>
      </c>
      <c r="AI52" s="36">
        <f t="shared" si="4"/>
        <v>0.99999999999999978</v>
      </c>
    </row>
    <row r="53" spans="1:35" x14ac:dyDescent="0.3">
      <c r="A53" s="11">
        <v>24</v>
      </c>
      <c r="B53" s="43">
        <f t="shared" si="5"/>
        <v>0</v>
      </c>
      <c r="C53" s="54">
        <v>0.14000000000000001</v>
      </c>
      <c r="D53" s="54">
        <v>0.14000000000000001</v>
      </c>
      <c r="E53" s="45">
        <v>0.01</v>
      </c>
      <c r="F53" s="45">
        <v>0.02</v>
      </c>
      <c r="G53" s="46">
        <v>0.14000000000000001</v>
      </c>
      <c r="H53" s="45">
        <v>0.01</v>
      </c>
      <c r="I53" s="45">
        <v>0.04</v>
      </c>
      <c r="J53" s="45">
        <v>1.319E-2</v>
      </c>
      <c r="K53" s="54">
        <v>1.7999999999999999E-2</v>
      </c>
      <c r="L53" s="54">
        <v>2E-3</v>
      </c>
      <c r="M53" s="54">
        <v>0.12016</v>
      </c>
      <c r="N53" s="54">
        <v>0.01</v>
      </c>
      <c r="O53" s="54">
        <v>1E-3</v>
      </c>
      <c r="P53" s="54">
        <v>0.01</v>
      </c>
      <c r="Q53" s="54">
        <v>4.5999999999999999E-2</v>
      </c>
      <c r="R53" s="54">
        <v>4.5999999999999999E-2</v>
      </c>
      <c r="S53" s="54">
        <v>4.5999999999999999E-2</v>
      </c>
      <c r="T53" s="54">
        <v>4.5999999999999999E-2</v>
      </c>
      <c r="U53" s="54">
        <v>8.0000000000000004E-4</v>
      </c>
      <c r="V53" s="54">
        <v>4.0000000000000002E-4</v>
      </c>
      <c r="W53" s="54">
        <v>4.0000000000000003E-5</v>
      </c>
      <c r="X53" s="54">
        <v>4.0000000000000003E-5</v>
      </c>
      <c r="Y53" s="54">
        <v>4.0000000000000003E-5</v>
      </c>
      <c r="Z53" s="54">
        <v>4.0000000000000003E-5</v>
      </c>
      <c r="AA53" s="54">
        <v>4.0000000000000003E-5</v>
      </c>
      <c r="AB53" s="54">
        <v>4.0000000000000003E-5</v>
      </c>
      <c r="AC53" s="54">
        <v>1E-4</v>
      </c>
      <c r="AD53" s="54">
        <v>1E-4</v>
      </c>
      <c r="AE53" s="54">
        <v>1.0000000000000001E-5</v>
      </c>
      <c r="AF53" s="46">
        <v>0.14000000000000001</v>
      </c>
      <c r="AG53" s="39">
        <f t="shared" si="6"/>
        <v>0</v>
      </c>
      <c r="AH53" s="11">
        <f t="shared" si="9"/>
        <v>0</v>
      </c>
      <c r="AI53" s="39">
        <f t="shared" si="4"/>
        <v>1.0000000000000004</v>
      </c>
    </row>
    <row r="54" spans="1:35" x14ac:dyDescent="0.3">
      <c r="A54" s="42">
        <v>25</v>
      </c>
      <c r="B54" s="43">
        <f t="shared" si="5"/>
        <v>0</v>
      </c>
      <c r="C54" s="52">
        <v>0.1</v>
      </c>
      <c r="D54" s="52">
        <v>0.1</v>
      </c>
      <c r="E54" s="45">
        <v>0.08</v>
      </c>
      <c r="F54" s="45">
        <v>0.08</v>
      </c>
      <c r="G54" s="45">
        <v>0.04</v>
      </c>
      <c r="H54" s="45">
        <v>0.04</v>
      </c>
      <c r="I54" s="45">
        <v>0.03</v>
      </c>
      <c r="J54" s="45">
        <v>0.03</v>
      </c>
      <c r="K54" s="52">
        <v>0.01</v>
      </c>
      <c r="L54" s="52">
        <v>0.01</v>
      </c>
      <c r="M54" s="52">
        <v>0.02</v>
      </c>
      <c r="N54" s="52">
        <v>5.0000000000000001E-3</v>
      </c>
      <c r="O54" s="52">
        <v>5.0000000000000001E-3</v>
      </c>
      <c r="P54" s="52">
        <v>0.05</v>
      </c>
      <c r="Q54" s="52">
        <v>0.01</v>
      </c>
      <c r="R54" s="52">
        <v>0.09</v>
      </c>
      <c r="S54" s="52">
        <v>0.02</v>
      </c>
      <c r="T54" s="52">
        <v>0.03</v>
      </c>
      <c r="U54" s="52">
        <v>0.01</v>
      </c>
      <c r="V54" s="52">
        <v>3.9960000000000002E-2</v>
      </c>
      <c r="W54" s="52">
        <v>1.0000000000000001E-5</v>
      </c>
      <c r="X54" s="52">
        <v>1.0000000000000001E-5</v>
      </c>
      <c r="Y54" s="52">
        <v>1.0000000000000001E-5</v>
      </c>
      <c r="Z54" s="52">
        <v>1.0000000000000001E-5</v>
      </c>
      <c r="AA54" s="46">
        <v>0.1</v>
      </c>
      <c r="AB54" s="46">
        <v>0.1</v>
      </c>
      <c r="AC54" s="52">
        <v>0</v>
      </c>
      <c r="AD54" s="52">
        <v>0</v>
      </c>
      <c r="AE54" s="52">
        <v>0</v>
      </c>
      <c r="AF54" s="52">
        <v>0</v>
      </c>
      <c r="AG54" s="42">
        <f t="shared" si="6"/>
        <v>4</v>
      </c>
      <c r="AH54" s="11">
        <f t="shared" si="9"/>
        <v>4</v>
      </c>
      <c r="AI54" s="42">
        <f t="shared" si="4"/>
        <v>0.99999999999999989</v>
      </c>
    </row>
    <row r="55" spans="1:35" x14ac:dyDescent="0.3">
      <c r="A55" s="36">
        <v>26</v>
      </c>
      <c r="B55" s="43">
        <f t="shared" si="5"/>
        <v>0</v>
      </c>
      <c r="C55" s="53">
        <v>0.12</v>
      </c>
      <c r="D55" s="53">
        <v>0.12</v>
      </c>
      <c r="E55" s="45">
        <v>0.06</v>
      </c>
      <c r="F55" s="45">
        <v>0.01</v>
      </c>
      <c r="G55" s="53">
        <v>0</v>
      </c>
      <c r="H55" s="45">
        <v>0.1</v>
      </c>
      <c r="I55" s="45">
        <v>0.01</v>
      </c>
      <c r="J55" s="45">
        <v>0.13320000000000001</v>
      </c>
      <c r="K55" s="53">
        <v>0.01</v>
      </c>
      <c r="L55" s="53">
        <v>5.0000000000000001E-3</v>
      </c>
      <c r="M55" s="53">
        <v>4.7599999999999996E-2</v>
      </c>
      <c r="N55" s="53">
        <v>4.7599999999999996E-2</v>
      </c>
      <c r="O55" s="53">
        <v>4.7599999999999996E-2</v>
      </c>
      <c r="P55" s="53">
        <v>4.7599999999999996E-2</v>
      </c>
      <c r="Q55" s="53">
        <v>1E-4</v>
      </c>
      <c r="R55" s="53">
        <v>1E-4</v>
      </c>
      <c r="S55" s="53">
        <v>3.0000000000000001E-5</v>
      </c>
      <c r="T55" s="53">
        <v>1.0000000000000001E-5</v>
      </c>
      <c r="U55" s="53">
        <v>1E-4</v>
      </c>
      <c r="V55" s="53">
        <v>1E-4</v>
      </c>
      <c r="W55" s="53">
        <v>1E-4</v>
      </c>
      <c r="X55" s="53">
        <v>5.0000000000000002E-5</v>
      </c>
      <c r="Y55" s="53">
        <v>5.0000000000000002E-5</v>
      </c>
      <c r="Z55" s="53">
        <v>5.0000000000000002E-5</v>
      </c>
      <c r="AA55" s="53">
        <v>4.0000000000000002E-4</v>
      </c>
      <c r="AB55" s="53">
        <v>2.9999999999999997E-4</v>
      </c>
      <c r="AC55" s="53">
        <v>1.0000000000000001E-5</v>
      </c>
      <c r="AD55" s="46">
        <v>0.12</v>
      </c>
      <c r="AE55" s="46">
        <v>0.12</v>
      </c>
      <c r="AF55" s="53">
        <v>0</v>
      </c>
      <c r="AG55" s="36">
        <f t="shared" si="6"/>
        <v>2</v>
      </c>
      <c r="AH55" s="11">
        <f t="shared" si="9"/>
        <v>2</v>
      </c>
      <c r="AI55" s="36">
        <f t="shared" si="4"/>
        <v>0.99999999999999967</v>
      </c>
    </row>
    <row r="56" spans="1:35" ht="10.5" thickBot="1" x14ac:dyDescent="0.35">
      <c r="A56" s="11">
        <v>27</v>
      </c>
      <c r="B56" s="43">
        <f t="shared" si="5"/>
        <v>0</v>
      </c>
      <c r="C56" s="54">
        <v>0.2</v>
      </c>
      <c r="D56" s="54">
        <v>0.2</v>
      </c>
      <c r="E56" s="45">
        <v>3.2200000000000002E-3</v>
      </c>
      <c r="F56" s="46">
        <v>0.14000000000000001</v>
      </c>
      <c r="G56" s="45">
        <v>2E-3</v>
      </c>
      <c r="H56" s="46">
        <v>0.14000000000000001</v>
      </c>
      <c r="I56" s="45">
        <v>2E-3</v>
      </c>
      <c r="J56" s="45">
        <v>6.0000000000000001E-3</v>
      </c>
      <c r="K56" s="54">
        <v>7.5999999999999998E-2</v>
      </c>
      <c r="L56" s="54">
        <v>7.5999999999999998E-2</v>
      </c>
      <c r="M56" s="54">
        <v>7.5999999999999998E-2</v>
      </c>
      <c r="N56" s="54">
        <v>7.5999999999999998E-2</v>
      </c>
      <c r="O56" s="54">
        <v>4.0000000000000002E-4</v>
      </c>
      <c r="P56" s="54">
        <v>4.0000000000000002E-4</v>
      </c>
      <c r="Q56" s="54">
        <v>4.0000000000000003E-5</v>
      </c>
      <c r="R56" s="54">
        <v>3.0000000000000001E-5</v>
      </c>
      <c r="S56" s="54">
        <v>1.0000000000000001E-5</v>
      </c>
      <c r="T56" s="54">
        <v>2.0000000000000001E-4</v>
      </c>
      <c r="U56" s="54">
        <v>2.0000000000000001E-4</v>
      </c>
      <c r="V56" s="54">
        <v>2.0000000000000001E-4</v>
      </c>
      <c r="W56" s="54">
        <v>5.0000000000000002E-5</v>
      </c>
      <c r="X56" s="54">
        <v>5.0000000000000002E-5</v>
      </c>
      <c r="Y56" s="54">
        <v>5.0000000000000002E-5</v>
      </c>
      <c r="Z56" s="54">
        <v>5.0000000000000002E-5</v>
      </c>
      <c r="AA56" s="54">
        <v>8.0000000000000007E-5</v>
      </c>
      <c r="AB56" s="54">
        <v>4.0000000000000002E-4</v>
      </c>
      <c r="AC56" s="54">
        <v>4.0000000000000002E-4</v>
      </c>
      <c r="AD56" s="54">
        <v>2.0000000000000001E-4</v>
      </c>
      <c r="AE56" s="54">
        <v>1.0000000000000001E-5</v>
      </c>
      <c r="AF56" s="54">
        <v>1.0000000000000001E-5</v>
      </c>
      <c r="AG56" s="39">
        <f t="shared" si="6"/>
        <v>0</v>
      </c>
      <c r="AH56" s="20">
        <f>AG56</f>
        <v>0</v>
      </c>
      <c r="AI56" s="39">
        <f t="shared" si="4"/>
        <v>0.99999999999999944</v>
      </c>
    </row>
    <row r="57" spans="1:35" x14ac:dyDescent="0.3">
      <c r="AG57" s="2">
        <f>COUNTIF(AG30:AG56, "&gt;1")</f>
        <v>15</v>
      </c>
    </row>
    <row r="58" spans="1:35" x14ac:dyDescent="0.3">
      <c r="C58" s="1">
        <v>6</v>
      </c>
      <c r="D58" s="1">
        <v>6</v>
      </c>
      <c r="E58" s="1">
        <v>15</v>
      </c>
      <c r="F58" s="1">
        <v>15</v>
      </c>
      <c r="G58" s="1">
        <v>10</v>
      </c>
      <c r="H58" s="1">
        <v>10</v>
      </c>
      <c r="I58" s="1">
        <v>8</v>
      </c>
      <c r="J58" s="1">
        <v>2</v>
      </c>
      <c r="K58" s="1">
        <v>1</v>
      </c>
      <c r="L58" s="1">
        <v>0</v>
      </c>
      <c r="M58" s="1">
        <v>1</v>
      </c>
      <c r="N58" s="1">
        <v>1</v>
      </c>
      <c r="O58" s="1">
        <v>10</v>
      </c>
      <c r="P58" s="1">
        <v>0</v>
      </c>
      <c r="Q58" s="1">
        <v>1</v>
      </c>
      <c r="R58" s="1">
        <v>14.000000000000002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5" x14ac:dyDescent="0.3">
      <c r="C59" s="1">
        <v>8</v>
      </c>
      <c r="D59" s="1">
        <v>8</v>
      </c>
      <c r="E59" s="1">
        <v>10</v>
      </c>
      <c r="F59" s="1">
        <v>10</v>
      </c>
      <c r="G59" s="1">
        <v>10</v>
      </c>
      <c r="H59" s="1">
        <v>10</v>
      </c>
      <c r="I59" s="1">
        <v>7.0000000000000009</v>
      </c>
      <c r="J59" s="1">
        <v>2</v>
      </c>
      <c r="K59" s="1">
        <v>1</v>
      </c>
      <c r="L59" s="1">
        <v>2</v>
      </c>
      <c r="M59" s="1">
        <v>2</v>
      </c>
      <c r="N59" s="1">
        <v>1</v>
      </c>
      <c r="O59" s="1">
        <v>2</v>
      </c>
      <c r="P59" s="1">
        <v>1</v>
      </c>
      <c r="Q59" s="1">
        <v>2</v>
      </c>
      <c r="R59" s="1">
        <v>1</v>
      </c>
      <c r="S59" s="1">
        <v>1</v>
      </c>
      <c r="T59" s="1">
        <v>10</v>
      </c>
      <c r="U59" s="1">
        <v>1</v>
      </c>
      <c r="V59" s="1">
        <v>1</v>
      </c>
      <c r="W59" s="1">
        <v>10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5" x14ac:dyDescent="0.3">
      <c r="C60" s="1">
        <v>10</v>
      </c>
      <c r="D60" s="1">
        <v>10</v>
      </c>
      <c r="E60" s="1">
        <v>4</v>
      </c>
      <c r="F60" s="1">
        <v>4</v>
      </c>
      <c r="G60" s="1">
        <v>3</v>
      </c>
      <c r="H60" s="1">
        <v>2</v>
      </c>
      <c r="I60" s="1">
        <v>2</v>
      </c>
      <c r="J60" s="1">
        <v>2</v>
      </c>
      <c r="K60" s="1">
        <v>4</v>
      </c>
      <c r="L60" s="1">
        <v>5</v>
      </c>
      <c r="M60" s="1">
        <v>5</v>
      </c>
      <c r="N60" s="1">
        <v>2</v>
      </c>
      <c r="O60" s="1">
        <v>2</v>
      </c>
      <c r="P60" s="1">
        <v>3</v>
      </c>
      <c r="Q60" s="1">
        <v>3</v>
      </c>
      <c r="R60" s="1">
        <v>2</v>
      </c>
      <c r="S60" s="1">
        <v>1</v>
      </c>
      <c r="T60" s="1">
        <v>10</v>
      </c>
      <c r="U60" s="1">
        <v>10</v>
      </c>
      <c r="V60" s="1">
        <v>10</v>
      </c>
      <c r="W60" s="1">
        <v>6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5" x14ac:dyDescent="0.3">
      <c r="C61" s="1">
        <v>6</v>
      </c>
      <c r="D61" s="1">
        <v>6</v>
      </c>
      <c r="E61" s="1">
        <v>11</v>
      </c>
      <c r="F61" s="1">
        <v>12</v>
      </c>
      <c r="G61" s="1">
        <v>10</v>
      </c>
      <c r="H61" s="1">
        <v>8</v>
      </c>
      <c r="I61" s="1">
        <v>6</v>
      </c>
      <c r="J61" s="1">
        <v>4</v>
      </c>
      <c r="K61" s="1">
        <v>2</v>
      </c>
      <c r="L61" s="1">
        <v>2</v>
      </c>
      <c r="M61" s="1">
        <v>1</v>
      </c>
      <c r="N61" s="1">
        <v>1</v>
      </c>
      <c r="O61" s="1">
        <v>1</v>
      </c>
      <c r="P61" s="1">
        <v>2</v>
      </c>
      <c r="Q61" s="1">
        <v>1</v>
      </c>
      <c r="R61" s="1">
        <v>10</v>
      </c>
      <c r="S61" s="1">
        <v>1</v>
      </c>
      <c r="T61" s="1">
        <v>2</v>
      </c>
      <c r="U61" s="1">
        <v>13.999000000000001</v>
      </c>
      <c r="V61" s="1">
        <v>1E-3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5" x14ac:dyDescent="0.3">
      <c r="C62" s="1">
        <v>8</v>
      </c>
      <c r="D62" s="1">
        <v>8</v>
      </c>
      <c r="E62" s="1">
        <v>5</v>
      </c>
      <c r="F62" s="1">
        <v>5</v>
      </c>
      <c r="G62" s="1">
        <v>5</v>
      </c>
      <c r="H62" s="1">
        <v>4</v>
      </c>
      <c r="I62" s="1">
        <v>3</v>
      </c>
      <c r="J62" s="1">
        <v>3</v>
      </c>
      <c r="K62" s="1">
        <v>2</v>
      </c>
      <c r="L62" s="1">
        <v>2</v>
      </c>
      <c r="M62" s="1">
        <v>4</v>
      </c>
      <c r="N62" s="1">
        <v>4</v>
      </c>
      <c r="O62" s="1">
        <v>5</v>
      </c>
      <c r="P62" s="1">
        <v>3</v>
      </c>
      <c r="Q62" s="1">
        <v>3</v>
      </c>
      <c r="R62" s="1">
        <v>2</v>
      </c>
      <c r="S62" s="1">
        <v>1</v>
      </c>
      <c r="T62" s="1">
        <v>10</v>
      </c>
      <c r="U62" s="1">
        <v>6</v>
      </c>
      <c r="V62" s="1">
        <v>7.0000000000000009</v>
      </c>
      <c r="W62" s="1">
        <v>9.8930000000000007</v>
      </c>
      <c r="X62" s="1">
        <v>0.05</v>
      </c>
      <c r="Y62" s="1">
        <v>0.01</v>
      </c>
      <c r="Z62" s="1">
        <v>6.0000000000000001E-3</v>
      </c>
      <c r="AA62" s="1">
        <v>0.01</v>
      </c>
      <c r="AB62" s="1">
        <v>5.0000000000000001E-3</v>
      </c>
      <c r="AC62" s="1">
        <v>0.01</v>
      </c>
      <c r="AD62" s="1">
        <v>0.01</v>
      </c>
      <c r="AE62" s="1">
        <v>5.0000000000000001E-3</v>
      </c>
      <c r="AF62" s="1">
        <v>1E-3</v>
      </c>
    </row>
    <row r="63" spans="1:35" x14ac:dyDescent="0.3">
      <c r="C63" s="1">
        <v>10</v>
      </c>
      <c r="D63" s="1">
        <v>10</v>
      </c>
      <c r="E63" s="1">
        <v>4</v>
      </c>
      <c r="F63" s="1">
        <v>3</v>
      </c>
      <c r="G63" s="1">
        <v>3</v>
      </c>
      <c r="H63" s="1">
        <v>2</v>
      </c>
      <c r="I63" s="1">
        <v>2</v>
      </c>
      <c r="J63" s="1">
        <v>2</v>
      </c>
      <c r="K63" s="1">
        <v>4</v>
      </c>
      <c r="L63" s="1">
        <v>5</v>
      </c>
      <c r="M63" s="1">
        <v>5</v>
      </c>
      <c r="N63" s="1">
        <v>2.1319999999999997</v>
      </c>
      <c r="O63" s="1">
        <v>2</v>
      </c>
      <c r="P63" s="1">
        <v>3</v>
      </c>
      <c r="Q63" s="1">
        <v>3</v>
      </c>
      <c r="R63" s="1">
        <v>2</v>
      </c>
      <c r="S63" s="1">
        <v>1</v>
      </c>
      <c r="T63" s="1">
        <v>10</v>
      </c>
      <c r="U63" s="1">
        <v>10</v>
      </c>
      <c r="V63" s="1">
        <v>10</v>
      </c>
      <c r="W63" s="1">
        <v>6.2799999999999994</v>
      </c>
      <c r="X63" s="1">
        <v>0.4</v>
      </c>
      <c r="Y63" s="1">
        <v>0.02</v>
      </c>
      <c r="Z63" s="1">
        <v>0.1</v>
      </c>
      <c r="AA63" s="1">
        <v>0.01</v>
      </c>
      <c r="AB63" s="1">
        <v>2E-3</v>
      </c>
      <c r="AC63" s="1">
        <v>2.4E-2</v>
      </c>
      <c r="AD63" s="1">
        <v>0.02</v>
      </c>
      <c r="AE63" s="1">
        <v>0.01</v>
      </c>
      <c r="AF63" s="1">
        <v>2E-3</v>
      </c>
    </row>
    <row r="64" spans="1:35" x14ac:dyDescent="0.3">
      <c r="C64" s="1">
        <v>6</v>
      </c>
      <c r="D64" s="1">
        <v>6</v>
      </c>
      <c r="E64" s="1">
        <v>10</v>
      </c>
      <c r="F64" s="1">
        <v>10</v>
      </c>
      <c r="G64" s="1">
        <v>7.0000000000000009</v>
      </c>
      <c r="H64" s="1">
        <v>7.0000000000000009</v>
      </c>
      <c r="I64" s="1">
        <v>7.0000000000000009</v>
      </c>
      <c r="J64" s="1">
        <v>3</v>
      </c>
      <c r="K64" s="1">
        <v>3</v>
      </c>
      <c r="L64" s="1">
        <v>2</v>
      </c>
      <c r="M64" s="1">
        <v>1</v>
      </c>
      <c r="N64" s="1">
        <v>1</v>
      </c>
      <c r="O64" s="1">
        <v>1</v>
      </c>
      <c r="P64" s="1">
        <v>1</v>
      </c>
      <c r="Q64" s="1">
        <v>5</v>
      </c>
      <c r="R64" s="1">
        <v>1</v>
      </c>
      <c r="S64" s="1">
        <v>10</v>
      </c>
      <c r="T64" s="1">
        <v>1</v>
      </c>
      <c r="U64" s="1">
        <v>4</v>
      </c>
      <c r="V64" s="1">
        <v>13.900000000000002</v>
      </c>
      <c r="W64" s="1">
        <v>0.1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3:32" x14ac:dyDescent="0.3">
      <c r="C65" s="1">
        <v>8</v>
      </c>
      <c r="D65" s="1">
        <v>8</v>
      </c>
      <c r="E65" s="1">
        <v>5</v>
      </c>
      <c r="F65" s="1">
        <v>5</v>
      </c>
      <c r="G65" s="1">
        <v>5</v>
      </c>
      <c r="H65" s="1">
        <v>4</v>
      </c>
      <c r="I65" s="1">
        <v>3</v>
      </c>
      <c r="J65" s="1">
        <v>3</v>
      </c>
      <c r="K65" s="1">
        <v>2</v>
      </c>
      <c r="L65" s="1">
        <v>2</v>
      </c>
      <c r="M65" s="1">
        <v>4</v>
      </c>
      <c r="N65" s="1">
        <v>4</v>
      </c>
      <c r="O65" s="1">
        <v>5</v>
      </c>
      <c r="P65" s="1">
        <v>3</v>
      </c>
      <c r="Q65" s="1">
        <v>3</v>
      </c>
      <c r="R65" s="1">
        <v>2</v>
      </c>
      <c r="S65" s="1">
        <v>1</v>
      </c>
      <c r="T65" s="1">
        <v>10</v>
      </c>
      <c r="U65" s="1">
        <v>6</v>
      </c>
      <c r="V65" s="1">
        <v>7.0000000000000009</v>
      </c>
      <c r="W65" s="1">
        <v>9.5280000000000005</v>
      </c>
      <c r="X65" s="1">
        <v>0.15</v>
      </c>
      <c r="Y65" s="1">
        <v>0.02</v>
      </c>
      <c r="Z65" s="1">
        <v>8.2000000000000003E-2</v>
      </c>
      <c r="AA65" s="1">
        <v>0.1</v>
      </c>
      <c r="AB65" s="1">
        <v>0.08</v>
      </c>
      <c r="AC65" s="1">
        <v>0.02</v>
      </c>
      <c r="AD65" s="1">
        <v>0.02</v>
      </c>
      <c r="AE65" s="1">
        <v>0</v>
      </c>
      <c r="AF65" s="1">
        <v>0</v>
      </c>
    </row>
    <row r="66" spans="3:32" x14ac:dyDescent="0.3">
      <c r="C66" s="1">
        <v>10</v>
      </c>
      <c r="D66" s="1">
        <v>10</v>
      </c>
      <c r="E66" s="1">
        <v>3</v>
      </c>
      <c r="F66" s="1">
        <v>3</v>
      </c>
      <c r="G66" s="1">
        <v>2</v>
      </c>
      <c r="H66" s="1">
        <v>1</v>
      </c>
      <c r="I66" s="1">
        <v>4</v>
      </c>
      <c r="J66" s="1">
        <v>5</v>
      </c>
      <c r="K66" s="1">
        <v>5</v>
      </c>
      <c r="L66" s="1">
        <v>3</v>
      </c>
      <c r="M66" s="1">
        <v>4</v>
      </c>
      <c r="N66" s="1">
        <v>3</v>
      </c>
      <c r="O66" s="1">
        <v>3</v>
      </c>
      <c r="P66" s="1">
        <v>1</v>
      </c>
      <c r="Q66" s="1">
        <v>15</v>
      </c>
      <c r="R66" s="1">
        <v>14.19</v>
      </c>
      <c r="S66" s="1">
        <v>10</v>
      </c>
      <c r="T66" s="1">
        <v>1</v>
      </c>
      <c r="U66" s="1">
        <v>1</v>
      </c>
      <c r="V66" s="1">
        <v>0.70000000000000007</v>
      </c>
      <c r="W66" s="1">
        <v>0.5</v>
      </c>
      <c r="X66" s="1">
        <v>0.01</v>
      </c>
      <c r="Y66" s="1">
        <v>0.4</v>
      </c>
      <c r="Z66" s="1">
        <v>0.01</v>
      </c>
      <c r="AA66" s="1">
        <v>0.01</v>
      </c>
      <c r="AB66" s="1">
        <v>0.04</v>
      </c>
      <c r="AC66" s="1">
        <v>0.04</v>
      </c>
      <c r="AD66" s="1">
        <v>0.04</v>
      </c>
      <c r="AE66" s="1">
        <v>0.02</v>
      </c>
      <c r="AF66" s="1">
        <v>0.04</v>
      </c>
    </row>
    <row r="67" spans="3:32" x14ac:dyDescent="0.3">
      <c r="C67" s="1">
        <v>8</v>
      </c>
      <c r="D67" s="1">
        <v>8</v>
      </c>
      <c r="E67" s="1">
        <v>10</v>
      </c>
      <c r="F67" s="1">
        <v>10</v>
      </c>
      <c r="G67" s="1">
        <v>9</v>
      </c>
      <c r="H67" s="1">
        <v>9</v>
      </c>
      <c r="I67" s="1">
        <v>6</v>
      </c>
      <c r="J67" s="1">
        <v>6</v>
      </c>
      <c r="K67" s="1">
        <v>1</v>
      </c>
      <c r="L67" s="1">
        <v>1</v>
      </c>
      <c r="M67" s="1">
        <v>2</v>
      </c>
      <c r="N67" s="1">
        <v>1</v>
      </c>
      <c r="O67" s="1">
        <v>3</v>
      </c>
      <c r="P67" s="1">
        <v>1</v>
      </c>
      <c r="Q67" s="1">
        <v>9</v>
      </c>
      <c r="R67" s="1">
        <v>2</v>
      </c>
      <c r="S67" s="1">
        <v>3</v>
      </c>
      <c r="T67" s="1">
        <v>1</v>
      </c>
      <c r="U67" s="1">
        <v>9.9979999999999993</v>
      </c>
      <c r="V67" s="1">
        <v>1E-3</v>
      </c>
      <c r="W67" s="1">
        <v>1E-3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3:32" x14ac:dyDescent="0.3">
      <c r="C68" s="1">
        <v>10</v>
      </c>
      <c r="D68" s="1">
        <v>10</v>
      </c>
      <c r="E68" s="1">
        <v>6</v>
      </c>
      <c r="F68" s="1">
        <v>5</v>
      </c>
      <c r="G68" s="1">
        <v>4</v>
      </c>
      <c r="H68" s="1">
        <v>4</v>
      </c>
      <c r="I68" s="1">
        <v>3</v>
      </c>
      <c r="J68" s="1">
        <v>3</v>
      </c>
      <c r="K68" s="1">
        <v>2</v>
      </c>
      <c r="L68" s="1">
        <v>3</v>
      </c>
      <c r="M68" s="1">
        <v>1</v>
      </c>
      <c r="N68" s="1">
        <v>2</v>
      </c>
      <c r="O68" s="1">
        <v>2</v>
      </c>
      <c r="P68" s="1">
        <v>7.0000000000000009</v>
      </c>
      <c r="Q68" s="1">
        <v>9.9770000000000003</v>
      </c>
      <c r="R68" s="1">
        <v>1</v>
      </c>
      <c r="S68" s="1">
        <v>2</v>
      </c>
      <c r="T68" s="1">
        <v>10</v>
      </c>
      <c r="U68" s="1">
        <v>10</v>
      </c>
      <c r="V68" s="1">
        <v>1E-3</v>
      </c>
      <c r="W68" s="1">
        <v>5</v>
      </c>
      <c r="X68" s="1">
        <v>0.01</v>
      </c>
      <c r="Y68" s="1">
        <v>0.01</v>
      </c>
      <c r="Z68" s="1">
        <v>1E-3</v>
      </c>
      <c r="AA68" s="1">
        <v>1E-3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3:32" x14ac:dyDescent="0.3">
      <c r="C69" s="1">
        <v>12</v>
      </c>
      <c r="D69" s="1">
        <v>12</v>
      </c>
      <c r="E69" s="1">
        <v>4</v>
      </c>
      <c r="F69" s="1">
        <v>3</v>
      </c>
      <c r="G69" s="1">
        <v>3</v>
      </c>
      <c r="H69" s="1">
        <v>2</v>
      </c>
      <c r="I69" s="1">
        <v>2</v>
      </c>
      <c r="J69" s="1">
        <v>3</v>
      </c>
      <c r="K69" s="1">
        <v>2</v>
      </c>
      <c r="L69" s="1">
        <v>3</v>
      </c>
      <c r="M69" s="1">
        <v>3</v>
      </c>
      <c r="N69" s="1">
        <v>6</v>
      </c>
      <c r="O69" s="1">
        <v>1</v>
      </c>
      <c r="P69" s="1">
        <v>9.26</v>
      </c>
      <c r="Q69" s="1">
        <v>0.89999999999999991</v>
      </c>
      <c r="R69" s="1">
        <v>0.1</v>
      </c>
      <c r="S69" s="1">
        <v>1</v>
      </c>
      <c r="T69" s="1">
        <v>12</v>
      </c>
      <c r="U69" s="1">
        <v>10</v>
      </c>
      <c r="V69" s="1">
        <v>0.5</v>
      </c>
      <c r="W69" s="1">
        <v>0.03</v>
      </c>
      <c r="X69" s="1">
        <v>5</v>
      </c>
      <c r="Y69" s="1">
        <v>5</v>
      </c>
      <c r="Z69" s="1">
        <v>0.1</v>
      </c>
      <c r="AA69" s="1">
        <v>0.1</v>
      </c>
      <c r="AB69" s="1">
        <v>5.0000000000000001E-3</v>
      </c>
      <c r="AC69" s="1">
        <v>5.0000000000000001E-3</v>
      </c>
      <c r="AD69" s="1">
        <v>0</v>
      </c>
      <c r="AE69" s="1">
        <v>0</v>
      </c>
      <c r="AF69" s="1">
        <v>0</v>
      </c>
    </row>
    <row r="70" spans="3:32" x14ac:dyDescent="0.3">
      <c r="C70" s="1">
        <v>8</v>
      </c>
      <c r="D70" s="1">
        <v>8</v>
      </c>
      <c r="E70" s="1">
        <v>10</v>
      </c>
      <c r="F70" s="1">
        <v>10</v>
      </c>
      <c r="G70" s="1">
        <v>9</v>
      </c>
      <c r="H70" s="1">
        <v>9</v>
      </c>
      <c r="I70" s="1">
        <v>6</v>
      </c>
      <c r="J70" s="1">
        <v>6</v>
      </c>
      <c r="K70" s="1">
        <v>1</v>
      </c>
      <c r="L70" s="1">
        <v>1</v>
      </c>
      <c r="M70" s="1">
        <v>2</v>
      </c>
      <c r="N70" s="1">
        <v>1</v>
      </c>
      <c r="O70" s="1">
        <v>3</v>
      </c>
      <c r="P70" s="1">
        <v>1</v>
      </c>
      <c r="Q70" s="1">
        <v>9</v>
      </c>
      <c r="R70" s="1">
        <v>2</v>
      </c>
      <c r="S70" s="1">
        <v>3</v>
      </c>
      <c r="T70" s="1">
        <v>1</v>
      </c>
      <c r="U70" s="1">
        <v>9.9979999999999993</v>
      </c>
      <c r="V70" s="1">
        <v>1E-3</v>
      </c>
      <c r="W70" s="1">
        <v>1E-3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3:32" x14ac:dyDescent="0.3">
      <c r="C71" s="1">
        <v>10</v>
      </c>
      <c r="D71" s="1">
        <v>10</v>
      </c>
      <c r="E71" s="1">
        <v>6</v>
      </c>
      <c r="F71" s="1">
        <v>5</v>
      </c>
      <c r="G71" s="1">
        <v>4</v>
      </c>
      <c r="H71" s="1">
        <v>4</v>
      </c>
      <c r="I71" s="1">
        <v>3</v>
      </c>
      <c r="J71" s="1">
        <v>3</v>
      </c>
      <c r="K71" s="1">
        <v>2</v>
      </c>
      <c r="L71" s="1">
        <v>3</v>
      </c>
      <c r="M71" s="1">
        <v>1</v>
      </c>
      <c r="N71" s="1">
        <v>2</v>
      </c>
      <c r="O71" s="1">
        <v>2</v>
      </c>
      <c r="P71" s="1">
        <v>7.0000000000000009</v>
      </c>
      <c r="Q71" s="1">
        <v>9.798</v>
      </c>
      <c r="R71" s="1">
        <v>1</v>
      </c>
      <c r="S71" s="1">
        <v>2</v>
      </c>
      <c r="T71" s="1">
        <v>10</v>
      </c>
      <c r="U71" s="1">
        <v>10</v>
      </c>
      <c r="V71" s="1">
        <v>0.1</v>
      </c>
      <c r="W71" s="1">
        <v>0.02</v>
      </c>
      <c r="X71" s="1">
        <v>5</v>
      </c>
      <c r="Y71" s="1">
        <v>0.01</v>
      </c>
      <c r="Z71" s="1">
        <v>0.01</v>
      </c>
      <c r="AA71" s="1">
        <v>0.01</v>
      </c>
      <c r="AB71" s="1">
        <v>0.02</v>
      </c>
      <c r="AC71" s="1">
        <v>0.01</v>
      </c>
      <c r="AD71" s="1">
        <v>0.02</v>
      </c>
      <c r="AE71" s="1">
        <v>2E-3</v>
      </c>
      <c r="AF71" s="1">
        <v>0</v>
      </c>
    </row>
    <row r="72" spans="3:32" x14ac:dyDescent="0.3">
      <c r="C72" s="1">
        <v>12</v>
      </c>
      <c r="D72" s="1">
        <v>12</v>
      </c>
      <c r="E72" s="1">
        <v>4</v>
      </c>
      <c r="F72" s="1">
        <v>3</v>
      </c>
      <c r="G72" s="1">
        <v>3</v>
      </c>
      <c r="H72" s="1">
        <v>2</v>
      </c>
      <c r="I72" s="1">
        <v>2</v>
      </c>
      <c r="J72" s="1">
        <v>3</v>
      </c>
      <c r="K72" s="1">
        <v>2</v>
      </c>
      <c r="L72" s="1">
        <v>2</v>
      </c>
      <c r="M72" s="1">
        <v>2</v>
      </c>
      <c r="N72" s="1">
        <v>5</v>
      </c>
      <c r="O72" s="1">
        <v>2</v>
      </c>
      <c r="P72" s="1">
        <v>8.7560000000000002</v>
      </c>
      <c r="Q72" s="1">
        <v>0.89999999999999991</v>
      </c>
      <c r="R72" s="1">
        <v>0.1</v>
      </c>
      <c r="S72" s="1">
        <v>1</v>
      </c>
      <c r="T72" s="1">
        <v>12</v>
      </c>
      <c r="U72" s="1">
        <v>10</v>
      </c>
      <c r="V72" s="1">
        <v>0.89999999999999991</v>
      </c>
      <c r="W72" s="1">
        <v>0.04</v>
      </c>
      <c r="X72" s="1">
        <v>5</v>
      </c>
      <c r="Y72" s="1">
        <v>5</v>
      </c>
      <c r="Z72" s="1">
        <v>1.1000000000000001</v>
      </c>
      <c r="AA72" s="1">
        <v>1.1000000000000001</v>
      </c>
      <c r="AB72" s="1">
        <v>0.02</v>
      </c>
      <c r="AC72" s="1">
        <v>0.04</v>
      </c>
      <c r="AD72" s="1">
        <v>0.02</v>
      </c>
      <c r="AE72" s="1">
        <v>0.02</v>
      </c>
      <c r="AF72" s="1">
        <v>4.0000000000000001E-3</v>
      </c>
    </row>
    <row r="73" spans="3:32" x14ac:dyDescent="0.3">
      <c r="C73" s="1">
        <v>8</v>
      </c>
      <c r="D73" s="1">
        <v>8</v>
      </c>
      <c r="E73" s="1">
        <v>10</v>
      </c>
      <c r="F73" s="1">
        <v>10</v>
      </c>
      <c r="G73" s="1">
        <v>9</v>
      </c>
      <c r="H73" s="1">
        <v>9</v>
      </c>
      <c r="I73" s="1">
        <v>6</v>
      </c>
      <c r="J73" s="1">
        <v>6</v>
      </c>
      <c r="K73" s="1">
        <v>1</v>
      </c>
      <c r="L73" s="1">
        <v>1</v>
      </c>
      <c r="M73" s="1">
        <v>2</v>
      </c>
      <c r="N73" s="1">
        <v>1</v>
      </c>
      <c r="O73" s="1">
        <v>3</v>
      </c>
      <c r="P73" s="1">
        <v>1</v>
      </c>
      <c r="Q73" s="1">
        <v>9</v>
      </c>
      <c r="R73" s="1">
        <v>2</v>
      </c>
      <c r="S73" s="1">
        <v>3</v>
      </c>
      <c r="T73" s="1">
        <v>1</v>
      </c>
      <c r="U73" s="1">
        <v>9.9979999999999993</v>
      </c>
      <c r="V73" s="1">
        <v>1E-3</v>
      </c>
      <c r="W73" s="1">
        <v>1E-3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3:32" x14ac:dyDescent="0.3">
      <c r="C74" s="1">
        <v>10</v>
      </c>
      <c r="D74" s="1">
        <v>10</v>
      </c>
      <c r="E74" s="1">
        <v>10</v>
      </c>
      <c r="F74" s="1">
        <v>2</v>
      </c>
      <c r="G74" s="1">
        <v>1</v>
      </c>
      <c r="H74" s="1">
        <v>2</v>
      </c>
      <c r="I74" s="1">
        <v>2</v>
      </c>
      <c r="J74" s="1">
        <v>10.997</v>
      </c>
      <c r="K74" s="1">
        <v>10.36</v>
      </c>
      <c r="L74" s="1">
        <v>1</v>
      </c>
      <c r="M74" s="1">
        <v>10</v>
      </c>
      <c r="N74" s="1">
        <v>12</v>
      </c>
      <c r="O74" s="1">
        <v>0.3</v>
      </c>
      <c r="P74" s="1">
        <v>0.04</v>
      </c>
      <c r="Q74" s="1">
        <v>12</v>
      </c>
      <c r="R74" s="1">
        <v>3.01</v>
      </c>
      <c r="S74" s="1">
        <v>3.01</v>
      </c>
      <c r="T74" s="1">
        <v>1E-3</v>
      </c>
      <c r="U74" s="1">
        <v>1E-3</v>
      </c>
      <c r="V74" s="1">
        <v>1E-3</v>
      </c>
      <c r="W74" s="1">
        <v>0.02</v>
      </c>
      <c r="X74" s="1">
        <v>0.1</v>
      </c>
      <c r="Y74" s="1">
        <v>0.02</v>
      </c>
      <c r="Z74" s="1">
        <v>0.01</v>
      </c>
      <c r="AA74" s="1">
        <v>0.01</v>
      </c>
      <c r="AB74" s="1">
        <v>0.02</v>
      </c>
      <c r="AC74" s="1">
        <v>0.04</v>
      </c>
      <c r="AD74" s="1">
        <v>0.04</v>
      </c>
      <c r="AE74" s="1">
        <v>0.02</v>
      </c>
      <c r="AF74" s="1">
        <v>0</v>
      </c>
    </row>
    <row r="75" spans="3:32" x14ac:dyDescent="0.3">
      <c r="C75" s="1">
        <v>12</v>
      </c>
      <c r="D75" s="1">
        <v>12</v>
      </c>
      <c r="E75" s="1">
        <v>2</v>
      </c>
      <c r="F75" s="1">
        <v>2</v>
      </c>
      <c r="G75" s="1">
        <v>6</v>
      </c>
      <c r="H75" s="1">
        <v>6</v>
      </c>
      <c r="I75" s="1">
        <v>12</v>
      </c>
      <c r="J75" s="1">
        <v>1</v>
      </c>
      <c r="K75" s="1">
        <v>10</v>
      </c>
      <c r="L75" s="1">
        <v>23.559000000000001</v>
      </c>
      <c r="M75" s="1">
        <v>2</v>
      </c>
      <c r="N75" s="1">
        <v>2</v>
      </c>
      <c r="O75" s="1">
        <v>4.0999999999999996</v>
      </c>
      <c r="P75" s="1">
        <v>4.0999999999999996</v>
      </c>
      <c r="Q75" s="1">
        <v>0.5</v>
      </c>
      <c r="R75" s="1">
        <v>0.01</v>
      </c>
      <c r="S75" s="1">
        <v>1E-3</v>
      </c>
      <c r="T75" s="1">
        <v>1E-3</v>
      </c>
      <c r="U75" s="1">
        <v>0.4</v>
      </c>
      <c r="V75" s="1">
        <v>0.05</v>
      </c>
      <c r="W75" s="1">
        <v>0.01</v>
      </c>
      <c r="X75" s="1">
        <v>2E-3</v>
      </c>
      <c r="Y75" s="1">
        <v>2E-3</v>
      </c>
      <c r="Z75" s="1">
        <v>0.06</v>
      </c>
      <c r="AA75" s="1">
        <v>0.06</v>
      </c>
      <c r="AB75" s="1">
        <v>0.04</v>
      </c>
      <c r="AC75" s="1">
        <v>0.03</v>
      </c>
      <c r="AD75" s="1">
        <v>0.02</v>
      </c>
      <c r="AE75" s="1">
        <v>0.04</v>
      </c>
      <c r="AF75" s="1">
        <v>1.4999999999999999E-2</v>
      </c>
    </row>
    <row r="76" spans="3:32" x14ac:dyDescent="0.3">
      <c r="C76" s="1">
        <v>10</v>
      </c>
      <c r="D76" s="1">
        <v>10</v>
      </c>
      <c r="E76" s="1">
        <v>10</v>
      </c>
      <c r="F76" s="1">
        <v>10</v>
      </c>
      <c r="G76" s="1">
        <v>9</v>
      </c>
      <c r="H76" s="1">
        <v>9</v>
      </c>
      <c r="I76" s="1">
        <v>6</v>
      </c>
      <c r="J76" s="1">
        <v>6</v>
      </c>
      <c r="K76" s="1">
        <v>1</v>
      </c>
      <c r="L76" s="1">
        <v>1</v>
      </c>
      <c r="M76" s="1">
        <v>2</v>
      </c>
      <c r="N76" s="1">
        <v>0.5</v>
      </c>
      <c r="O76" s="1">
        <v>0.5</v>
      </c>
      <c r="P76" s="1">
        <v>5</v>
      </c>
      <c r="Q76" s="1">
        <v>1</v>
      </c>
      <c r="R76" s="1">
        <v>9</v>
      </c>
      <c r="S76" s="1">
        <v>2</v>
      </c>
      <c r="T76" s="1">
        <v>3</v>
      </c>
      <c r="U76" s="1">
        <v>1</v>
      </c>
      <c r="V76" s="1">
        <v>3.9960000000000004</v>
      </c>
      <c r="W76" s="1">
        <v>1E-3</v>
      </c>
      <c r="X76" s="1">
        <v>1E-3</v>
      </c>
      <c r="Y76" s="1">
        <v>1E-3</v>
      </c>
      <c r="Z76" s="1">
        <v>1E-3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3:32" x14ac:dyDescent="0.3">
      <c r="C77" s="1">
        <v>12</v>
      </c>
      <c r="D77" s="1">
        <v>12</v>
      </c>
      <c r="E77" s="1">
        <v>10</v>
      </c>
      <c r="F77" s="1">
        <v>10</v>
      </c>
      <c r="G77" s="1">
        <v>10</v>
      </c>
      <c r="H77" s="1">
        <v>2</v>
      </c>
      <c r="I77" s="1">
        <v>3.2939999999999996</v>
      </c>
      <c r="J77" s="1">
        <v>3</v>
      </c>
      <c r="K77" s="1">
        <v>3</v>
      </c>
      <c r="L77" s="1">
        <v>2</v>
      </c>
      <c r="M77" s="1">
        <v>2</v>
      </c>
      <c r="N77" s="1">
        <v>5</v>
      </c>
      <c r="O77" s="1">
        <v>8</v>
      </c>
      <c r="P77" s="1">
        <v>2</v>
      </c>
      <c r="Q77" s="1">
        <v>1</v>
      </c>
      <c r="R77" s="1">
        <v>5.66</v>
      </c>
      <c r="S77" s="1">
        <v>3</v>
      </c>
      <c r="T77" s="1">
        <v>1E-3</v>
      </c>
      <c r="U77" s="1">
        <v>1E-3</v>
      </c>
      <c r="V77" s="1">
        <v>3</v>
      </c>
      <c r="W77" s="1">
        <v>1</v>
      </c>
      <c r="X77" s="1">
        <v>0.51</v>
      </c>
      <c r="Y77" s="1">
        <v>0.51</v>
      </c>
      <c r="Z77" s="1">
        <v>0.51</v>
      </c>
      <c r="AA77" s="1">
        <v>0.51</v>
      </c>
      <c r="AB77" s="1">
        <v>4.0000000000000001E-3</v>
      </c>
      <c r="AC77" s="1">
        <v>0</v>
      </c>
      <c r="AD77" s="1">
        <v>0</v>
      </c>
      <c r="AE77" s="1">
        <v>0</v>
      </c>
      <c r="AF77" s="1">
        <v>0</v>
      </c>
    </row>
    <row r="78" spans="3:32" x14ac:dyDescent="0.3">
      <c r="C78" s="1">
        <v>14.000000000000002</v>
      </c>
      <c r="D78" s="1">
        <v>14.000000000000002</v>
      </c>
      <c r="E78" s="1">
        <v>17.98</v>
      </c>
      <c r="F78" s="1">
        <v>2</v>
      </c>
      <c r="G78" s="1">
        <v>2</v>
      </c>
      <c r="H78" s="1">
        <v>3</v>
      </c>
      <c r="I78" s="1">
        <v>3</v>
      </c>
      <c r="J78" s="1">
        <v>3</v>
      </c>
      <c r="K78" s="1">
        <v>3</v>
      </c>
      <c r="L78" s="1">
        <v>3</v>
      </c>
      <c r="M78" s="1">
        <v>3</v>
      </c>
      <c r="N78" s="1">
        <v>3</v>
      </c>
      <c r="O78" s="1">
        <v>5</v>
      </c>
      <c r="P78" s="1">
        <v>3</v>
      </c>
      <c r="Q78" s="1">
        <v>2</v>
      </c>
      <c r="R78" s="1">
        <v>1.7999999999999998</v>
      </c>
      <c r="S78" s="1">
        <v>0.2</v>
      </c>
      <c r="T78" s="1">
        <v>9.5399999999999991</v>
      </c>
      <c r="U78" s="1">
        <v>4</v>
      </c>
      <c r="V78" s="1">
        <v>1</v>
      </c>
      <c r="W78" s="1">
        <v>0.06</v>
      </c>
      <c r="X78" s="1">
        <v>1</v>
      </c>
      <c r="Y78" s="1">
        <v>1</v>
      </c>
      <c r="Z78" s="1">
        <v>0.1</v>
      </c>
      <c r="AA78" s="1">
        <v>0.1</v>
      </c>
      <c r="AB78" s="1">
        <v>0.1</v>
      </c>
      <c r="AC78" s="1">
        <v>0.1</v>
      </c>
      <c r="AD78" s="1">
        <v>0.02</v>
      </c>
      <c r="AE78" s="1">
        <v>0</v>
      </c>
      <c r="AF78" s="1">
        <v>0</v>
      </c>
    </row>
    <row r="79" spans="3:32" x14ac:dyDescent="0.3">
      <c r="C79" s="1">
        <v>10</v>
      </c>
      <c r="D79" s="1">
        <v>10</v>
      </c>
      <c r="E79" s="1">
        <v>10</v>
      </c>
      <c r="F79" s="1">
        <v>10</v>
      </c>
      <c r="G79" s="1">
        <v>9</v>
      </c>
      <c r="H79" s="1">
        <v>9</v>
      </c>
      <c r="I79" s="1">
        <v>6</v>
      </c>
      <c r="J79" s="1">
        <v>6</v>
      </c>
      <c r="K79" s="1">
        <v>1</v>
      </c>
      <c r="L79" s="1">
        <v>1</v>
      </c>
      <c r="M79" s="1">
        <v>2</v>
      </c>
      <c r="N79" s="1">
        <v>0.5</v>
      </c>
      <c r="O79" s="1">
        <v>0.5</v>
      </c>
      <c r="P79" s="1">
        <v>5</v>
      </c>
      <c r="Q79" s="1">
        <v>1</v>
      </c>
      <c r="R79" s="1">
        <v>9</v>
      </c>
      <c r="S79" s="1">
        <v>2</v>
      </c>
      <c r="T79" s="1">
        <v>3</v>
      </c>
      <c r="U79" s="1">
        <v>1</v>
      </c>
      <c r="V79" s="1">
        <v>3.9960000000000004</v>
      </c>
      <c r="W79" s="1">
        <v>1E-3</v>
      </c>
      <c r="X79" s="1">
        <v>1E-3</v>
      </c>
      <c r="Y79" s="1">
        <v>1E-3</v>
      </c>
      <c r="Z79" s="1">
        <v>1E-3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3:32" x14ac:dyDescent="0.3">
      <c r="C80" s="1">
        <v>12</v>
      </c>
      <c r="D80" s="1">
        <v>12</v>
      </c>
      <c r="E80" s="1">
        <v>10</v>
      </c>
      <c r="F80" s="1">
        <v>8</v>
      </c>
      <c r="G80" s="1">
        <v>7.0000000000000009</v>
      </c>
      <c r="H80" s="1">
        <v>5</v>
      </c>
      <c r="I80" s="1">
        <v>1</v>
      </c>
      <c r="J80" s="1">
        <v>12</v>
      </c>
      <c r="K80" s="1">
        <v>2</v>
      </c>
      <c r="L80" s="1">
        <v>1</v>
      </c>
      <c r="M80" s="1">
        <v>6.6239999999999997</v>
      </c>
      <c r="N80" s="1">
        <v>10</v>
      </c>
      <c r="O80" s="1">
        <v>0.2</v>
      </c>
      <c r="P80" s="1">
        <v>0.04</v>
      </c>
      <c r="Q80" s="1">
        <v>3</v>
      </c>
      <c r="R80" s="1">
        <v>1</v>
      </c>
      <c r="S80" s="1">
        <v>2.2599999999999998</v>
      </c>
      <c r="T80" s="1">
        <v>2.2599999999999998</v>
      </c>
      <c r="U80" s="1">
        <v>2.2599999999999998</v>
      </c>
      <c r="V80" s="1">
        <v>2.2599999999999998</v>
      </c>
      <c r="W80" s="1">
        <v>0.04</v>
      </c>
      <c r="X80" s="1">
        <v>5.1999999999999998E-2</v>
      </c>
      <c r="Y80" s="1">
        <v>4.0000000000000001E-3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5" x14ac:dyDescent="0.3">
      <c r="C81" s="1">
        <v>14.000000000000002</v>
      </c>
      <c r="D81" s="1">
        <v>14.000000000000002</v>
      </c>
      <c r="E81" s="1">
        <v>15</v>
      </c>
      <c r="F81" s="1">
        <v>2</v>
      </c>
      <c r="G81" s="1">
        <v>1</v>
      </c>
      <c r="H81" s="1">
        <v>1</v>
      </c>
      <c r="I81" s="1">
        <v>12</v>
      </c>
      <c r="J81" s="1">
        <v>6.319</v>
      </c>
      <c r="K81" s="1">
        <v>1.7999999999999998</v>
      </c>
      <c r="L81" s="1">
        <v>0.2</v>
      </c>
      <c r="M81" s="1">
        <v>12.016</v>
      </c>
      <c r="N81" s="1">
        <v>1</v>
      </c>
      <c r="O81" s="1">
        <v>0.1</v>
      </c>
      <c r="P81" s="1">
        <v>1</v>
      </c>
      <c r="Q81" s="1">
        <v>4.5999999999999996</v>
      </c>
      <c r="R81" s="1">
        <v>4.5999999999999996</v>
      </c>
      <c r="S81" s="1">
        <v>4.5999999999999996</v>
      </c>
      <c r="T81" s="1">
        <v>4.5999999999999996</v>
      </c>
      <c r="U81" s="1">
        <v>0.08</v>
      </c>
      <c r="V81" s="1">
        <v>0.04</v>
      </c>
      <c r="W81" s="1">
        <v>4.0000000000000001E-3</v>
      </c>
      <c r="X81" s="1">
        <v>4.0000000000000001E-3</v>
      </c>
      <c r="Y81" s="1">
        <v>4.0000000000000001E-3</v>
      </c>
      <c r="Z81" s="1">
        <v>4.0000000000000001E-3</v>
      </c>
      <c r="AA81" s="1">
        <v>4.0000000000000001E-3</v>
      </c>
      <c r="AB81" s="1">
        <v>4.0000000000000001E-3</v>
      </c>
      <c r="AC81" s="1">
        <v>0.01</v>
      </c>
      <c r="AD81" s="1">
        <v>0.01</v>
      </c>
      <c r="AE81" s="1">
        <v>1E-3</v>
      </c>
      <c r="AF81" s="1">
        <v>0</v>
      </c>
    </row>
    <row r="82" spans="1:35" x14ac:dyDescent="0.3">
      <c r="C82" s="1">
        <v>10</v>
      </c>
      <c r="D82" s="1">
        <v>10</v>
      </c>
      <c r="E82" s="1">
        <v>10</v>
      </c>
      <c r="F82" s="1">
        <v>10</v>
      </c>
      <c r="G82" s="1">
        <v>9</v>
      </c>
      <c r="H82" s="1">
        <v>9</v>
      </c>
      <c r="I82" s="1">
        <v>6</v>
      </c>
      <c r="J82" s="1">
        <v>6</v>
      </c>
      <c r="K82" s="1">
        <v>1</v>
      </c>
      <c r="L82" s="1">
        <v>1</v>
      </c>
      <c r="M82" s="1">
        <v>2</v>
      </c>
      <c r="N82" s="1">
        <v>0.5</v>
      </c>
      <c r="O82" s="1">
        <v>0.5</v>
      </c>
      <c r="P82" s="1">
        <v>5</v>
      </c>
      <c r="Q82" s="1">
        <v>1</v>
      </c>
      <c r="R82" s="1">
        <v>9</v>
      </c>
      <c r="S82" s="1">
        <v>2</v>
      </c>
      <c r="T82" s="1">
        <v>3</v>
      </c>
      <c r="U82" s="1">
        <v>1</v>
      </c>
      <c r="V82" s="1">
        <v>3.9960000000000004</v>
      </c>
      <c r="W82" s="1">
        <v>1E-3</v>
      </c>
      <c r="X82" s="1">
        <v>1E-3</v>
      </c>
      <c r="Y82" s="1">
        <v>1E-3</v>
      </c>
      <c r="Z82" s="1">
        <v>1E-3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:35" x14ac:dyDescent="0.3">
      <c r="C83" s="1">
        <v>12</v>
      </c>
      <c r="D83" s="1">
        <v>12</v>
      </c>
      <c r="E83" s="1">
        <v>10</v>
      </c>
      <c r="F83" s="1">
        <v>1</v>
      </c>
      <c r="G83" s="1">
        <v>0</v>
      </c>
      <c r="H83" s="1">
        <v>20</v>
      </c>
      <c r="I83" s="1">
        <v>1</v>
      </c>
      <c r="J83" s="1">
        <v>23.32</v>
      </c>
      <c r="K83" s="1">
        <v>1</v>
      </c>
      <c r="L83" s="1">
        <v>0.5</v>
      </c>
      <c r="M83" s="1">
        <v>4.76</v>
      </c>
      <c r="N83" s="1">
        <v>4.76</v>
      </c>
      <c r="O83" s="1">
        <v>4.76</v>
      </c>
      <c r="P83" s="1">
        <v>4.76</v>
      </c>
      <c r="Q83" s="1">
        <v>0.01</v>
      </c>
      <c r="R83" s="1">
        <v>0.01</v>
      </c>
      <c r="S83" s="1">
        <v>3.0000000000000001E-3</v>
      </c>
      <c r="T83" s="1">
        <v>1E-3</v>
      </c>
      <c r="U83" s="1">
        <v>0.01</v>
      </c>
      <c r="V83" s="1">
        <v>0.01</v>
      </c>
      <c r="W83" s="1">
        <v>0.01</v>
      </c>
      <c r="X83" s="1">
        <v>5.0000000000000001E-3</v>
      </c>
      <c r="Y83" s="1">
        <v>5.0000000000000001E-3</v>
      </c>
      <c r="Z83" s="1">
        <v>5.0000000000000001E-3</v>
      </c>
      <c r="AA83" s="1">
        <v>0.04</v>
      </c>
      <c r="AB83" s="1">
        <v>0.03</v>
      </c>
      <c r="AC83" s="1">
        <v>1E-3</v>
      </c>
      <c r="AD83" s="1">
        <v>0</v>
      </c>
      <c r="AE83" s="1">
        <v>0</v>
      </c>
      <c r="AF83" s="1">
        <v>0</v>
      </c>
    </row>
    <row r="84" spans="1:35" x14ac:dyDescent="0.3">
      <c r="C84" s="1">
        <v>20</v>
      </c>
      <c r="D84" s="1">
        <v>20</v>
      </c>
      <c r="E84" s="1">
        <v>15.198999999999998</v>
      </c>
      <c r="F84" s="1">
        <v>0</v>
      </c>
      <c r="G84" s="1">
        <v>10</v>
      </c>
      <c r="H84" s="1">
        <v>0.123</v>
      </c>
      <c r="I84" s="1">
        <v>2</v>
      </c>
      <c r="J84" s="1">
        <v>2</v>
      </c>
      <c r="K84" s="1">
        <v>7.6</v>
      </c>
      <c r="L84" s="1">
        <v>7.6</v>
      </c>
      <c r="M84" s="1">
        <v>7.6</v>
      </c>
      <c r="N84" s="1">
        <v>7.6</v>
      </c>
      <c r="O84" s="1">
        <v>0.04</v>
      </c>
      <c r="P84" s="1">
        <v>0.04</v>
      </c>
      <c r="Q84" s="1">
        <v>4.0000000000000001E-3</v>
      </c>
      <c r="R84" s="1">
        <v>3.0000000000000001E-3</v>
      </c>
      <c r="S84" s="1">
        <v>1E-3</v>
      </c>
      <c r="T84" s="1">
        <v>0.02</v>
      </c>
      <c r="U84" s="1">
        <v>0.02</v>
      </c>
      <c r="V84" s="1">
        <v>0.02</v>
      </c>
      <c r="W84" s="1">
        <v>5.0000000000000001E-3</v>
      </c>
      <c r="X84" s="1">
        <v>5.0000000000000001E-3</v>
      </c>
      <c r="Y84" s="1">
        <v>5.0000000000000001E-3</v>
      </c>
      <c r="Z84" s="1">
        <v>5.0000000000000001E-3</v>
      </c>
      <c r="AA84" s="1">
        <v>8.0000000000000002E-3</v>
      </c>
      <c r="AB84" s="1">
        <v>0.04</v>
      </c>
      <c r="AC84" s="1">
        <v>0.04</v>
      </c>
      <c r="AD84" s="1">
        <v>0.02</v>
      </c>
      <c r="AE84" s="1">
        <v>1E-3</v>
      </c>
      <c r="AF84" s="1">
        <v>1E-3</v>
      </c>
    </row>
    <row r="89" spans="1:35" ht="10.5" thickBot="1" x14ac:dyDescent="0.35"/>
    <row r="90" spans="1:35" x14ac:dyDescent="0.3">
      <c r="A90" s="3">
        <v>1</v>
      </c>
      <c r="B90" s="4"/>
      <c r="C90" s="5">
        <v>0.06</v>
      </c>
      <c r="D90" s="5">
        <v>0.06</v>
      </c>
      <c r="E90" s="5">
        <v>0.15</v>
      </c>
      <c r="F90" s="5">
        <v>0.15</v>
      </c>
      <c r="G90" s="5">
        <v>0.1</v>
      </c>
      <c r="H90" s="5">
        <v>0.1</v>
      </c>
      <c r="I90" s="5">
        <v>0.08</v>
      </c>
      <c r="J90" s="5">
        <v>0.02</v>
      </c>
      <c r="K90" s="5">
        <v>0.01</v>
      </c>
      <c r="L90" s="6" t="s">
        <v>107</v>
      </c>
      <c r="M90" s="5">
        <v>0.01</v>
      </c>
      <c r="N90" s="5">
        <v>0.01</v>
      </c>
      <c r="O90" s="5">
        <v>0.1</v>
      </c>
      <c r="P90" s="6" t="s">
        <v>108</v>
      </c>
      <c r="Q90" s="5">
        <v>0.01</v>
      </c>
      <c r="R90" s="5">
        <v>0.14000000000000001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3">
        <f>COUNTIF(C90:AF90, "=0")</f>
        <v>14</v>
      </c>
      <c r="AH90" s="7">
        <f>AG90</f>
        <v>14</v>
      </c>
      <c r="AI90" s="3">
        <f t="shared" ref="AI90:AI116" si="10">SUM(C90:AF90)</f>
        <v>1</v>
      </c>
    </row>
    <row r="91" spans="1:35" x14ac:dyDescent="0.3">
      <c r="A91" s="8">
        <v>2</v>
      </c>
      <c r="B91" s="9"/>
      <c r="C91" s="10">
        <v>0.08</v>
      </c>
      <c r="D91" s="10">
        <v>0.08</v>
      </c>
      <c r="E91" s="10">
        <v>0.1</v>
      </c>
      <c r="F91" s="10">
        <v>0.1</v>
      </c>
      <c r="G91" s="10">
        <v>0.1</v>
      </c>
      <c r="H91" s="10">
        <v>0.1</v>
      </c>
      <c r="I91" s="10">
        <v>7.0000000000000007E-2</v>
      </c>
      <c r="J91" s="10">
        <v>0.02</v>
      </c>
      <c r="K91" s="10">
        <v>0.01</v>
      </c>
      <c r="L91" s="10">
        <v>0.02</v>
      </c>
      <c r="M91" s="10">
        <v>0.02</v>
      </c>
      <c r="N91" s="10">
        <v>0.01</v>
      </c>
      <c r="O91" s="10">
        <v>0.02</v>
      </c>
      <c r="P91" s="10">
        <v>0.01</v>
      </c>
      <c r="Q91" s="10">
        <v>0.02</v>
      </c>
      <c r="R91" s="10">
        <v>0.01</v>
      </c>
      <c r="S91" s="10">
        <v>0.01</v>
      </c>
      <c r="T91" s="10">
        <v>0.1</v>
      </c>
      <c r="U91" s="10">
        <v>0.01</v>
      </c>
      <c r="V91" s="10">
        <v>0.01</v>
      </c>
      <c r="W91" s="10">
        <v>0.1</v>
      </c>
      <c r="X91" s="6" t="s">
        <v>106</v>
      </c>
      <c r="Y91" s="6" t="s">
        <v>105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8">
        <f t="shared" ref="AG91:AG116" si="11">COUNTIF(C91:AF91, "=0")</f>
        <v>7</v>
      </c>
      <c r="AH91" s="11">
        <f>AG91</f>
        <v>7</v>
      </c>
      <c r="AI91" s="8">
        <f t="shared" si="10"/>
        <v>1</v>
      </c>
    </row>
    <row r="92" spans="1:35" x14ac:dyDescent="0.3">
      <c r="A92" s="12">
        <v>3</v>
      </c>
      <c r="B92" s="13"/>
      <c r="C92" s="14">
        <v>0.1</v>
      </c>
      <c r="D92" s="14">
        <v>0.1</v>
      </c>
      <c r="E92" s="14">
        <v>0.04</v>
      </c>
      <c r="F92" s="14">
        <v>0.04</v>
      </c>
      <c r="G92" s="14">
        <v>0.03</v>
      </c>
      <c r="H92" s="14">
        <v>0.02</v>
      </c>
      <c r="I92" s="14">
        <v>0.02</v>
      </c>
      <c r="J92" s="14">
        <v>0.02</v>
      </c>
      <c r="K92" s="14">
        <v>0.04</v>
      </c>
      <c r="L92" s="14">
        <v>0.05</v>
      </c>
      <c r="M92" s="14">
        <v>0.05</v>
      </c>
      <c r="N92" s="14">
        <v>0.02</v>
      </c>
      <c r="O92" s="14">
        <v>0.02</v>
      </c>
      <c r="P92" s="14">
        <v>0.03</v>
      </c>
      <c r="Q92" s="14">
        <v>0.03</v>
      </c>
      <c r="R92" s="14">
        <v>0.02</v>
      </c>
      <c r="S92" s="14">
        <v>0.01</v>
      </c>
      <c r="T92" s="14">
        <v>0.1</v>
      </c>
      <c r="U92" s="14">
        <v>0.1</v>
      </c>
      <c r="V92" s="14">
        <v>0.1</v>
      </c>
      <c r="W92" s="14">
        <v>0.06</v>
      </c>
      <c r="X92" s="6" t="s">
        <v>106</v>
      </c>
      <c r="Y92" s="6" t="s">
        <v>105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2">
        <f t="shared" si="11"/>
        <v>7</v>
      </c>
      <c r="AH92" s="11">
        <f t="shared" ref="AH92:AH97" si="12">AG92</f>
        <v>7</v>
      </c>
      <c r="AI92" s="12">
        <f t="shared" si="10"/>
        <v>1.0000000000000002</v>
      </c>
    </row>
    <row r="93" spans="1:35" x14ac:dyDescent="0.3">
      <c r="A93" s="15">
        <v>4</v>
      </c>
      <c r="B93" s="4"/>
      <c r="C93" s="5">
        <v>0.06</v>
      </c>
      <c r="D93" s="5">
        <v>0.06</v>
      </c>
      <c r="E93" s="5">
        <v>0.11</v>
      </c>
      <c r="F93" s="5">
        <v>0.12</v>
      </c>
      <c r="G93" s="5">
        <v>0.1</v>
      </c>
      <c r="H93" s="5">
        <v>0.08</v>
      </c>
      <c r="I93" s="5">
        <v>0.06</v>
      </c>
      <c r="J93" s="5">
        <v>0.04</v>
      </c>
      <c r="K93" s="5">
        <v>0.02</v>
      </c>
      <c r="L93" s="5">
        <v>0.02</v>
      </c>
      <c r="M93" s="5">
        <v>0.01</v>
      </c>
      <c r="N93" s="5">
        <v>0.01</v>
      </c>
      <c r="O93" s="5">
        <v>0.01</v>
      </c>
      <c r="P93" s="5">
        <v>0.02</v>
      </c>
      <c r="Q93" s="5">
        <v>0.01</v>
      </c>
      <c r="R93" s="5">
        <v>0.1</v>
      </c>
      <c r="S93" s="5">
        <v>0.01</v>
      </c>
      <c r="T93" s="5">
        <v>0.02</v>
      </c>
      <c r="U93" s="5">
        <v>0.13999</v>
      </c>
      <c r="V93" s="5">
        <v>1.0000000000000001E-5</v>
      </c>
      <c r="W93" s="6" t="s">
        <v>106</v>
      </c>
      <c r="X93" s="6" t="s">
        <v>105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15">
        <f t="shared" si="11"/>
        <v>8</v>
      </c>
      <c r="AH93" s="11">
        <f t="shared" si="12"/>
        <v>8</v>
      </c>
      <c r="AI93" s="15">
        <f t="shared" si="10"/>
        <v>0.99999999999999989</v>
      </c>
    </row>
    <row r="94" spans="1:35" x14ac:dyDescent="0.3">
      <c r="A94" s="16">
        <v>5</v>
      </c>
      <c r="B94" s="17"/>
      <c r="C94" s="10">
        <v>0.08</v>
      </c>
      <c r="D94" s="10">
        <v>0.08</v>
      </c>
      <c r="E94" s="10">
        <v>0.05</v>
      </c>
      <c r="F94" s="10">
        <v>0.05</v>
      </c>
      <c r="G94" s="10">
        <v>0.05</v>
      </c>
      <c r="H94" s="10">
        <v>0.04</v>
      </c>
      <c r="I94" s="10">
        <v>0.03</v>
      </c>
      <c r="J94" s="10">
        <v>0.03</v>
      </c>
      <c r="K94" s="6" t="s">
        <v>107</v>
      </c>
      <c r="L94" s="10">
        <v>0.02</v>
      </c>
      <c r="M94" s="10">
        <v>0.04</v>
      </c>
      <c r="N94" s="6" t="s">
        <v>109</v>
      </c>
      <c r="O94" s="10">
        <v>0.05</v>
      </c>
      <c r="P94" s="10">
        <v>0.03</v>
      </c>
      <c r="Q94" s="10">
        <v>0.03</v>
      </c>
      <c r="R94" s="10">
        <v>0.02</v>
      </c>
      <c r="S94" s="10">
        <v>0.01</v>
      </c>
      <c r="T94" s="10">
        <v>0.1</v>
      </c>
      <c r="U94" s="10">
        <v>0.06</v>
      </c>
      <c r="V94" s="10">
        <v>7.0000000000000007E-2</v>
      </c>
      <c r="W94" s="10">
        <v>9.8930000000000004E-2</v>
      </c>
      <c r="X94" s="10">
        <v>5.0000000000000001E-4</v>
      </c>
      <c r="Y94" s="10">
        <v>1E-4</v>
      </c>
      <c r="Z94" s="10">
        <v>6.0000000000000002E-5</v>
      </c>
      <c r="AA94" s="10">
        <v>1E-4</v>
      </c>
      <c r="AB94" s="10">
        <v>5.0000000000000002E-5</v>
      </c>
      <c r="AC94" s="10">
        <v>1E-4</v>
      </c>
      <c r="AD94" s="10">
        <v>1E-4</v>
      </c>
      <c r="AE94" s="10">
        <v>5.0000000000000002E-5</v>
      </c>
      <c r="AF94" s="10">
        <v>1.0000000000000001E-5</v>
      </c>
      <c r="AG94" s="8">
        <f t="shared" si="11"/>
        <v>0</v>
      </c>
      <c r="AH94" s="11">
        <f t="shared" si="12"/>
        <v>0</v>
      </c>
      <c r="AI94" s="8">
        <f t="shared" si="10"/>
        <v>0.93999999999999984</v>
      </c>
    </row>
    <row r="95" spans="1:35" x14ac:dyDescent="0.3">
      <c r="A95" s="16">
        <v>6</v>
      </c>
      <c r="B95" s="17"/>
      <c r="C95" s="14">
        <v>0.1</v>
      </c>
      <c r="D95" s="14">
        <v>0.1</v>
      </c>
      <c r="E95" s="14">
        <v>0.04</v>
      </c>
      <c r="F95" s="14">
        <v>0.03</v>
      </c>
      <c r="G95" s="14">
        <v>0.03</v>
      </c>
      <c r="H95" s="6" t="s">
        <v>110</v>
      </c>
      <c r="I95" s="6" t="s">
        <v>105</v>
      </c>
      <c r="J95" s="14">
        <v>0.02</v>
      </c>
      <c r="K95" s="14">
        <v>0.04</v>
      </c>
      <c r="L95" s="14">
        <v>0.05</v>
      </c>
      <c r="M95" s="14">
        <v>0.05</v>
      </c>
      <c r="N95" s="14">
        <v>2.1319999999999995E-2</v>
      </c>
      <c r="O95" s="14">
        <v>0.02</v>
      </c>
      <c r="P95" s="14">
        <v>0.03</v>
      </c>
      <c r="Q95" s="14">
        <v>0.03</v>
      </c>
      <c r="R95" s="14">
        <v>0.02</v>
      </c>
      <c r="S95" s="14">
        <v>0.01</v>
      </c>
      <c r="T95" s="14">
        <v>0.1</v>
      </c>
      <c r="U95" s="14">
        <v>0.1</v>
      </c>
      <c r="V95" s="14">
        <v>0.1</v>
      </c>
      <c r="W95" s="14">
        <v>6.2799999999999995E-2</v>
      </c>
      <c r="X95" s="14">
        <v>4.0000000000000001E-3</v>
      </c>
      <c r="Y95" s="14">
        <v>2.0000000000000001E-4</v>
      </c>
      <c r="Z95" s="14">
        <v>1E-3</v>
      </c>
      <c r="AA95" s="14">
        <v>1E-4</v>
      </c>
      <c r="AB95" s="14">
        <v>2.0000000000000002E-5</v>
      </c>
      <c r="AC95" s="14">
        <v>2.4000000000000001E-4</v>
      </c>
      <c r="AD95" s="14">
        <v>2.0000000000000001E-4</v>
      </c>
      <c r="AE95" s="14">
        <v>1E-4</v>
      </c>
      <c r="AF95" s="14">
        <v>2.0000000000000002E-5</v>
      </c>
      <c r="AG95" s="12">
        <f t="shared" si="11"/>
        <v>0</v>
      </c>
      <c r="AH95" s="11">
        <f t="shared" si="12"/>
        <v>0</v>
      </c>
      <c r="AI95" s="12">
        <f t="shared" si="10"/>
        <v>0.96</v>
      </c>
    </row>
    <row r="96" spans="1:35" x14ac:dyDescent="0.3">
      <c r="A96" s="15">
        <v>7</v>
      </c>
      <c r="B96" s="4"/>
      <c r="C96" s="5">
        <v>0.06</v>
      </c>
      <c r="D96" s="5">
        <v>0.06</v>
      </c>
      <c r="E96" s="5">
        <v>0.1</v>
      </c>
      <c r="F96" s="5">
        <v>0.1</v>
      </c>
      <c r="G96" s="5">
        <v>7.0000000000000007E-2</v>
      </c>
      <c r="H96" s="5">
        <v>7.0000000000000007E-2</v>
      </c>
      <c r="I96" s="5">
        <v>7.0000000000000007E-2</v>
      </c>
      <c r="J96" s="5">
        <v>0.03</v>
      </c>
      <c r="K96" s="5">
        <v>0.03</v>
      </c>
      <c r="L96" s="5">
        <v>0.02</v>
      </c>
      <c r="M96" s="5">
        <v>0.01</v>
      </c>
      <c r="N96" s="5">
        <v>0.01</v>
      </c>
      <c r="O96" s="5">
        <v>0.01</v>
      </c>
      <c r="P96" s="5">
        <v>0.01</v>
      </c>
      <c r="Q96" s="5">
        <v>0.05</v>
      </c>
      <c r="R96" s="5">
        <v>0.01</v>
      </c>
      <c r="S96" s="5">
        <v>0.1</v>
      </c>
      <c r="T96" s="5">
        <v>0.01</v>
      </c>
      <c r="U96" s="5">
        <v>0.04</v>
      </c>
      <c r="V96" s="5">
        <v>0.13900000000000001</v>
      </c>
      <c r="W96" s="5">
        <v>1E-3</v>
      </c>
      <c r="X96" s="6" t="s">
        <v>106</v>
      </c>
      <c r="Y96" s="6" t="s">
        <v>105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15">
        <f t="shared" si="11"/>
        <v>7</v>
      </c>
      <c r="AH96" s="11">
        <f t="shared" si="12"/>
        <v>7</v>
      </c>
      <c r="AI96" s="15">
        <f t="shared" si="10"/>
        <v>1.0000000000000002</v>
      </c>
    </row>
    <row r="97" spans="1:35" x14ac:dyDescent="0.3">
      <c r="A97" s="8">
        <v>8</v>
      </c>
      <c r="B97" s="9"/>
      <c r="C97" s="10">
        <v>0.08</v>
      </c>
      <c r="D97" s="10">
        <v>0.08</v>
      </c>
      <c r="E97" s="10">
        <v>0.05</v>
      </c>
      <c r="F97" s="10">
        <v>0.05</v>
      </c>
      <c r="G97" s="10">
        <v>0.05</v>
      </c>
      <c r="H97" s="10">
        <v>0.04</v>
      </c>
      <c r="I97" s="10">
        <v>0.03</v>
      </c>
      <c r="J97" s="10">
        <v>0.03</v>
      </c>
      <c r="K97" s="10">
        <v>0.02</v>
      </c>
      <c r="L97" s="10">
        <v>0.02</v>
      </c>
      <c r="M97" s="10">
        <v>0.04</v>
      </c>
      <c r="N97" s="10">
        <v>0.04</v>
      </c>
      <c r="O97" s="10">
        <v>0.05</v>
      </c>
      <c r="P97" s="10">
        <v>0.03</v>
      </c>
      <c r="Q97" s="10">
        <v>0.03</v>
      </c>
      <c r="R97" s="10">
        <v>0.02</v>
      </c>
      <c r="S97" s="10">
        <v>0.01</v>
      </c>
      <c r="T97" s="10">
        <v>0.1</v>
      </c>
      <c r="U97" s="10">
        <v>0.06</v>
      </c>
      <c r="V97" s="10">
        <v>7.0000000000000007E-2</v>
      </c>
      <c r="W97" s="10">
        <v>9.5280000000000004E-2</v>
      </c>
      <c r="X97" s="10">
        <v>1.5E-3</v>
      </c>
      <c r="Y97" s="10">
        <v>2.0000000000000001E-4</v>
      </c>
      <c r="Z97" s="10">
        <v>8.1999999999999998E-4</v>
      </c>
      <c r="AA97" s="10">
        <v>1E-3</v>
      </c>
      <c r="AB97" s="10">
        <v>8.0000000000000004E-4</v>
      </c>
      <c r="AC97" s="10">
        <v>2.0000000000000001E-4</v>
      </c>
      <c r="AD97" s="10">
        <v>2.0000000000000001E-4</v>
      </c>
      <c r="AE97" s="6" t="s">
        <v>106</v>
      </c>
      <c r="AF97" s="6" t="s">
        <v>105</v>
      </c>
      <c r="AG97" s="8">
        <f t="shared" si="11"/>
        <v>0</v>
      </c>
      <c r="AH97" s="11">
        <f t="shared" si="12"/>
        <v>0</v>
      </c>
      <c r="AI97" s="8">
        <f t="shared" si="10"/>
        <v>1.0000000000000002</v>
      </c>
    </row>
    <row r="98" spans="1:35" ht="10.5" thickBot="1" x14ac:dyDescent="0.35">
      <c r="A98" s="20">
        <v>9</v>
      </c>
      <c r="B98" s="31"/>
      <c r="C98" s="14">
        <v>0.1</v>
      </c>
      <c r="D98" s="14">
        <v>0.1</v>
      </c>
      <c r="E98" s="14">
        <v>0.03</v>
      </c>
      <c r="F98" s="14">
        <v>0.03</v>
      </c>
      <c r="G98" s="6" t="s">
        <v>106</v>
      </c>
      <c r="H98" s="6" t="s">
        <v>105</v>
      </c>
      <c r="I98" s="14">
        <v>0.04</v>
      </c>
      <c r="J98" s="14">
        <v>0.05</v>
      </c>
      <c r="K98" s="14">
        <v>0.05</v>
      </c>
      <c r="L98" s="14">
        <v>0.03</v>
      </c>
      <c r="M98" s="14">
        <v>0.04</v>
      </c>
      <c r="N98" s="14">
        <v>0.03</v>
      </c>
      <c r="O98" s="14">
        <v>0.03</v>
      </c>
      <c r="P98" s="14">
        <v>0.01</v>
      </c>
      <c r="Q98" s="14">
        <v>0.15</v>
      </c>
      <c r="R98" s="14">
        <v>0.1419</v>
      </c>
      <c r="S98" s="14">
        <v>0.1</v>
      </c>
      <c r="T98" s="14">
        <v>0.01</v>
      </c>
      <c r="U98" s="14">
        <v>0.01</v>
      </c>
      <c r="V98" s="14">
        <v>7.000000000000001E-3</v>
      </c>
      <c r="W98" s="14">
        <v>5.0000000000000001E-3</v>
      </c>
      <c r="X98" s="14">
        <v>1E-4</v>
      </c>
      <c r="Y98" s="14">
        <v>4.0000000000000001E-3</v>
      </c>
      <c r="Z98" s="14">
        <v>1E-4</v>
      </c>
      <c r="AA98" s="14">
        <v>1E-4</v>
      </c>
      <c r="AB98" s="14">
        <v>4.0000000000000002E-4</v>
      </c>
      <c r="AC98" s="14">
        <v>4.0000000000000002E-4</v>
      </c>
      <c r="AD98" s="14">
        <v>4.0000000000000002E-4</v>
      </c>
      <c r="AE98" s="14">
        <v>2.0000000000000001E-4</v>
      </c>
      <c r="AF98" s="14">
        <v>4.0000000000000002E-4</v>
      </c>
      <c r="AG98" s="19">
        <f t="shared" si="11"/>
        <v>0</v>
      </c>
      <c r="AH98" s="20">
        <f>AG98</f>
        <v>0</v>
      </c>
      <c r="AI98" s="19">
        <f t="shared" si="10"/>
        <v>0.96999999999999975</v>
      </c>
    </row>
    <row r="99" spans="1:35" x14ac:dyDescent="0.3">
      <c r="A99" s="21">
        <v>10</v>
      </c>
      <c r="B99" s="22"/>
      <c r="C99" s="23">
        <v>0.08</v>
      </c>
      <c r="D99" s="23">
        <v>0.08</v>
      </c>
      <c r="E99" s="23">
        <v>0.1</v>
      </c>
      <c r="F99" s="23">
        <v>0.1</v>
      </c>
      <c r="G99" s="23">
        <v>0.09</v>
      </c>
      <c r="H99" s="23">
        <v>0.09</v>
      </c>
      <c r="I99" s="23">
        <v>0.06</v>
      </c>
      <c r="J99" s="23">
        <v>0.06</v>
      </c>
      <c r="K99" s="23">
        <v>0.01</v>
      </c>
      <c r="L99" s="23">
        <v>0.01</v>
      </c>
      <c r="M99" s="23">
        <v>0.02</v>
      </c>
      <c r="N99" s="23">
        <v>0.01</v>
      </c>
      <c r="O99" s="23">
        <v>0.03</v>
      </c>
      <c r="P99" s="23">
        <v>0.01</v>
      </c>
      <c r="Q99" s="23">
        <v>0.09</v>
      </c>
      <c r="R99" s="23">
        <v>0.02</v>
      </c>
      <c r="S99" s="23">
        <v>0.03</v>
      </c>
      <c r="T99" s="23">
        <v>0.01</v>
      </c>
      <c r="U99" s="23">
        <v>9.9979999999999999E-2</v>
      </c>
      <c r="V99" s="23">
        <v>1.0000000000000001E-5</v>
      </c>
      <c r="W99" s="23">
        <v>1.0000000000000001E-5</v>
      </c>
      <c r="X99" s="6" t="s">
        <v>106</v>
      </c>
      <c r="Y99" s="6" t="s">
        <v>105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1">
        <f t="shared" si="11"/>
        <v>7</v>
      </c>
      <c r="AH99" s="7">
        <f>AG99</f>
        <v>7</v>
      </c>
      <c r="AI99" s="21">
        <f t="shared" si="10"/>
        <v>0.99999999999999989</v>
      </c>
    </row>
    <row r="100" spans="1:35" x14ac:dyDescent="0.3">
      <c r="A100" s="24">
        <v>11</v>
      </c>
      <c r="B100" s="25"/>
      <c r="C100" s="26">
        <v>0.1</v>
      </c>
      <c r="D100" s="26">
        <v>0.1</v>
      </c>
      <c r="E100" s="26">
        <v>0.06</v>
      </c>
      <c r="F100" s="26">
        <v>0.05</v>
      </c>
      <c r="G100" s="26">
        <v>0.04</v>
      </c>
      <c r="H100" s="26">
        <v>0.04</v>
      </c>
      <c r="I100" s="26">
        <v>0.03</v>
      </c>
      <c r="J100" s="26">
        <v>0.03</v>
      </c>
      <c r="K100" s="26">
        <v>0.02</v>
      </c>
      <c r="L100" s="26">
        <v>0.03</v>
      </c>
      <c r="M100" s="26">
        <v>0.01</v>
      </c>
      <c r="N100" s="26">
        <v>0.02</v>
      </c>
      <c r="O100" s="26">
        <v>0.02</v>
      </c>
      <c r="P100" s="26">
        <v>7.0000000000000007E-2</v>
      </c>
      <c r="Q100" s="26">
        <v>9.9769999999999998E-2</v>
      </c>
      <c r="R100" s="26">
        <v>0.01</v>
      </c>
      <c r="S100" s="26">
        <v>0.02</v>
      </c>
      <c r="T100" s="26">
        <v>0.1</v>
      </c>
      <c r="U100" s="26">
        <v>0.1</v>
      </c>
      <c r="V100" s="26">
        <v>1.0000000000000001E-5</v>
      </c>
      <c r="W100" s="26">
        <v>0.05</v>
      </c>
      <c r="X100" s="26">
        <v>1E-4</v>
      </c>
      <c r="Y100" s="26">
        <v>1E-4</v>
      </c>
      <c r="Z100" s="26">
        <v>1.0000000000000001E-5</v>
      </c>
      <c r="AA100" s="26">
        <v>1.0000000000000001E-5</v>
      </c>
      <c r="AB100" s="6" t="s">
        <v>106</v>
      </c>
      <c r="AC100" s="6" t="s">
        <v>105</v>
      </c>
      <c r="AD100" s="26">
        <v>0</v>
      </c>
      <c r="AE100" s="26">
        <v>0</v>
      </c>
      <c r="AF100" s="26">
        <v>0</v>
      </c>
      <c r="AG100" s="24">
        <f t="shared" si="11"/>
        <v>3</v>
      </c>
      <c r="AH100" s="11">
        <f>AG100</f>
        <v>3</v>
      </c>
      <c r="AI100" s="24">
        <f t="shared" si="10"/>
        <v>1</v>
      </c>
    </row>
    <row r="101" spans="1:35" x14ac:dyDescent="0.3">
      <c r="A101" s="27">
        <v>12</v>
      </c>
      <c r="B101" s="28"/>
      <c r="C101" s="29">
        <v>0.12</v>
      </c>
      <c r="D101" s="29">
        <v>0.12</v>
      </c>
      <c r="E101" s="29">
        <v>0.04</v>
      </c>
      <c r="F101" s="29">
        <v>0.03</v>
      </c>
      <c r="G101" s="29">
        <v>0.03</v>
      </c>
      <c r="H101" s="29">
        <v>0.02</v>
      </c>
      <c r="I101" s="29">
        <v>0.02</v>
      </c>
      <c r="J101" s="29">
        <v>0.03</v>
      </c>
      <c r="K101" s="29">
        <v>0.02</v>
      </c>
      <c r="L101" s="29">
        <v>0.03</v>
      </c>
      <c r="M101" s="29">
        <v>0.03</v>
      </c>
      <c r="N101" s="29">
        <v>0.06</v>
      </c>
      <c r="O101" s="29">
        <v>0.01</v>
      </c>
      <c r="P101" s="29">
        <v>9.2600000000000002E-2</v>
      </c>
      <c r="Q101" s="29">
        <v>8.9999999999999993E-3</v>
      </c>
      <c r="R101" s="29">
        <v>1E-3</v>
      </c>
      <c r="S101" s="29">
        <v>0.01</v>
      </c>
      <c r="T101" s="29">
        <v>0.12</v>
      </c>
      <c r="U101" s="29">
        <v>0.1</v>
      </c>
      <c r="V101" s="29">
        <v>5.0000000000000001E-3</v>
      </c>
      <c r="W101" s="29">
        <v>2.9999999999999997E-4</v>
      </c>
      <c r="X101" s="29">
        <v>0.05</v>
      </c>
      <c r="Y101" s="29">
        <v>0.05</v>
      </c>
      <c r="Z101" s="29">
        <v>1E-3</v>
      </c>
      <c r="AA101" s="29">
        <v>1E-3</v>
      </c>
      <c r="AB101" s="29">
        <v>5.0000000000000002E-5</v>
      </c>
      <c r="AC101" s="29">
        <v>5.0000000000000002E-5</v>
      </c>
      <c r="AD101" s="6" t="s">
        <v>106</v>
      </c>
      <c r="AE101" s="6" t="s">
        <v>105</v>
      </c>
      <c r="AF101" s="29">
        <v>0</v>
      </c>
      <c r="AG101" s="27">
        <f t="shared" si="11"/>
        <v>1</v>
      </c>
      <c r="AH101" s="11">
        <f t="shared" ref="AH101:AH106" si="13">AG101</f>
        <v>1</v>
      </c>
      <c r="AI101" s="27">
        <f t="shared" si="10"/>
        <v>1.0000000000000002</v>
      </c>
    </row>
    <row r="102" spans="1:35" x14ac:dyDescent="0.3">
      <c r="A102" s="30">
        <v>13</v>
      </c>
      <c r="B102" s="22"/>
      <c r="C102" s="23">
        <v>0.08</v>
      </c>
      <c r="D102" s="23">
        <v>0.08</v>
      </c>
      <c r="E102" s="23">
        <v>0.1</v>
      </c>
      <c r="F102" s="23">
        <v>0.1</v>
      </c>
      <c r="G102" s="23">
        <v>0.09</v>
      </c>
      <c r="H102" s="23">
        <v>0.09</v>
      </c>
      <c r="I102" s="23">
        <v>0.06</v>
      </c>
      <c r="J102" s="23">
        <v>0.06</v>
      </c>
      <c r="K102" s="23">
        <v>0.01</v>
      </c>
      <c r="L102" s="23">
        <v>0.01</v>
      </c>
      <c r="M102" s="23">
        <v>0.02</v>
      </c>
      <c r="N102" s="23">
        <v>0.01</v>
      </c>
      <c r="O102" s="23">
        <v>0.03</v>
      </c>
      <c r="P102" s="23">
        <v>0.01</v>
      </c>
      <c r="Q102" s="23">
        <v>0.09</v>
      </c>
      <c r="R102" s="23">
        <v>0.02</v>
      </c>
      <c r="S102" s="23">
        <v>0.03</v>
      </c>
      <c r="T102" s="23">
        <v>0.01</v>
      </c>
      <c r="U102" s="23">
        <v>9.9979999999999999E-2</v>
      </c>
      <c r="V102" s="23">
        <v>1.0000000000000001E-5</v>
      </c>
      <c r="W102" s="23">
        <v>1.0000000000000001E-5</v>
      </c>
      <c r="X102" s="6" t="s">
        <v>106</v>
      </c>
      <c r="Y102" s="6" t="s">
        <v>105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30">
        <f t="shared" si="11"/>
        <v>7</v>
      </c>
      <c r="AH102" s="11">
        <f t="shared" si="13"/>
        <v>7</v>
      </c>
      <c r="AI102" s="30">
        <f t="shared" si="10"/>
        <v>0.99999999999999989</v>
      </c>
    </row>
    <row r="103" spans="1:35" x14ac:dyDescent="0.3">
      <c r="A103" s="11">
        <v>14</v>
      </c>
      <c r="B103" s="31"/>
      <c r="C103" s="26">
        <v>0.1</v>
      </c>
      <c r="D103" s="26">
        <v>0.1</v>
      </c>
      <c r="E103" s="26">
        <v>0.06</v>
      </c>
      <c r="F103" s="26">
        <v>0.05</v>
      </c>
      <c r="G103" s="26">
        <v>0.04</v>
      </c>
      <c r="H103" s="26">
        <v>0.04</v>
      </c>
      <c r="I103" s="26">
        <v>0.03</v>
      </c>
      <c r="J103" s="26">
        <v>0.03</v>
      </c>
      <c r="K103" s="6" t="s">
        <v>106</v>
      </c>
      <c r="L103" s="6" t="s">
        <v>105</v>
      </c>
      <c r="M103" s="26">
        <v>0.01</v>
      </c>
      <c r="N103" s="26">
        <v>0.02</v>
      </c>
      <c r="O103" s="26">
        <v>0.02</v>
      </c>
      <c r="P103" s="26">
        <v>7.0000000000000007E-2</v>
      </c>
      <c r="Q103" s="26">
        <v>9.7979999999999998E-2</v>
      </c>
      <c r="R103" s="26">
        <v>0.01</v>
      </c>
      <c r="S103" s="26">
        <v>0.02</v>
      </c>
      <c r="T103" s="26">
        <v>0.1</v>
      </c>
      <c r="U103" s="26">
        <v>0.1</v>
      </c>
      <c r="V103" s="26">
        <v>1E-3</v>
      </c>
      <c r="W103" s="26">
        <v>2.0000000000000001E-4</v>
      </c>
      <c r="X103" s="26">
        <v>0.05</v>
      </c>
      <c r="Y103" s="26">
        <v>1E-4</v>
      </c>
      <c r="Z103" s="26">
        <v>1E-4</v>
      </c>
      <c r="AA103" s="26">
        <v>1E-4</v>
      </c>
      <c r="AB103" s="26">
        <v>2.0000000000000001E-4</v>
      </c>
      <c r="AC103" s="26">
        <v>1E-4</v>
      </c>
      <c r="AD103" s="26">
        <v>2.0000000000000001E-4</v>
      </c>
      <c r="AE103" s="26">
        <v>2.0000000000000002E-5</v>
      </c>
      <c r="AF103" s="26">
        <v>0</v>
      </c>
      <c r="AG103" s="24">
        <f t="shared" si="11"/>
        <v>1</v>
      </c>
      <c r="AH103" s="11">
        <f t="shared" si="13"/>
        <v>1</v>
      </c>
      <c r="AI103" s="24">
        <f t="shared" si="10"/>
        <v>0.95</v>
      </c>
    </row>
    <row r="104" spans="1:35" x14ac:dyDescent="0.3">
      <c r="A104" s="11">
        <v>15</v>
      </c>
      <c r="B104" s="31"/>
      <c r="C104" s="29">
        <v>0.12</v>
      </c>
      <c r="D104" s="29">
        <v>0.12</v>
      </c>
      <c r="E104" s="29">
        <v>0.04</v>
      </c>
      <c r="F104" s="29">
        <v>0.03</v>
      </c>
      <c r="G104" s="29">
        <v>0.03</v>
      </c>
      <c r="H104" s="29">
        <v>0.02</v>
      </c>
      <c r="I104" s="29">
        <v>0.02</v>
      </c>
      <c r="J104" s="6" t="s">
        <v>106</v>
      </c>
      <c r="K104" s="29">
        <v>0.02</v>
      </c>
      <c r="L104" s="6" t="s">
        <v>105</v>
      </c>
      <c r="M104" s="29">
        <v>0.02</v>
      </c>
      <c r="N104" s="29">
        <v>0.05</v>
      </c>
      <c r="O104" s="29">
        <v>0.02</v>
      </c>
      <c r="P104" s="29">
        <v>8.7559999999999999E-2</v>
      </c>
      <c r="Q104" s="29">
        <v>8.9999999999999993E-3</v>
      </c>
      <c r="R104" s="29">
        <v>1E-3</v>
      </c>
      <c r="S104" s="29">
        <v>0.01</v>
      </c>
      <c r="T104" s="29">
        <v>0.12</v>
      </c>
      <c r="U104" s="29">
        <v>0.1</v>
      </c>
      <c r="V104" s="29">
        <v>8.9999999999999993E-3</v>
      </c>
      <c r="W104" s="29">
        <v>4.0000000000000002E-4</v>
      </c>
      <c r="X104" s="29">
        <v>0.05</v>
      </c>
      <c r="Y104" s="29">
        <v>0.05</v>
      </c>
      <c r="Z104" s="29">
        <v>1.1000000000000001E-2</v>
      </c>
      <c r="AA104" s="29">
        <v>1.1000000000000001E-2</v>
      </c>
      <c r="AB104" s="29">
        <v>2.0000000000000001E-4</v>
      </c>
      <c r="AC104" s="29">
        <v>4.0000000000000002E-4</v>
      </c>
      <c r="AD104" s="29">
        <v>2.0000000000000001E-4</v>
      </c>
      <c r="AE104" s="29">
        <v>2.0000000000000001E-4</v>
      </c>
      <c r="AF104" s="29">
        <v>4.0000000000000003E-5</v>
      </c>
      <c r="AG104" s="27">
        <f t="shared" si="11"/>
        <v>0</v>
      </c>
      <c r="AH104" s="11">
        <f t="shared" si="13"/>
        <v>0</v>
      </c>
      <c r="AI104" s="27">
        <f t="shared" si="10"/>
        <v>0.95000000000000007</v>
      </c>
    </row>
    <row r="105" spans="1:35" x14ac:dyDescent="0.3">
      <c r="A105" s="30">
        <v>16</v>
      </c>
      <c r="B105" s="22"/>
      <c r="C105" s="23">
        <v>0.08</v>
      </c>
      <c r="D105" s="23">
        <v>0.08</v>
      </c>
      <c r="E105" s="23">
        <v>0.1</v>
      </c>
      <c r="F105" s="23">
        <v>0.1</v>
      </c>
      <c r="G105" s="23">
        <v>0.09</v>
      </c>
      <c r="H105" s="23">
        <v>0.09</v>
      </c>
      <c r="I105" s="23">
        <v>0.06</v>
      </c>
      <c r="J105" s="23">
        <v>0.06</v>
      </c>
      <c r="K105" s="23">
        <v>0.01</v>
      </c>
      <c r="L105" s="23">
        <v>0.01</v>
      </c>
      <c r="M105" s="23">
        <v>0.02</v>
      </c>
      <c r="N105" s="23">
        <v>0.01</v>
      </c>
      <c r="O105" s="23">
        <v>0.03</v>
      </c>
      <c r="P105" s="23">
        <v>0.01</v>
      </c>
      <c r="Q105" s="23">
        <v>0.09</v>
      </c>
      <c r="R105" s="23">
        <v>0.02</v>
      </c>
      <c r="S105" s="23">
        <v>0.03</v>
      </c>
      <c r="T105" s="23">
        <v>0.01</v>
      </c>
      <c r="U105" s="23">
        <v>9.9979999999999999E-2</v>
      </c>
      <c r="V105" s="23">
        <v>1.0000000000000001E-5</v>
      </c>
      <c r="W105" s="23">
        <v>1.0000000000000001E-5</v>
      </c>
      <c r="X105" s="6" t="s">
        <v>106</v>
      </c>
      <c r="Y105" s="6" t="s">
        <v>105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30">
        <f t="shared" si="11"/>
        <v>7</v>
      </c>
      <c r="AH105" s="11">
        <f t="shared" si="13"/>
        <v>7</v>
      </c>
      <c r="AI105" s="30">
        <f t="shared" si="10"/>
        <v>0.99999999999999989</v>
      </c>
    </row>
    <row r="106" spans="1:35" x14ac:dyDescent="0.3">
      <c r="A106" s="11">
        <v>17</v>
      </c>
      <c r="B106" s="31"/>
      <c r="C106" s="26">
        <v>0.1</v>
      </c>
      <c r="D106" s="26">
        <v>0.1</v>
      </c>
      <c r="E106" s="26">
        <v>0.1</v>
      </c>
      <c r="F106" s="26">
        <v>0.02</v>
      </c>
      <c r="G106" s="26">
        <v>0.01</v>
      </c>
      <c r="H106" s="6" t="s">
        <v>106</v>
      </c>
      <c r="I106" s="6" t="s">
        <v>105</v>
      </c>
      <c r="J106" s="26">
        <v>0.10997</v>
      </c>
      <c r="K106" s="26">
        <v>0.1036</v>
      </c>
      <c r="L106" s="26">
        <v>0.01</v>
      </c>
      <c r="M106" s="26">
        <v>0.1</v>
      </c>
      <c r="N106" s="26">
        <v>0.12</v>
      </c>
      <c r="O106" s="26">
        <v>3.0000000000000001E-3</v>
      </c>
      <c r="P106" s="26">
        <v>4.0000000000000002E-4</v>
      </c>
      <c r="Q106" s="26">
        <v>0.12</v>
      </c>
      <c r="R106" s="26">
        <v>3.0099999999999998E-2</v>
      </c>
      <c r="S106" s="26">
        <v>3.0099999999999998E-2</v>
      </c>
      <c r="T106" s="26">
        <v>1.0000000000000001E-5</v>
      </c>
      <c r="U106" s="26">
        <v>1.0000000000000001E-5</v>
      </c>
      <c r="V106" s="26">
        <v>1.0000000000000001E-5</v>
      </c>
      <c r="W106" s="26">
        <v>2.0000000000000001E-4</v>
      </c>
      <c r="X106" s="26">
        <v>1E-3</v>
      </c>
      <c r="Y106" s="26">
        <v>2.0000000000000001E-4</v>
      </c>
      <c r="Z106" s="26">
        <v>1E-4</v>
      </c>
      <c r="AA106" s="26">
        <v>1E-4</v>
      </c>
      <c r="AB106" s="26">
        <v>2.0000000000000001E-4</v>
      </c>
      <c r="AC106" s="26">
        <v>4.0000000000000002E-4</v>
      </c>
      <c r="AD106" s="26">
        <v>4.0000000000000002E-4</v>
      </c>
      <c r="AE106" s="26">
        <v>2.0000000000000001E-4</v>
      </c>
      <c r="AF106" s="26">
        <v>0</v>
      </c>
      <c r="AG106" s="24">
        <f t="shared" si="11"/>
        <v>1</v>
      </c>
      <c r="AH106" s="11">
        <f t="shared" si="13"/>
        <v>1</v>
      </c>
      <c r="AI106" s="24">
        <f t="shared" si="10"/>
        <v>0.95999999999999974</v>
      </c>
    </row>
    <row r="107" spans="1:35" ht="10.5" thickBot="1" x14ac:dyDescent="0.35">
      <c r="A107" s="20">
        <v>18</v>
      </c>
      <c r="B107" s="31"/>
      <c r="C107" s="29">
        <v>0.12</v>
      </c>
      <c r="D107" s="29">
        <v>0.12</v>
      </c>
      <c r="E107" s="29">
        <v>0.02</v>
      </c>
      <c r="F107" s="29">
        <v>0.02</v>
      </c>
      <c r="G107" s="29">
        <v>0.06</v>
      </c>
      <c r="H107" s="6" t="s">
        <v>106</v>
      </c>
      <c r="I107" s="29">
        <v>0.12</v>
      </c>
      <c r="J107" s="29">
        <v>0.01</v>
      </c>
      <c r="K107" s="29">
        <v>0.1</v>
      </c>
      <c r="L107" s="6" t="s">
        <v>105</v>
      </c>
      <c r="M107" s="29">
        <v>0.02</v>
      </c>
      <c r="N107" s="29">
        <v>0.02</v>
      </c>
      <c r="O107" s="29">
        <v>4.0999999999999995E-2</v>
      </c>
      <c r="P107" s="29">
        <v>4.0999999999999995E-2</v>
      </c>
      <c r="Q107" s="29">
        <v>5.0000000000000001E-3</v>
      </c>
      <c r="R107" s="29">
        <v>1E-4</v>
      </c>
      <c r="S107" s="29">
        <v>1.0000000000000001E-5</v>
      </c>
      <c r="T107" s="29">
        <v>1.0000000000000001E-5</v>
      </c>
      <c r="U107" s="29">
        <v>4.0000000000000001E-3</v>
      </c>
      <c r="V107" s="29">
        <v>5.0000000000000001E-4</v>
      </c>
      <c r="W107" s="29">
        <v>1E-4</v>
      </c>
      <c r="X107" s="29">
        <v>2.0000000000000002E-5</v>
      </c>
      <c r="Y107" s="29">
        <v>2.0000000000000002E-5</v>
      </c>
      <c r="Z107" s="29">
        <v>5.9999999999999995E-4</v>
      </c>
      <c r="AA107" s="29">
        <v>5.9999999999999995E-4</v>
      </c>
      <c r="AB107" s="29">
        <v>4.0000000000000002E-4</v>
      </c>
      <c r="AC107" s="29">
        <v>2.9999999999999997E-4</v>
      </c>
      <c r="AD107" s="29">
        <v>2.0000000000000001E-4</v>
      </c>
      <c r="AE107" s="29">
        <v>4.0000000000000002E-4</v>
      </c>
      <c r="AF107" s="29">
        <v>1.4999999999999999E-4</v>
      </c>
      <c r="AG107" s="32">
        <f t="shared" si="11"/>
        <v>0</v>
      </c>
      <c r="AH107" s="20">
        <f>AG107</f>
        <v>0</v>
      </c>
      <c r="AI107" s="32">
        <f t="shared" si="10"/>
        <v>0.70440999999999998</v>
      </c>
    </row>
    <row r="108" spans="1:35" x14ac:dyDescent="0.3">
      <c r="A108" s="33">
        <v>19</v>
      </c>
      <c r="B108" s="34"/>
      <c r="C108" s="35">
        <v>0.1</v>
      </c>
      <c r="D108" s="35">
        <v>0.1</v>
      </c>
      <c r="E108" s="35">
        <v>0.1</v>
      </c>
      <c r="F108" s="35">
        <v>0.1</v>
      </c>
      <c r="G108" s="35">
        <v>0.09</v>
      </c>
      <c r="H108" s="35">
        <v>0.09</v>
      </c>
      <c r="I108" s="35">
        <v>0.06</v>
      </c>
      <c r="J108" s="35">
        <v>0.06</v>
      </c>
      <c r="K108" s="35">
        <v>0.01</v>
      </c>
      <c r="L108" s="35">
        <v>0.01</v>
      </c>
      <c r="M108" s="35">
        <v>0.02</v>
      </c>
      <c r="N108" s="35">
        <v>5.0000000000000001E-3</v>
      </c>
      <c r="O108" s="35">
        <v>5.0000000000000001E-3</v>
      </c>
      <c r="P108" s="35">
        <v>0.05</v>
      </c>
      <c r="Q108" s="35">
        <v>0.01</v>
      </c>
      <c r="R108" s="35">
        <v>0.09</v>
      </c>
      <c r="S108" s="35">
        <v>0.02</v>
      </c>
      <c r="T108" s="35">
        <v>0.03</v>
      </c>
      <c r="U108" s="35">
        <v>0.01</v>
      </c>
      <c r="V108" s="35">
        <v>3.9960000000000002E-2</v>
      </c>
      <c r="W108" s="35">
        <v>1.0000000000000001E-5</v>
      </c>
      <c r="X108" s="35">
        <v>1.0000000000000001E-5</v>
      </c>
      <c r="Y108" s="35">
        <v>1.0000000000000001E-5</v>
      </c>
      <c r="Z108" s="35">
        <v>1.0000000000000001E-5</v>
      </c>
      <c r="AA108" s="6" t="s">
        <v>106</v>
      </c>
      <c r="AB108" s="6" t="s">
        <v>105</v>
      </c>
      <c r="AC108" s="35">
        <v>0</v>
      </c>
      <c r="AD108" s="35">
        <v>0</v>
      </c>
      <c r="AE108" s="35">
        <v>0</v>
      </c>
      <c r="AF108" s="35">
        <v>0</v>
      </c>
      <c r="AG108" s="33">
        <f t="shared" si="11"/>
        <v>4</v>
      </c>
      <c r="AH108" s="7">
        <f>AG108</f>
        <v>4</v>
      </c>
      <c r="AI108" s="33">
        <f t="shared" si="10"/>
        <v>0.99999999999999989</v>
      </c>
    </row>
    <row r="109" spans="1:35" x14ac:dyDescent="0.3">
      <c r="A109" s="36">
        <v>20</v>
      </c>
      <c r="B109" s="37"/>
      <c r="C109" s="38">
        <v>0.12</v>
      </c>
      <c r="D109" s="38">
        <v>0.12</v>
      </c>
      <c r="E109" s="38">
        <v>0.1</v>
      </c>
      <c r="F109" s="38">
        <v>0.1</v>
      </c>
      <c r="G109" s="38">
        <v>0.1</v>
      </c>
      <c r="H109" s="38">
        <v>0.02</v>
      </c>
      <c r="I109" s="38">
        <v>3.2939999999999997E-2</v>
      </c>
      <c r="J109" s="38">
        <v>0.03</v>
      </c>
      <c r="K109" s="38">
        <v>0.03</v>
      </c>
      <c r="L109" s="38">
        <v>0.02</v>
      </c>
      <c r="M109" s="38">
        <v>0.02</v>
      </c>
      <c r="N109" s="38">
        <v>0.05</v>
      </c>
      <c r="O109" s="38">
        <v>0.08</v>
      </c>
      <c r="P109" s="38">
        <v>0.02</v>
      </c>
      <c r="Q109" s="38">
        <v>0.01</v>
      </c>
      <c r="R109" s="38">
        <v>5.6600000000000004E-2</v>
      </c>
      <c r="S109" s="38">
        <v>0.03</v>
      </c>
      <c r="T109" s="38">
        <v>1.0000000000000001E-5</v>
      </c>
      <c r="U109" s="38">
        <v>1.0000000000000001E-5</v>
      </c>
      <c r="V109" s="38">
        <v>0.03</v>
      </c>
      <c r="W109" s="38">
        <v>0.01</v>
      </c>
      <c r="X109" s="38">
        <v>5.1000000000000004E-3</v>
      </c>
      <c r="Y109" s="38">
        <v>5.1000000000000004E-3</v>
      </c>
      <c r="Z109" s="38">
        <v>5.1000000000000004E-3</v>
      </c>
      <c r="AA109" s="38">
        <v>5.1000000000000004E-3</v>
      </c>
      <c r="AB109" s="38">
        <v>4.0000000000000003E-5</v>
      </c>
      <c r="AC109" s="6" t="s">
        <v>106</v>
      </c>
      <c r="AD109" s="6" t="s">
        <v>105</v>
      </c>
      <c r="AE109" s="38">
        <v>0</v>
      </c>
      <c r="AF109" s="38">
        <v>0</v>
      </c>
      <c r="AG109" s="36">
        <f t="shared" si="11"/>
        <v>2</v>
      </c>
      <c r="AH109" s="11">
        <f>AG109</f>
        <v>2</v>
      </c>
      <c r="AI109" s="36">
        <f t="shared" si="10"/>
        <v>1</v>
      </c>
    </row>
    <row r="110" spans="1:35" x14ac:dyDescent="0.3">
      <c r="A110" s="39">
        <v>21</v>
      </c>
      <c r="B110" s="40"/>
      <c r="C110" s="41">
        <v>0.14000000000000001</v>
      </c>
      <c r="D110" s="41">
        <v>0.14000000000000001</v>
      </c>
      <c r="E110" s="41">
        <v>0.17980000000000002</v>
      </c>
      <c r="F110" s="41">
        <v>0.02</v>
      </c>
      <c r="G110" s="41">
        <v>0.02</v>
      </c>
      <c r="H110" s="41">
        <v>0.03</v>
      </c>
      <c r="I110" s="41">
        <v>0.03</v>
      </c>
      <c r="J110" s="41">
        <v>0.03</v>
      </c>
      <c r="K110" s="41">
        <v>0.03</v>
      </c>
      <c r="L110" s="41">
        <v>0.03</v>
      </c>
      <c r="M110" s="41">
        <v>0.03</v>
      </c>
      <c r="N110" s="41">
        <v>0.03</v>
      </c>
      <c r="O110" s="41">
        <v>0.05</v>
      </c>
      <c r="P110" s="41">
        <v>0.03</v>
      </c>
      <c r="Q110" s="41">
        <v>0.02</v>
      </c>
      <c r="R110" s="41">
        <v>1.7999999999999999E-2</v>
      </c>
      <c r="S110" s="41">
        <v>2E-3</v>
      </c>
      <c r="T110" s="41">
        <v>9.5399999999999985E-2</v>
      </c>
      <c r="U110" s="41">
        <v>0.04</v>
      </c>
      <c r="V110" s="41">
        <v>0.01</v>
      </c>
      <c r="W110" s="41">
        <v>5.9999999999999995E-4</v>
      </c>
      <c r="X110" s="41">
        <v>0.01</v>
      </c>
      <c r="Y110" s="41">
        <v>0.01</v>
      </c>
      <c r="Z110" s="41">
        <v>1E-3</v>
      </c>
      <c r="AA110" s="41">
        <v>1E-3</v>
      </c>
      <c r="AB110" s="41">
        <v>1E-3</v>
      </c>
      <c r="AC110" s="41">
        <v>1E-3</v>
      </c>
      <c r="AD110" s="41">
        <v>2.0000000000000001E-4</v>
      </c>
      <c r="AE110" s="6" t="s">
        <v>106</v>
      </c>
      <c r="AF110" s="6" t="s">
        <v>105</v>
      </c>
      <c r="AG110" s="39">
        <f t="shared" si="11"/>
        <v>0</v>
      </c>
      <c r="AH110" s="11">
        <f t="shared" ref="AH110:AH115" si="14">AG110</f>
        <v>0</v>
      </c>
      <c r="AI110" s="39">
        <f t="shared" si="10"/>
        <v>1.0000000000000004</v>
      </c>
    </row>
    <row r="111" spans="1:35" x14ac:dyDescent="0.3">
      <c r="A111" s="42">
        <v>22</v>
      </c>
      <c r="B111" s="34"/>
      <c r="C111" s="35">
        <v>0.1</v>
      </c>
      <c r="D111" s="35">
        <v>0.1</v>
      </c>
      <c r="E111" s="35">
        <v>0.1</v>
      </c>
      <c r="F111" s="35">
        <v>0.1</v>
      </c>
      <c r="G111" s="35">
        <v>0.09</v>
      </c>
      <c r="H111" s="35">
        <v>0.09</v>
      </c>
      <c r="I111" s="35">
        <v>0.06</v>
      </c>
      <c r="J111" s="35">
        <v>0.06</v>
      </c>
      <c r="K111" s="35">
        <v>0.01</v>
      </c>
      <c r="L111" s="35">
        <v>0.01</v>
      </c>
      <c r="M111" s="35">
        <v>0.02</v>
      </c>
      <c r="N111" s="35">
        <v>5.0000000000000001E-3</v>
      </c>
      <c r="O111" s="35">
        <v>5.0000000000000001E-3</v>
      </c>
      <c r="P111" s="35">
        <v>0.05</v>
      </c>
      <c r="Q111" s="35">
        <v>0.01</v>
      </c>
      <c r="R111" s="35">
        <v>0.09</v>
      </c>
      <c r="S111" s="35">
        <v>0.02</v>
      </c>
      <c r="T111" s="35">
        <v>0.03</v>
      </c>
      <c r="U111" s="35">
        <v>0.01</v>
      </c>
      <c r="V111" s="35">
        <v>3.9960000000000002E-2</v>
      </c>
      <c r="W111" s="35">
        <v>1.0000000000000001E-5</v>
      </c>
      <c r="X111" s="35">
        <v>1.0000000000000001E-5</v>
      </c>
      <c r="Y111" s="35">
        <v>1.0000000000000001E-5</v>
      </c>
      <c r="Z111" s="35">
        <v>1.0000000000000001E-5</v>
      </c>
      <c r="AA111" s="6" t="s">
        <v>106</v>
      </c>
      <c r="AB111" s="6" t="s">
        <v>105</v>
      </c>
      <c r="AC111" s="35">
        <v>0</v>
      </c>
      <c r="AD111" s="35">
        <v>0</v>
      </c>
      <c r="AE111" s="35">
        <v>0</v>
      </c>
      <c r="AF111" s="35">
        <v>0</v>
      </c>
      <c r="AG111" s="42">
        <f t="shared" si="11"/>
        <v>4</v>
      </c>
      <c r="AH111" s="11">
        <f t="shared" si="14"/>
        <v>4</v>
      </c>
      <c r="AI111" s="42">
        <f t="shared" si="10"/>
        <v>0.99999999999999989</v>
      </c>
    </row>
    <row r="112" spans="1:35" x14ac:dyDescent="0.3">
      <c r="A112" s="36">
        <v>23</v>
      </c>
      <c r="B112" s="37"/>
      <c r="C112" s="38">
        <v>0.12</v>
      </c>
      <c r="D112" s="38">
        <v>0.12</v>
      </c>
      <c r="E112" s="38">
        <v>0.1</v>
      </c>
      <c r="F112" s="38">
        <v>0.08</v>
      </c>
      <c r="G112" s="38">
        <v>7.0000000000000007E-2</v>
      </c>
      <c r="H112" s="38">
        <v>0.05</v>
      </c>
      <c r="I112" s="38">
        <v>0.01</v>
      </c>
      <c r="J112" s="38">
        <v>0.12</v>
      </c>
      <c r="K112" s="38">
        <v>0.02</v>
      </c>
      <c r="L112" s="38">
        <v>0.01</v>
      </c>
      <c r="M112" s="38">
        <v>6.6239999999999993E-2</v>
      </c>
      <c r="N112" s="38">
        <v>0.1</v>
      </c>
      <c r="O112" s="38">
        <v>2E-3</v>
      </c>
      <c r="P112" s="38">
        <v>4.0000000000000002E-4</v>
      </c>
      <c r="Q112" s="38">
        <v>0.03</v>
      </c>
      <c r="R112" s="38">
        <v>0.01</v>
      </c>
      <c r="S112" s="38">
        <v>2.2599999999999999E-2</v>
      </c>
      <c r="T112" s="38">
        <v>2.2599999999999999E-2</v>
      </c>
      <c r="U112" s="38">
        <v>2.2599999999999999E-2</v>
      </c>
      <c r="V112" s="38">
        <v>2.2599999999999999E-2</v>
      </c>
      <c r="W112" s="38">
        <v>4.0000000000000002E-4</v>
      </c>
      <c r="X112" s="38">
        <v>5.1999999999999995E-4</v>
      </c>
      <c r="Y112" s="38">
        <v>4.0000000000000003E-5</v>
      </c>
      <c r="Z112" s="6" t="s">
        <v>106</v>
      </c>
      <c r="AA112" s="6" t="s">
        <v>105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6">
        <f t="shared" si="11"/>
        <v>5</v>
      </c>
      <c r="AH112" s="11">
        <f t="shared" si="14"/>
        <v>5</v>
      </c>
      <c r="AI112" s="36">
        <f t="shared" si="10"/>
        <v>0.99999999999999978</v>
      </c>
    </row>
    <row r="113" spans="1:35" x14ac:dyDescent="0.3">
      <c r="A113" s="11">
        <v>24</v>
      </c>
      <c r="B113" s="31"/>
      <c r="C113" s="41">
        <v>0.14000000000000001</v>
      </c>
      <c r="D113" s="41">
        <v>0.14000000000000001</v>
      </c>
      <c r="E113" s="41">
        <v>0.15</v>
      </c>
      <c r="F113" s="41">
        <v>0.02</v>
      </c>
      <c r="G113" s="6" t="s">
        <v>105</v>
      </c>
      <c r="H113" s="41">
        <v>0.01</v>
      </c>
      <c r="I113" s="41">
        <v>0.12</v>
      </c>
      <c r="J113" s="41">
        <v>6.3189999999999996E-2</v>
      </c>
      <c r="K113" s="41">
        <v>1.7999999999999999E-2</v>
      </c>
      <c r="L113" s="41">
        <v>2E-3</v>
      </c>
      <c r="M113" s="41">
        <v>0.12016</v>
      </c>
      <c r="N113" s="41">
        <v>0.01</v>
      </c>
      <c r="O113" s="41">
        <v>1E-3</v>
      </c>
      <c r="P113" s="41">
        <v>0.01</v>
      </c>
      <c r="Q113" s="41">
        <v>4.5999999999999999E-2</v>
      </c>
      <c r="R113" s="41">
        <v>4.5999999999999999E-2</v>
      </c>
      <c r="S113" s="41">
        <v>4.5999999999999999E-2</v>
      </c>
      <c r="T113" s="41">
        <v>4.5999999999999999E-2</v>
      </c>
      <c r="U113" s="41">
        <v>8.0000000000000004E-4</v>
      </c>
      <c r="V113" s="41">
        <v>4.0000000000000002E-4</v>
      </c>
      <c r="W113" s="41">
        <v>4.0000000000000003E-5</v>
      </c>
      <c r="X113" s="41">
        <v>4.0000000000000003E-5</v>
      </c>
      <c r="Y113" s="41">
        <v>4.0000000000000003E-5</v>
      </c>
      <c r="Z113" s="41">
        <v>4.0000000000000003E-5</v>
      </c>
      <c r="AA113" s="41">
        <v>4.0000000000000003E-5</v>
      </c>
      <c r="AB113" s="41">
        <v>4.0000000000000003E-5</v>
      </c>
      <c r="AC113" s="41">
        <v>1E-4</v>
      </c>
      <c r="AD113" s="41">
        <v>1E-4</v>
      </c>
      <c r="AE113" s="41">
        <v>1.0000000000000001E-5</v>
      </c>
      <c r="AF113" s="6" t="s">
        <v>105</v>
      </c>
      <c r="AG113" s="39">
        <f t="shared" si="11"/>
        <v>0</v>
      </c>
      <c r="AH113" s="11">
        <f t="shared" si="14"/>
        <v>0</v>
      </c>
      <c r="AI113" s="39">
        <f t="shared" si="10"/>
        <v>0.99000000000000044</v>
      </c>
    </row>
    <row r="114" spans="1:35" x14ac:dyDescent="0.3">
      <c r="A114" s="42">
        <v>25</v>
      </c>
      <c r="B114" s="34"/>
      <c r="C114" s="35">
        <v>0.1</v>
      </c>
      <c r="D114" s="35">
        <v>0.1</v>
      </c>
      <c r="E114" s="35">
        <v>0.1</v>
      </c>
      <c r="F114" s="35">
        <v>0.1</v>
      </c>
      <c r="G114" s="35">
        <v>0.09</v>
      </c>
      <c r="H114" s="35">
        <v>0.09</v>
      </c>
      <c r="I114" s="35">
        <v>0.06</v>
      </c>
      <c r="J114" s="35">
        <v>0.06</v>
      </c>
      <c r="K114" s="35">
        <v>0.01</v>
      </c>
      <c r="L114" s="35">
        <v>0.01</v>
      </c>
      <c r="M114" s="35">
        <v>0.02</v>
      </c>
      <c r="N114" s="35">
        <v>5.0000000000000001E-3</v>
      </c>
      <c r="O114" s="35">
        <v>5.0000000000000001E-3</v>
      </c>
      <c r="P114" s="35">
        <v>0.05</v>
      </c>
      <c r="Q114" s="35">
        <v>0.01</v>
      </c>
      <c r="R114" s="35">
        <v>0.09</v>
      </c>
      <c r="S114" s="35">
        <v>0.02</v>
      </c>
      <c r="T114" s="35">
        <v>0.03</v>
      </c>
      <c r="U114" s="35">
        <v>0.01</v>
      </c>
      <c r="V114" s="35">
        <v>3.9960000000000002E-2</v>
      </c>
      <c r="W114" s="35">
        <v>1.0000000000000001E-5</v>
      </c>
      <c r="X114" s="35">
        <v>1.0000000000000001E-5</v>
      </c>
      <c r="Y114" s="35">
        <v>1.0000000000000001E-5</v>
      </c>
      <c r="Z114" s="35">
        <v>1.0000000000000001E-5</v>
      </c>
      <c r="AA114" s="6" t="s">
        <v>106</v>
      </c>
      <c r="AB114" s="6" t="s">
        <v>105</v>
      </c>
      <c r="AC114" s="35">
        <v>0</v>
      </c>
      <c r="AD114" s="35">
        <v>0</v>
      </c>
      <c r="AE114" s="35">
        <v>0</v>
      </c>
      <c r="AF114" s="35">
        <v>0</v>
      </c>
      <c r="AG114" s="42">
        <f t="shared" si="11"/>
        <v>4</v>
      </c>
      <c r="AH114" s="11">
        <f t="shared" si="14"/>
        <v>4</v>
      </c>
      <c r="AI114" s="42">
        <f t="shared" si="10"/>
        <v>0.99999999999999989</v>
      </c>
    </row>
    <row r="115" spans="1:35" x14ac:dyDescent="0.3">
      <c r="A115" s="36">
        <v>26</v>
      </c>
      <c r="B115" s="37"/>
      <c r="C115" s="38">
        <v>0.12</v>
      </c>
      <c r="D115" s="38">
        <v>0.12</v>
      </c>
      <c r="E115" s="38">
        <v>0.1</v>
      </c>
      <c r="F115" s="38">
        <v>0.01</v>
      </c>
      <c r="G115" s="38">
        <v>0</v>
      </c>
      <c r="H115" s="38">
        <v>0.2</v>
      </c>
      <c r="I115" s="38">
        <v>0.01</v>
      </c>
      <c r="J115" s="38">
        <v>0.23319999999999999</v>
      </c>
      <c r="K115" s="38">
        <v>0.01</v>
      </c>
      <c r="L115" s="38">
        <v>5.0000000000000001E-3</v>
      </c>
      <c r="M115" s="38">
        <v>4.7599999999999996E-2</v>
      </c>
      <c r="N115" s="38">
        <v>4.7599999999999996E-2</v>
      </c>
      <c r="O115" s="38">
        <v>4.7599999999999996E-2</v>
      </c>
      <c r="P115" s="38">
        <v>4.7599999999999996E-2</v>
      </c>
      <c r="Q115" s="38">
        <v>1E-4</v>
      </c>
      <c r="R115" s="38">
        <v>1E-4</v>
      </c>
      <c r="S115" s="38">
        <v>3.0000000000000001E-5</v>
      </c>
      <c r="T115" s="38">
        <v>1.0000000000000001E-5</v>
      </c>
      <c r="U115" s="38">
        <v>1E-4</v>
      </c>
      <c r="V115" s="38">
        <v>1E-4</v>
      </c>
      <c r="W115" s="38">
        <v>1E-4</v>
      </c>
      <c r="X115" s="38">
        <v>5.0000000000000002E-5</v>
      </c>
      <c r="Y115" s="38">
        <v>5.0000000000000002E-5</v>
      </c>
      <c r="Z115" s="38">
        <v>5.0000000000000002E-5</v>
      </c>
      <c r="AA115" s="38">
        <v>4.0000000000000002E-4</v>
      </c>
      <c r="AB115" s="38">
        <v>2.9999999999999997E-4</v>
      </c>
      <c r="AC115" s="38">
        <v>1.0000000000000001E-5</v>
      </c>
      <c r="AD115" s="6" t="s">
        <v>106</v>
      </c>
      <c r="AE115" s="6" t="s">
        <v>105</v>
      </c>
      <c r="AF115" s="38">
        <v>0</v>
      </c>
      <c r="AG115" s="36">
        <f t="shared" si="11"/>
        <v>2</v>
      </c>
      <c r="AH115" s="11">
        <f t="shared" si="14"/>
        <v>2</v>
      </c>
      <c r="AI115" s="36">
        <f t="shared" si="10"/>
        <v>0.99999999999999967</v>
      </c>
    </row>
    <row r="116" spans="1:35" ht="10.5" thickBot="1" x14ac:dyDescent="0.35">
      <c r="A116" s="11">
        <v>27</v>
      </c>
      <c r="B116" s="31"/>
      <c r="C116" s="41">
        <v>0.2</v>
      </c>
      <c r="D116" s="41">
        <v>0.2</v>
      </c>
      <c r="E116" s="41">
        <v>0.15198999999999999</v>
      </c>
      <c r="F116" s="6" t="s">
        <v>105</v>
      </c>
      <c r="G116" s="41">
        <v>0.1</v>
      </c>
      <c r="H116" s="6" t="s">
        <v>105</v>
      </c>
      <c r="I116" s="41">
        <v>0.02</v>
      </c>
      <c r="J116" s="41">
        <v>0.02</v>
      </c>
      <c r="K116" s="41">
        <v>7.5999999999999998E-2</v>
      </c>
      <c r="L116" s="41">
        <v>7.5999999999999998E-2</v>
      </c>
      <c r="M116" s="41">
        <v>7.5999999999999998E-2</v>
      </c>
      <c r="N116" s="41">
        <v>7.5999999999999998E-2</v>
      </c>
      <c r="O116" s="41">
        <v>4.0000000000000002E-4</v>
      </c>
      <c r="P116" s="41">
        <v>4.0000000000000002E-4</v>
      </c>
      <c r="Q116" s="41">
        <v>4.0000000000000003E-5</v>
      </c>
      <c r="R116" s="41">
        <v>3.0000000000000001E-5</v>
      </c>
      <c r="S116" s="41">
        <v>1.0000000000000001E-5</v>
      </c>
      <c r="T116" s="41">
        <v>2.0000000000000001E-4</v>
      </c>
      <c r="U116" s="41">
        <v>2.0000000000000001E-4</v>
      </c>
      <c r="V116" s="41">
        <v>2.0000000000000001E-4</v>
      </c>
      <c r="W116" s="41">
        <v>5.0000000000000002E-5</v>
      </c>
      <c r="X116" s="41">
        <v>5.0000000000000002E-5</v>
      </c>
      <c r="Y116" s="41">
        <v>5.0000000000000002E-5</v>
      </c>
      <c r="Z116" s="41">
        <v>5.0000000000000002E-5</v>
      </c>
      <c r="AA116" s="41">
        <v>8.0000000000000007E-5</v>
      </c>
      <c r="AB116" s="41">
        <v>4.0000000000000002E-4</v>
      </c>
      <c r="AC116" s="41">
        <v>4.0000000000000002E-4</v>
      </c>
      <c r="AD116" s="41">
        <v>2.0000000000000001E-4</v>
      </c>
      <c r="AE116" s="41">
        <v>1.0000000000000001E-5</v>
      </c>
      <c r="AF116" s="41">
        <v>1.0000000000000001E-5</v>
      </c>
      <c r="AG116" s="39">
        <f t="shared" si="11"/>
        <v>0</v>
      </c>
      <c r="AH116" s="20">
        <f>AG116</f>
        <v>0</v>
      </c>
      <c r="AI116" s="39">
        <f t="shared" si="10"/>
        <v>0.99876999999999938</v>
      </c>
    </row>
  </sheetData>
  <phoneticPr fontId="2" type="noConversion"/>
  <conditionalFormatting sqref="C2:AF28">
    <cfRule type="cellIs" dxfId="636" priority="162" operator="equal">
      <formula>0</formula>
    </cfRule>
  </conditionalFormatting>
  <conditionalFormatting sqref="C30:AF56">
    <cfRule type="cellIs" dxfId="635" priority="158" operator="equal">
      <formula>0</formula>
    </cfRule>
  </conditionalFormatting>
  <conditionalFormatting sqref="C2:AF28 C30:AF56">
    <cfRule type="cellIs" dxfId="634" priority="156" operator="equal">
      <formula>0</formula>
    </cfRule>
  </conditionalFormatting>
  <conditionalFormatting sqref="C2:AF28 C30:AF56">
    <cfRule type="cellIs" dxfId="633" priority="155" operator="equal">
      <formula>0</formula>
    </cfRule>
  </conditionalFormatting>
  <conditionalFormatting sqref="AH30:AH56">
    <cfRule type="cellIs" dxfId="632" priority="153" operator="greaterThan">
      <formula>1</formula>
    </cfRule>
  </conditionalFormatting>
  <conditionalFormatting sqref="AH2:AH28">
    <cfRule type="cellIs" dxfId="631" priority="152" operator="greaterThan">
      <formula>1</formula>
    </cfRule>
  </conditionalFormatting>
  <conditionalFormatting sqref="X31:Y32">
    <cfRule type="cellIs" dxfId="630" priority="151" operator="equal">
      <formula>0</formula>
    </cfRule>
  </conditionalFormatting>
  <conditionalFormatting sqref="X4:Y4">
    <cfRule type="cellIs" dxfId="629" priority="150" operator="equal">
      <formula>0</formula>
    </cfRule>
  </conditionalFormatting>
  <conditionalFormatting sqref="X4:Y4">
    <cfRule type="cellIs" dxfId="628" priority="149" operator="equal">
      <formula>0</formula>
    </cfRule>
  </conditionalFormatting>
  <conditionalFormatting sqref="W5:X5">
    <cfRule type="cellIs" dxfId="627" priority="148" operator="equal">
      <formula>0</formula>
    </cfRule>
  </conditionalFormatting>
  <conditionalFormatting sqref="W5:X5">
    <cfRule type="cellIs" dxfId="626" priority="147" operator="equal">
      <formula>0</formula>
    </cfRule>
  </conditionalFormatting>
  <conditionalFormatting sqref="W33:X33">
    <cfRule type="cellIs" dxfId="625" priority="146" operator="equal">
      <formula>0</formula>
    </cfRule>
  </conditionalFormatting>
  <conditionalFormatting sqref="W33:X33">
    <cfRule type="cellIs" dxfId="624" priority="145" operator="equal">
      <formula>0</formula>
    </cfRule>
  </conditionalFormatting>
  <conditionalFormatting sqref="W33:X33">
    <cfRule type="cellIs" dxfId="623" priority="144" operator="equal">
      <formula>0</formula>
    </cfRule>
  </conditionalFormatting>
  <conditionalFormatting sqref="K6">
    <cfRule type="cellIs" dxfId="622" priority="143" operator="equal">
      <formula>0</formula>
    </cfRule>
  </conditionalFormatting>
  <conditionalFormatting sqref="N6">
    <cfRule type="cellIs" dxfId="621" priority="142" operator="equal">
      <formula>0</formula>
    </cfRule>
  </conditionalFormatting>
  <conditionalFormatting sqref="H35:I35">
    <cfRule type="cellIs" dxfId="620" priority="141" operator="equal">
      <formula>0</formula>
    </cfRule>
  </conditionalFormatting>
  <conditionalFormatting sqref="X36:Y36">
    <cfRule type="cellIs" dxfId="619" priority="140" operator="equal">
      <formula>0</formula>
    </cfRule>
  </conditionalFormatting>
  <conditionalFormatting sqref="X8:Y8">
    <cfRule type="cellIs" dxfId="618" priority="139" operator="equal">
      <formula>0</formula>
    </cfRule>
  </conditionalFormatting>
  <conditionalFormatting sqref="X8:Y8">
    <cfRule type="cellIs" dxfId="617" priority="138" operator="equal">
      <formula>0</formula>
    </cfRule>
  </conditionalFormatting>
  <conditionalFormatting sqref="AE37:AF37">
    <cfRule type="cellIs" dxfId="616" priority="137" operator="equal">
      <formula>0</formula>
    </cfRule>
  </conditionalFormatting>
  <conditionalFormatting sqref="AE9:AF9">
    <cfRule type="cellIs" dxfId="615" priority="136" operator="equal">
      <formula>0</formula>
    </cfRule>
  </conditionalFormatting>
  <conditionalFormatting sqref="AE9:AF9">
    <cfRule type="cellIs" dxfId="614" priority="135" operator="equal">
      <formula>0</formula>
    </cfRule>
  </conditionalFormatting>
  <conditionalFormatting sqref="G38:H38">
    <cfRule type="cellIs" dxfId="613" priority="134" operator="equal">
      <formula>0</formula>
    </cfRule>
  </conditionalFormatting>
  <conditionalFormatting sqref="G10:H10">
    <cfRule type="cellIs" dxfId="612" priority="133" operator="equal">
      <formula>0</formula>
    </cfRule>
  </conditionalFormatting>
  <conditionalFormatting sqref="G10:H10">
    <cfRule type="cellIs" dxfId="611" priority="132" operator="equal">
      <formula>0</formula>
    </cfRule>
  </conditionalFormatting>
  <conditionalFormatting sqref="X39:Y39">
    <cfRule type="cellIs" dxfId="610" priority="131" operator="equal">
      <formula>0</formula>
    </cfRule>
  </conditionalFormatting>
  <conditionalFormatting sqref="X11:Y11">
    <cfRule type="cellIs" dxfId="609" priority="130" operator="equal">
      <formula>0</formula>
    </cfRule>
  </conditionalFormatting>
  <conditionalFormatting sqref="X11:Y11">
    <cfRule type="cellIs" dxfId="608" priority="129" operator="equal">
      <formula>0</formula>
    </cfRule>
  </conditionalFormatting>
  <conditionalFormatting sqref="AB12:AC12">
    <cfRule type="cellIs" dxfId="607" priority="128" operator="equal">
      <formula>0</formula>
    </cfRule>
  </conditionalFormatting>
  <conditionalFormatting sqref="AB12:AC12">
    <cfRule type="cellIs" dxfId="606" priority="127" operator="equal">
      <formula>0</formula>
    </cfRule>
  </conditionalFormatting>
  <conditionalFormatting sqref="AB40:AC40">
    <cfRule type="cellIs" dxfId="605" priority="126" operator="equal">
      <formula>0</formula>
    </cfRule>
  </conditionalFormatting>
  <conditionalFormatting sqref="AD41:AE41">
    <cfRule type="cellIs" dxfId="604" priority="125" operator="equal">
      <formula>0</formula>
    </cfRule>
  </conditionalFormatting>
  <conditionalFormatting sqref="AD13:AE13">
    <cfRule type="cellIs" dxfId="603" priority="124" operator="equal">
      <formula>0</formula>
    </cfRule>
  </conditionalFormatting>
  <conditionalFormatting sqref="AD13:AE13">
    <cfRule type="cellIs" dxfId="602" priority="123" operator="equal">
      <formula>0</formula>
    </cfRule>
  </conditionalFormatting>
  <conditionalFormatting sqref="X42:Y42">
    <cfRule type="cellIs" dxfId="601" priority="122" operator="equal">
      <formula>0</formula>
    </cfRule>
  </conditionalFormatting>
  <conditionalFormatting sqref="X14:Y14">
    <cfRule type="cellIs" dxfId="600" priority="121" operator="equal">
      <formula>0</formula>
    </cfRule>
  </conditionalFormatting>
  <conditionalFormatting sqref="X14:Y14">
    <cfRule type="cellIs" dxfId="599" priority="120" operator="equal">
      <formula>0</formula>
    </cfRule>
  </conditionalFormatting>
  <conditionalFormatting sqref="K15:L15">
    <cfRule type="cellIs" dxfId="598" priority="119" operator="equal">
      <formula>0</formula>
    </cfRule>
  </conditionalFormatting>
  <conditionalFormatting sqref="K15:L15">
    <cfRule type="cellIs" dxfId="597" priority="118" operator="equal">
      <formula>0</formula>
    </cfRule>
  </conditionalFormatting>
  <conditionalFormatting sqref="K43:L43">
    <cfRule type="cellIs" dxfId="596" priority="117" operator="equal">
      <formula>0</formula>
    </cfRule>
  </conditionalFormatting>
  <conditionalFormatting sqref="J44">
    <cfRule type="cellIs" dxfId="595" priority="116" operator="equal">
      <formula>0</formula>
    </cfRule>
  </conditionalFormatting>
  <conditionalFormatting sqref="L44">
    <cfRule type="cellIs" dxfId="594" priority="115" operator="equal">
      <formula>0</formula>
    </cfRule>
  </conditionalFormatting>
  <conditionalFormatting sqref="J16">
    <cfRule type="cellIs" dxfId="593" priority="114" operator="equal">
      <formula>0</formula>
    </cfRule>
  </conditionalFormatting>
  <conditionalFormatting sqref="J16">
    <cfRule type="cellIs" dxfId="592" priority="113" operator="equal">
      <formula>0</formula>
    </cfRule>
  </conditionalFormatting>
  <conditionalFormatting sqref="L16">
    <cfRule type="cellIs" dxfId="591" priority="112" operator="equal">
      <formula>0</formula>
    </cfRule>
  </conditionalFormatting>
  <conditionalFormatting sqref="L16">
    <cfRule type="cellIs" dxfId="590" priority="111" operator="equal">
      <formula>0</formula>
    </cfRule>
  </conditionalFormatting>
  <conditionalFormatting sqref="X45:Y45">
    <cfRule type="cellIs" dxfId="589" priority="110" operator="equal">
      <formula>0</formula>
    </cfRule>
  </conditionalFormatting>
  <conditionalFormatting sqref="X17:Y17">
    <cfRule type="cellIs" dxfId="588" priority="109" operator="equal">
      <formula>0</formula>
    </cfRule>
  </conditionalFormatting>
  <conditionalFormatting sqref="X17:Y17">
    <cfRule type="cellIs" dxfId="587" priority="108" operator="equal">
      <formula>0</formula>
    </cfRule>
  </conditionalFormatting>
  <conditionalFormatting sqref="H46:I46">
    <cfRule type="cellIs" dxfId="586" priority="107" operator="equal">
      <formula>0</formula>
    </cfRule>
  </conditionalFormatting>
  <conditionalFormatting sqref="H18:I18">
    <cfRule type="cellIs" dxfId="585" priority="106" operator="equal">
      <formula>0</formula>
    </cfRule>
  </conditionalFormatting>
  <conditionalFormatting sqref="H18:I18">
    <cfRule type="cellIs" dxfId="584" priority="105" operator="equal">
      <formula>0</formula>
    </cfRule>
  </conditionalFormatting>
  <conditionalFormatting sqref="H19">
    <cfRule type="cellIs" dxfId="583" priority="104" operator="equal">
      <formula>0</formula>
    </cfRule>
  </conditionalFormatting>
  <conditionalFormatting sqref="H19">
    <cfRule type="cellIs" dxfId="582" priority="103" operator="equal">
      <formula>0</formula>
    </cfRule>
  </conditionalFormatting>
  <conditionalFormatting sqref="H47">
    <cfRule type="cellIs" dxfId="581" priority="102" operator="equal">
      <formula>0</formula>
    </cfRule>
  </conditionalFormatting>
  <conditionalFormatting sqref="H47">
    <cfRule type="cellIs" dxfId="580" priority="101" operator="equal">
      <formula>0</formula>
    </cfRule>
  </conditionalFormatting>
  <conditionalFormatting sqref="H47">
    <cfRule type="cellIs" dxfId="579" priority="100" operator="equal">
      <formula>0</formula>
    </cfRule>
  </conditionalFormatting>
  <conditionalFormatting sqref="L47">
    <cfRule type="cellIs" dxfId="578" priority="99" operator="equal">
      <formula>0</formula>
    </cfRule>
  </conditionalFormatting>
  <conditionalFormatting sqref="L19">
    <cfRule type="cellIs" dxfId="577" priority="98" operator="equal">
      <formula>0</formula>
    </cfRule>
  </conditionalFormatting>
  <conditionalFormatting sqref="L19">
    <cfRule type="cellIs" dxfId="576" priority="97" operator="equal">
      <formula>0</formula>
    </cfRule>
  </conditionalFormatting>
  <conditionalFormatting sqref="AA48:AB48">
    <cfRule type="cellIs" dxfId="575" priority="96" operator="equal">
      <formula>0</formula>
    </cfRule>
  </conditionalFormatting>
  <conditionalFormatting sqref="AA20:AB20">
    <cfRule type="cellIs" dxfId="574" priority="95" operator="equal">
      <formula>0</formula>
    </cfRule>
  </conditionalFormatting>
  <conditionalFormatting sqref="AA20:AB20">
    <cfRule type="cellIs" dxfId="573" priority="94" operator="equal">
      <formula>0</formula>
    </cfRule>
  </conditionalFormatting>
  <conditionalFormatting sqref="AC49:AD49">
    <cfRule type="cellIs" dxfId="572" priority="93" operator="equal">
      <formula>0</formula>
    </cfRule>
  </conditionalFormatting>
  <conditionalFormatting sqref="AE50:AF50">
    <cfRule type="cellIs" dxfId="571" priority="92" operator="equal">
      <formula>0</formula>
    </cfRule>
  </conditionalFormatting>
  <conditionalFormatting sqref="AC21:AD21">
    <cfRule type="cellIs" dxfId="570" priority="91" operator="equal">
      <formula>0</formula>
    </cfRule>
  </conditionalFormatting>
  <conditionalFormatting sqref="AC21:AD21">
    <cfRule type="cellIs" dxfId="569" priority="90" operator="equal">
      <formula>0</formula>
    </cfRule>
  </conditionalFormatting>
  <conditionalFormatting sqref="AE22:AF22">
    <cfRule type="cellIs" dxfId="568" priority="89" operator="equal">
      <formula>0</formula>
    </cfRule>
  </conditionalFormatting>
  <conditionalFormatting sqref="AE22:AF22">
    <cfRule type="cellIs" dxfId="567" priority="88" operator="equal">
      <formula>0</formula>
    </cfRule>
  </conditionalFormatting>
  <conditionalFormatting sqref="AA23:AB23">
    <cfRule type="cellIs" dxfId="566" priority="87" operator="equal">
      <formula>0</formula>
    </cfRule>
  </conditionalFormatting>
  <conditionalFormatting sqref="AA23:AB23">
    <cfRule type="cellIs" dxfId="565" priority="86" operator="equal">
      <formula>0</formula>
    </cfRule>
  </conditionalFormatting>
  <conditionalFormatting sqref="AA51:AB51">
    <cfRule type="cellIs" dxfId="564" priority="85" operator="equal">
      <formula>0</formula>
    </cfRule>
  </conditionalFormatting>
  <conditionalFormatting sqref="Z52:AA52">
    <cfRule type="cellIs" dxfId="563" priority="84" operator="equal">
      <formula>0</formula>
    </cfRule>
  </conditionalFormatting>
  <conditionalFormatting sqref="Z24:AA24">
    <cfRule type="cellIs" dxfId="562" priority="83" operator="equal">
      <formula>0</formula>
    </cfRule>
  </conditionalFormatting>
  <conditionalFormatting sqref="Z24:AA24">
    <cfRule type="cellIs" dxfId="561" priority="82" operator="equal">
      <formula>0</formula>
    </cfRule>
  </conditionalFormatting>
  <conditionalFormatting sqref="G53">
    <cfRule type="cellIs" dxfId="560" priority="81" operator="equal">
      <formula>0</formula>
    </cfRule>
  </conditionalFormatting>
  <conditionalFormatting sqref="G53">
    <cfRule type="cellIs" dxfId="559" priority="80" operator="equal">
      <formula>0</formula>
    </cfRule>
  </conditionalFormatting>
  <conditionalFormatting sqref="G53">
    <cfRule type="cellIs" dxfId="558" priority="79" operator="equal">
      <formula>0</formula>
    </cfRule>
  </conditionalFormatting>
  <conditionalFormatting sqref="AF53">
    <cfRule type="cellIs" dxfId="557" priority="78" operator="equal">
      <formula>0</formula>
    </cfRule>
  </conditionalFormatting>
  <conditionalFormatting sqref="AF25">
    <cfRule type="cellIs" dxfId="556" priority="77" operator="equal">
      <formula>0</formula>
    </cfRule>
  </conditionalFormatting>
  <conditionalFormatting sqref="AF25">
    <cfRule type="cellIs" dxfId="555" priority="76" operator="equal">
      <formula>0</formula>
    </cfRule>
  </conditionalFormatting>
  <conditionalFormatting sqref="G25">
    <cfRule type="cellIs" dxfId="554" priority="75" operator="equal">
      <formula>0</formula>
    </cfRule>
  </conditionalFormatting>
  <conditionalFormatting sqref="G25">
    <cfRule type="cellIs" dxfId="553" priority="74" operator="equal">
      <formula>0</formula>
    </cfRule>
  </conditionalFormatting>
  <conditionalFormatting sqref="AA26:AB26">
    <cfRule type="cellIs" dxfId="552" priority="73" operator="equal">
      <formula>0</formula>
    </cfRule>
  </conditionalFormatting>
  <conditionalFormatting sqref="AA26:AB26">
    <cfRule type="cellIs" dxfId="551" priority="72" operator="equal">
      <formula>0</formula>
    </cfRule>
  </conditionalFormatting>
  <conditionalFormatting sqref="AA54:AB54">
    <cfRule type="cellIs" dxfId="550" priority="71" operator="equal">
      <formula>0</formula>
    </cfRule>
  </conditionalFormatting>
  <conditionalFormatting sqref="AA54:AB54">
    <cfRule type="cellIs" dxfId="549" priority="70" operator="equal">
      <formula>0</formula>
    </cfRule>
  </conditionalFormatting>
  <conditionalFormatting sqref="AA54:AB54">
    <cfRule type="cellIs" dxfId="548" priority="69" operator="equal">
      <formula>0</formula>
    </cfRule>
  </conditionalFormatting>
  <conditionalFormatting sqref="AD55:AE55">
    <cfRule type="cellIs" dxfId="547" priority="68" operator="equal">
      <formula>0</formula>
    </cfRule>
  </conditionalFormatting>
  <conditionalFormatting sqref="AD55:AE55">
    <cfRule type="cellIs" dxfId="546" priority="67" operator="equal">
      <formula>0</formula>
    </cfRule>
  </conditionalFormatting>
  <conditionalFormatting sqref="AD55:AE55">
    <cfRule type="cellIs" dxfId="545" priority="66" operator="equal">
      <formula>0</formula>
    </cfRule>
  </conditionalFormatting>
  <conditionalFormatting sqref="AD27:AE27">
    <cfRule type="cellIs" dxfId="544" priority="65" operator="equal">
      <formula>0</formula>
    </cfRule>
  </conditionalFormatting>
  <conditionalFormatting sqref="AD27:AE27">
    <cfRule type="cellIs" dxfId="543" priority="64" operator="equal">
      <formula>0</formula>
    </cfRule>
  </conditionalFormatting>
  <conditionalFormatting sqref="F28">
    <cfRule type="cellIs" dxfId="542" priority="63" operator="equal">
      <formula>0</formula>
    </cfRule>
  </conditionalFormatting>
  <conditionalFormatting sqref="F28">
    <cfRule type="cellIs" dxfId="541" priority="62" operator="equal">
      <formula>0</formula>
    </cfRule>
  </conditionalFormatting>
  <conditionalFormatting sqref="H28">
    <cfRule type="cellIs" dxfId="540" priority="61" operator="equal">
      <formula>0</formula>
    </cfRule>
  </conditionalFormatting>
  <conditionalFormatting sqref="H28">
    <cfRule type="cellIs" dxfId="539" priority="60" operator="equal">
      <formula>0</formula>
    </cfRule>
  </conditionalFormatting>
  <conditionalFormatting sqref="H56">
    <cfRule type="cellIs" dxfId="538" priority="59" operator="equal">
      <formula>0</formula>
    </cfRule>
  </conditionalFormatting>
  <conditionalFormatting sqref="H56">
    <cfRule type="cellIs" dxfId="537" priority="58" operator="equal">
      <formula>0</formula>
    </cfRule>
  </conditionalFormatting>
  <conditionalFormatting sqref="H56">
    <cfRule type="cellIs" dxfId="536" priority="57" operator="equal">
      <formula>0</formula>
    </cfRule>
  </conditionalFormatting>
  <conditionalFormatting sqref="G53">
    <cfRule type="cellIs" dxfId="535" priority="56" operator="equal">
      <formula>0</formula>
    </cfRule>
  </conditionalFormatting>
  <conditionalFormatting sqref="G53">
    <cfRule type="cellIs" dxfId="534" priority="55" operator="equal">
      <formula>0</formula>
    </cfRule>
  </conditionalFormatting>
  <conditionalFormatting sqref="G53">
    <cfRule type="cellIs" dxfId="533" priority="54" operator="equal">
      <formula>0</formula>
    </cfRule>
  </conditionalFormatting>
  <conditionalFormatting sqref="F56">
    <cfRule type="cellIs" dxfId="532" priority="53" operator="equal">
      <formula>0</formula>
    </cfRule>
  </conditionalFormatting>
  <conditionalFormatting sqref="F56">
    <cfRule type="cellIs" dxfId="531" priority="52" operator="equal">
      <formula>0</formula>
    </cfRule>
  </conditionalFormatting>
  <conditionalFormatting sqref="F56">
    <cfRule type="cellIs" dxfId="530" priority="51" operator="equal">
      <formula>0</formula>
    </cfRule>
  </conditionalFormatting>
  <conditionalFormatting sqref="C90:AF116">
    <cfRule type="cellIs" dxfId="529" priority="50" operator="equal">
      <formula>0</formula>
    </cfRule>
  </conditionalFormatting>
  <conditionalFormatting sqref="C90:AF116">
    <cfRule type="cellIs" dxfId="528" priority="49" operator="equal">
      <formula>0</formula>
    </cfRule>
  </conditionalFormatting>
  <conditionalFormatting sqref="C90:AF116">
    <cfRule type="cellIs" dxfId="527" priority="48" operator="equal">
      <formula>0</formula>
    </cfRule>
  </conditionalFormatting>
  <conditionalFormatting sqref="AH90:AH116">
    <cfRule type="cellIs" dxfId="526" priority="47" operator="greaterThan">
      <formula>1</formula>
    </cfRule>
  </conditionalFormatting>
  <conditionalFormatting sqref="X91:Y92">
    <cfRule type="cellIs" dxfId="525" priority="46" operator="equal">
      <formula>0</formula>
    </cfRule>
  </conditionalFormatting>
  <conditionalFormatting sqref="W93:X93">
    <cfRule type="cellIs" dxfId="524" priority="45" operator="equal">
      <formula>0</formula>
    </cfRule>
  </conditionalFormatting>
  <conditionalFormatting sqref="W93:X93">
    <cfRule type="cellIs" dxfId="523" priority="44" operator="equal">
      <formula>0</formula>
    </cfRule>
  </conditionalFormatting>
  <conditionalFormatting sqref="W93:X93">
    <cfRule type="cellIs" dxfId="522" priority="43" operator="equal">
      <formula>0</formula>
    </cfRule>
  </conditionalFormatting>
  <conditionalFormatting sqref="H95:I95">
    <cfRule type="cellIs" dxfId="521" priority="42" operator="equal">
      <formula>0</formula>
    </cfRule>
  </conditionalFormatting>
  <conditionalFormatting sqref="X96:Y96">
    <cfRule type="cellIs" dxfId="520" priority="41" operator="equal">
      <formula>0</formula>
    </cfRule>
  </conditionalFormatting>
  <conditionalFormatting sqref="AE97:AF97">
    <cfRule type="cellIs" dxfId="519" priority="40" operator="equal">
      <formula>0</formula>
    </cfRule>
  </conditionalFormatting>
  <conditionalFormatting sqref="G98:H98">
    <cfRule type="cellIs" dxfId="518" priority="39" operator="equal">
      <formula>0</formula>
    </cfRule>
  </conditionalFormatting>
  <conditionalFormatting sqref="X99:Y99">
    <cfRule type="cellIs" dxfId="517" priority="38" operator="equal">
      <formula>0</formula>
    </cfRule>
  </conditionalFormatting>
  <conditionalFormatting sqref="AB100:AC100">
    <cfRule type="cellIs" dxfId="516" priority="37" operator="equal">
      <formula>0</formula>
    </cfRule>
  </conditionalFormatting>
  <conditionalFormatting sqref="AD101:AE101">
    <cfRule type="cellIs" dxfId="515" priority="36" operator="equal">
      <formula>0</formula>
    </cfRule>
  </conditionalFormatting>
  <conditionalFormatting sqref="X102:Y102">
    <cfRule type="cellIs" dxfId="514" priority="35" operator="equal">
      <formula>0</formula>
    </cfRule>
  </conditionalFormatting>
  <conditionalFormatting sqref="K103:L103">
    <cfRule type="cellIs" dxfId="513" priority="34" operator="equal">
      <formula>0</formula>
    </cfRule>
  </conditionalFormatting>
  <conditionalFormatting sqref="J104">
    <cfRule type="cellIs" dxfId="512" priority="33" operator="equal">
      <formula>0</formula>
    </cfRule>
  </conditionalFormatting>
  <conditionalFormatting sqref="L104">
    <cfRule type="cellIs" dxfId="511" priority="32" operator="equal">
      <formula>0</formula>
    </cfRule>
  </conditionalFormatting>
  <conditionalFormatting sqref="X105:Y105">
    <cfRule type="cellIs" dxfId="510" priority="31" operator="equal">
      <formula>0</formula>
    </cfRule>
  </conditionalFormatting>
  <conditionalFormatting sqref="H106:I106">
    <cfRule type="cellIs" dxfId="509" priority="30" operator="equal">
      <formula>0</formula>
    </cfRule>
  </conditionalFormatting>
  <conditionalFormatting sqref="H107">
    <cfRule type="cellIs" dxfId="508" priority="29" operator="equal">
      <formula>0</formula>
    </cfRule>
  </conditionalFormatting>
  <conditionalFormatting sqref="H107">
    <cfRule type="cellIs" dxfId="507" priority="28" operator="equal">
      <formula>0</formula>
    </cfRule>
  </conditionalFormatting>
  <conditionalFormatting sqref="H107">
    <cfRule type="cellIs" dxfId="506" priority="27" operator="equal">
      <formula>0</formula>
    </cfRule>
  </conditionalFormatting>
  <conditionalFormatting sqref="L107">
    <cfRule type="cellIs" dxfId="505" priority="26" operator="equal">
      <formula>0</formula>
    </cfRule>
  </conditionalFormatting>
  <conditionalFormatting sqref="AA108:AB108">
    <cfRule type="cellIs" dxfId="504" priority="25" operator="equal">
      <formula>0</formula>
    </cfRule>
  </conditionalFormatting>
  <conditionalFormatting sqref="AC109:AD109">
    <cfRule type="cellIs" dxfId="503" priority="24" operator="equal">
      <formula>0</formula>
    </cfRule>
  </conditionalFormatting>
  <conditionalFormatting sqref="AE110:AF110">
    <cfRule type="cellIs" dxfId="502" priority="23" operator="equal">
      <formula>0</formula>
    </cfRule>
  </conditionalFormatting>
  <conditionalFormatting sqref="AA111:AB111">
    <cfRule type="cellIs" dxfId="501" priority="22" operator="equal">
      <formula>0</formula>
    </cfRule>
  </conditionalFormatting>
  <conditionalFormatting sqref="Z112:AA112">
    <cfRule type="cellIs" dxfId="500" priority="21" operator="equal">
      <formula>0</formula>
    </cfRule>
  </conditionalFormatting>
  <conditionalFormatting sqref="G113">
    <cfRule type="cellIs" dxfId="499" priority="20" operator="equal">
      <formula>0</formula>
    </cfRule>
  </conditionalFormatting>
  <conditionalFormatting sqref="G113">
    <cfRule type="cellIs" dxfId="498" priority="19" operator="equal">
      <formula>0</formula>
    </cfRule>
  </conditionalFormatting>
  <conditionalFormatting sqref="G113">
    <cfRule type="cellIs" dxfId="497" priority="18" operator="equal">
      <formula>0</formula>
    </cfRule>
  </conditionalFormatting>
  <conditionalFormatting sqref="AF113">
    <cfRule type="cellIs" dxfId="496" priority="17" operator="equal">
      <formula>0</formula>
    </cfRule>
  </conditionalFormatting>
  <conditionalFormatting sqref="AA114:AB114">
    <cfRule type="cellIs" dxfId="495" priority="16" operator="equal">
      <formula>0</formula>
    </cfRule>
  </conditionalFormatting>
  <conditionalFormatting sqref="AA114:AB114">
    <cfRule type="cellIs" dxfId="494" priority="15" operator="equal">
      <formula>0</formula>
    </cfRule>
  </conditionalFormatting>
  <conditionalFormatting sqref="AA114:AB114">
    <cfRule type="cellIs" dxfId="493" priority="14" operator="equal">
      <formula>0</formula>
    </cfRule>
  </conditionalFormatting>
  <conditionalFormatting sqref="AD115:AE115">
    <cfRule type="cellIs" dxfId="492" priority="13" operator="equal">
      <formula>0</formula>
    </cfRule>
  </conditionalFormatting>
  <conditionalFormatting sqref="AD115:AE115">
    <cfRule type="cellIs" dxfId="491" priority="12" operator="equal">
      <formula>0</formula>
    </cfRule>
  </conditionalFormatting>
  <conditionalFormatting sqref="AD115:AE115">
    <cfRule type="cellIs" dxfId="490" priority="11" operator="equal">
      <formula>0</formula>
    </cfRule>
  </conditionalFormatting>
  <conditionalFormatting sqref="H116">
    <cfRule type="cellIs" dxfId="489" priority="10" operator="equal">
      <formula>0</formula>
    </cfRule>
  </conditionalFormatting>
  <conditionalFormatting sqref="H116">
    <cfRule type="cellIs" dxfId="488" priority="9" operator="equal">
      <formula>0</formula>
    </cfRule>
  </conditionalFormatting>
  <conditionalFormatting sqref="H116">
    <cfRule type="cellIs" dxfId="487" priority="8" operator="equal">
      <formula>0</formula>
    </cfRule>
  </conditionalFormatting>
  <conditionalFormatting sqref="G113">
    <cfRule type="cellIs" dxfId="486" priority="7" operator="equal">
      <formula>0</formula>
    </cfRule>
  </conditionalFormatting>
  <conditionalFormatting sqref="G113">
    <cfRule type="cellIs" dxfId="485" priority="6" operator="equal">
      <formula>0</formula>
    </cfRule>
  </conditionalFormatting>
  <conditionalFormatting sqref="G113">
    <cfRule type="cellIs" dxfId="484" priority="5" operator="equal">
      <formula>0</formula>
    </cfRule>
  </conditionalFormatting>
  <conditionalFormatting sqref="F116">
    <cfRule type="cellIs" dxfId="483" priority="4" operator="equal">
      <formula>0</formula>
    </cfRule>
  </conditionalFormatting>
  <conditionalFormatting sqref="F116">
    <cfRule type="cellIs" dxfId="482" priority="3" operator="equal">
      <formula>0</formula>
    </cfRule>
  </conditionalFormatting>
  <conditionalFormatting sqref="F116">
    <cfRule type="cellIs" dxfId="481" priority="2" operator="equal">
      <formula>0</formula>
    </cfRule>
  </conditionalFormatting>
  <conditionalFormatting sqref="B30:B56">
    <cfRule type="cellIs" dxfId="480" priority="1" operator="equal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G30:AG5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6"/>
  <sheetViews>
    <sheetView workbookViewId="0">
      <selection activeCell="A56" activeCellId="5" sqref="A22:XFD22 A25:XFD25 A28:XFD28 A50:XFD50 A53:XFD53 A56:XFD56"/>
    </sheetView>
  </sheetViews>
  <sheetFormatPr defaultRowHeight="9.75" x14ac:dyDescent="0.3"/>
  <cols>
    <col min="1" max="2" width="9" style="1"/>
    <col min="3" max="4" width="8.875" style="1" bestFit="1" customWidth="1"/>
    <col min="5" max="11" width="24.375" style="1" bestFit="1" customWidth="1"/>
    <col min="12" max="12" width="21.875" style="1" bestFit="1" customWidth="1"/>
    <col min="13" max="13" width="21.25" style="1" bestFit="1" customWidth="1"/>
    <col min="14" max="14" width="24.375" style="1" bestFit="1" customWidth="1"/>
    <col min="15" max="15" width="21.375" style="1" bestFit="1" customWidth="1"/>
    <col min="16" max="16" width="21.875" style="1" bestFit="1" customWidth="1"/>
    <col min="17" max="17" width="21.375" style="1" bestFit="1" customWidth="1"/>
    <col min="18" max="18" width="27.25" style="1" bestFit="1" customWidth="1"/>
    <col min="19" max="19" width="21.875" style="1" bestFit="1" customWidth="1"/>
    <col min="20" max="21" width="23" style="1" bestFit="1" customWidth="1"/>
    <col min="22" max="22" width="21.25" style="1" bestFit="1" customWidth="1"/>
    <col min="23" max="23" width="27.25" style="1" bestFit="1" customWidth="1"/>
    <col min="24" max="24" width="23.75" style="1" bestFit="1" customWidth="1"/>
    <col min="25" max="25" width="27.25" style="1" bestFit="1" customWidth="1"/>
    <col min="26" max="28" width="25" style="1" bestFit="1" customWidth="1"/>
    <col min="29" max="29" width="23.5" style="1" bestFit="1" customWidth="1"/>
    <col min="30" max="30" width="21.25" style="1" bestFit="1" customWidth="1"/>
    <col min="31" max="31" width="22.125" style="1" bestFit="1" customWidth="1"/>
    <col min="32" max="32" width="21.25" style="1" bestFit="1" customWidth="1"/>
    <col min="33" max="16384" width="9" style="2"/>
  </cols>
  <sheetData>
    <row r="1" spans="1:34" ht="10.5" thickBot="1" x14ac:dyDescent="0.35"/>
    <row r="2" spans="1:34" x14ac:dyDescent="0.3">
      <c r="A2" s="3">
        <v>1</v>
      </c>
      <c r="B2" s="4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6">
        <v>9003243</v>
      </c>
      <c r="M2" s="5" t="s">
        <v>10</v>
      </c>
      <c r="N2" s="5" t="s">
        <v>11</v>
      </c>
      <c r="O2" s="5" t="s">
        <v>12</v>
      </c>
      <c r="P2" s="6">
        <v>9003244</v>
      </c>
      <c r="Q2" s="5" t="s">
        <v>14</v>
      </c>
      <c r="R2" s="5">
        <v>9003254</v>
      </c>
      <c r="S2" s="5" t="s">
        <v>15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3">
        <f>COUNTIF(C2:AF2, "=0")</f>
        <v>13</v>
      </c>
      <c r="AH2" s="7">
        <f>AG2</f>
        <v>13</v>
      </c>
    </row>
    <row r="3" spans="1:34" x14ac:dyDescent="0.3">
      <c r="A3" s="8">
        <v>2</v>
      </c>
      <c r="B3" s="9"/>
      <c r="C3" s="10" t="s">
        <v>0</v>
      </c>
      <c r="D3" s="10" t="s">
        <v>1</v>
      </c>
      <c r="E3" s="10" t="s">
        <v>16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  <c r="K3" s="10" t="s">
        <v>21</v>
      </c>
      <c r="L3" s="10" t="s">
        <v>22</v>
      </c>
      <c r="M3" s="10" t="s">
        <v>9</v>
      </c>
      <c r="N3" s="10" t="s">
        <v>23</v>
      </c>
      <c r="O3" s="10" t="s">
        <v>10</v>
      </c>
      <c r="P3" s="10" t="s">
        <v>24</v>
      </c>
      <c r="Q3" s="10" t="s">
        <v>11</v>
      </c>
      <c r="R3" s="10" t="s">
        <v>25</v>
      </c>
      <c r="S3" s="10" t="s">
        <v>26</v>
      </c>
      <c r="T3" s="10" t="s">
        <v>12</v>
      </c>
      <c r="U3" s="10" t="s">
        <v>13</v>
      </c>
      <c r="V3" s="10" t="s">
        <v>14</v>
      </c>
      <c r="W3" s="10">
        <v>9003254</v>
      </c>
      <c r="X3" s="6">
        <v>9003243</v>
      </c>
      <c r="Y3" s="6">
        <v>9003244</v>
      </c>
      <c r="Z3" s="10" t="s">
        <v>15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8">
        <f t="shared" ref="AG3:AG28" si="0">COUNTIF(C3:AF3, "=0")</f>
        <v>6</v>
      </c>
      <c r="AH3" s="11">
        <f>AG3</f>
        <v>6</v>
      </c>
    </row>
    <row r="4" spans="1:34" x14ac:dyDescent="0.3">
      <c r="A4" s="12">
        <v>3</v>
      </c>
      <c r="B4" s="13"/>
      <c r="C4" s="14" t="s">
        <v>0</v>
      </c>
      <c r="D4" s="14" t="s">
        <v>1</v>
      </c>
      <c r="E4" s="14" t="s">
        <v>20</v>
      </c>
      <c r="F4" s="14" t="s">
        <v>27</v>
      </c>
      <c r="G4" s="14" t="s">
        <v>28</v>
      </c>
      <c r="H4" s="14" t="s">
        <v>21</v>
      </c>
      <c r="I4" s="14" t="s">
        <v>29</v>
      </c>
      <c r="J4" s="14" t="s">
        <v>30</v>
      </c>
      <c r="K4" s="14" t="s">
        <v>9</v>
      </c>
      <c r="L4" s="14" t="s">
        <v>31</v>
      </c>
      <c r="M4" s="14" t="s">
        <v>23</v>
      </c>
      <c r="N4" s="14" t="s">
        <v>10</v>
      </c>
      <c r="O4" s="14" t="s">
        <v>24</v>
      </c>
      <c r="P4" s="14" t="s">
        <v>24</v>
      </c>
      <c r="Q4" s="14" t="s">
        <v>25</v>
      </c>
      <c r="R4" s="14" t="s">
        <v>32</v>
      </c>
      <c r="S4" s="14" t="s">
        <v>26</v>
      </c>
      <c r="T4" s="14" t="s">
        <v>12</v>
      </c>
      <c r="U4" s="14" t="s">
        <v>13</v>
      </c>
      <c r="V4" s="14" t="s">
        <v>14</v>
      </c>
      <c r="W4" s="14">
        <v>9003254</v>
      </c>
      <c r="X4" s="6">
        <v>9003243</v>
      </c>
      <c r="Y4" s="6">
        <v>9003244</v>
      </c>
      <c r="Z4" s="14" t="s">
        <v>15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2">
        <f t="shared" si="0"/>
        <v>6</v>
      </c>
      <c r="AH4" s="11">
        <f t="shared" ref="AH4:AH9" si="1">AG4</f>
        <v>6</v>
      </c>
    </row>
    <row r="5" spans="1:34" x14ac:dyDescent="0.3">
      <c r="A5" s="15">
        <v>4</v>
      </c>
      <c r="B5" s="4"/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33</v>
      </c>
      <c r="L5" s="5" t="s">
        <v>34</v>
      </c>
      <c r="M5" s="5" t="s">
        <v>16</v>
      </c>
      <c r="N5" s="5" t="s">
        <v>8</v>
      </c>
      <c r="O5" s="5" t="s">
        <v>9</v>
      </c>
      <c r="P5" s="5" t="s">
        <v>10</v>
      </c>
      <c r="Q5" s="5" t="s">
        <v>11</v>
      </c>
      <c r="R5" s="5" t="s">
        <v>12</v>
      </c>
      <c r="S5" s="5" t="s">
        <v>13</v>
      </c>
      <c r="T5" s="5" t="s">
        <v>14</v>
      </c>
      <c r="U5" s="5">
        <v>9003254</v>
      </c>
      <c r="V5" s="5" t="s">
        <v>35</v>
      </c>
      <c r="W5" s="6">
        <v>9003243</v>
      </c>
      <c r="X5" s="6">
        <v>9003244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15">
        <f t="shared" si="0"/>
        <v>8</v>
      </c>
      <c r="AH5" s="11">
        <f t="shared" si="1"/>
        <v>8</v>
      </c>
    </row>
    <row r="6" spans="1:34" x14ac:dyDescent="0.3">
      <c r="A6" s="16">
        <v>5</v>
      </c>
      <c r="B6" s="17"/>
      <c r="C6" s="10" t="s">
        <v>0</v>
      </c>
      <c r="D6" s="10" t="s">
        <v>1</v>
      </c>
      <c r="E6" s="10" t="s">
        <v>16</v>
      </c>
      <c r="F6" s="10" t="s">
        <v>36</v>
      </c>
      <c r="G6" s="10" t="s">
        <v>17</v>
      </c>
      <c r="H6" s="10" t="s">
        <v>18</v>
      </c>
      <c r="I6" s="10" t="s">
        <v>19</v>
      </c>
      <c r="J6" s="10" t="s">
        <v>20</v>
      </c>
      <c r="K6" s="6">
        <v>9003243</v>
      </c>
      <c r="L6" s="10" t="s">
        <v>22</v>
      </c>
      <c r="M6" s="10" t="s">
        <v>9</v>
      </c>
      <c r="N6" s="6">
        <v>9003244</v>
      </c>
      <c r="O6" s="10" t="s">
        <v>10</v>
      </c>
      <c r="P6" s="10" t="s">
        <v>24</v>
      </c>
      <c r="Q6" s="10" t="s">
        <v>11</v>
      </c>
      <c r="R6" s="10" t="s">
        <v>25</v>
      </c>
      <c r="S6" s="10" t="s">
        <v>26</v>
      </c>
      <c r="T6" s="10" t="s">
        <v>12</v>
      </c>
      <c r="U6" s="10" t="s">
        <v>13</v>
      </c>
      <c r="V6" s="10" t="s">
        <v>14</v>
      </c>
      <c r="W6" s="10">
        <v>9003254</v>
      </c>
      <c r="X6" s="10" t="s">
        <v>37</v>
      </c>
      <c r="Y6" s="10">
        <v>9003254</v>
      </c>
      <c r="Z6" s="10" t="s">
        <v>35</v>
      </c>
      <c r="AA6" s="10" t="s">
        <v>38</v>
      </c>
      <c r="AB6" s="10" t="s">
        <v>39</v>
      </c>
      <c r="AC6" s="10" t="s">
        <v>40</v>
      </c>
      <c r="AD6" s="10" t="s">
        <v>41</v>
      </c>
      <c r="AE6" s="10" t="s">
        <v>42</v>
      </c>
      <c r="AF6" s="10" t="s">
        <v>43</v>
      </c>
      <c r="AG6" s="8">
        <f t="shared" si="0"/>
        <v>0</v>
      </c>
      <c r="AH6" s="11">
        <f t="shared" si="1"/>
        <v>0</v>
      </c>
    </row>
    <row r="7" spans="1:34" x14ac:dyDescent="0.3">
      <c r="A7" s="16">
        <v>6</v>
      </c>
      <c r="B7" s="17"/>
      <c r="C7" s="14" t="s">
        <v>0</v>
      </c>
      <c r="D7" s="14" t="s">
        <v>1</v>
      </c>
      <c r="E7" s="14" t="s">
        <v>20</v>
      </c>
      <c r="F7" s="14" t="s">
        <v>27</v>
      </c>
      <c r="G7" s="14" t="s">
        <v>28</v>
      </c>
      <c r="H7" s="6">
        <v>9003243</v>
      </c>
      <c r="I7" s="6">
        <v>9003244</v>
      </c>
      <c r="J7" s="14" t="s">
        <v>30</v>
      </c>
      <c r="K7" s="14" t="s">
        <v>9</v>
      </c>
      <c r="L7" s="14" t="s">
        <v>31</v>
      </c>
      <c r="M7" s="14" t="s">
        <v>23</v>
      </c>
      <c r="N7" s="14" t="s">
        <v>10</v>
      </c>
      <c r="O7" s="14" t="s">
        <v>24</v>
      </c>
      <c r="P7" s="14" t="s">
        <v>24</v>
      </c>
      <c r="Q7" s="14" t="s">
        <v>25</v>
      </c>
      <c r="R7" s="14" t="s">
        <v>32</v>
      </c>
      <c r="S7" s="14" t="s">
        <v>26</v>
      </c>
      <c r="T7" s="14" t="s">
        <v>12</v>
      </c>
      <c r="U7" s="14" t="s">
        <v>13</v>
      </c>
      <c r="V7" s="14" t="s">
        <v>14</v>
      </c>
      <c r="W7" s="14">
        <v>9003254</v>
      </c>
      <c r="X7" s="14" t="s">
        <v>37</v>
      </c>
      <c r="Y7" s="14">
        <v>9003254</v>
      </c>
      <c r="Z7" s="14" t="s">
        <v>35</v>
      </c>
      <c r="AA7" s="14" t="s">
        <v>38</v>
      </c>
      <c r="AB7" s="14" t="s">
        <v>44</v>
      </c>
      <c r="AC7" s="14" t="s">
        <v>40</v>
      </c>
      <c r="AD7" s="14" t="s">
        <v>41</v>
      </c>
      <c r="AE7" s="14" t="s">
        <v>42</v>
      </c>
      <c r="AF7" s="14" t="s">
        <v>111</v>
      </c>
      <c r="AG7" s="12">
        <f t="shared" si="0"/>
        <v>0</v>
      </c>
      <c r="AH7" s="11">
        <f t="shared" si="1"/>
        <v>0</v>
      </c>
    </row>
    <row r="8" spans="1:34" x14ac:dyDescent="0.3">
      <c r="A8" s="15">
        <v>7</v>
      </c>
      <c r="B8" s="4"/>
      <c r="C8" s="5" t="s">
        <v>0</v>
      </c>
      <c r="D8" s="5" t="s">
        <v>1</v>
      </c>
      <c r="E8" s="5" t="s">
        <v>2</v>
      </c>
      <c r="F8" s="5" t="s">
        <v>3</v>
      </c>
      <c r="G8" s="5" t="s">
        <v>4</v>
      </c>
      <c r="H8" s="5" t="s">
        <v>5</v>
      </c>
      <c r="I8" s="5" t="s">
        <v>6</v>
      </c>
      <c r="J8" s="5" t="s">
        <v>7</v>
      </c>
      <c r="K8" s="5" t="s">
        <v>33</v>
      </c>
      <c r="L8" s="5" t="s">
        <v>34</v>
      </c>
      <c r="M8" s="5" t="s">
        <v>16</v>
      </c>
      <c r="N8" s="5" t="s">
        <v>46</v>
      </c>
      <c r="O8" s="5" t="s">
        <v>8</v>
      </c>
      <c r="P8" s="5" t="s">
        <v>9</v>
      </c>
      <c r="Q8" s="5" t="s">
        <v>10</v>
      </c>
      <c r="R8" s="5" t="s">
        <v>11</v>
      </c>
      <c r="S8" s="5" t="s">
        <v>12</v>
      </c>
      <c r="T8" s="5" t="s">
        <v>13</v>
      </c>
      <c r="U8" s="5" t="s">
        <v>14</v>
      </c>
      <c r="V8" s="5">
        <v>9003254</v>
      </c>
      <c r="W8" s="5" t="s">
        <v>35</v>
      </c>
      <c r="X8" s="6">
        <v>9003243</v>
      </c>
      <c r="Y8" s="6">
        <v>9003244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15">
        <f t="shared" si="0"/>
        <v>7</v>
      </c>
      <c r="AH8" s="11">
        <f t="shared" si="1"/>
        <v>7</v>
      </c>
    </row>
    <row r="9" spans="1:34" x14ac:dyDescent="0.3">
      <c r="A9" s="8">
        <v>8</v>
      </c>
      <c r="B9" s="9"/>
      <c r="C9" s="10" t="s">
        <v>0</v>
      </c>
      <c r="D9" s="10" t="s">
        <v>1</v>
      </c>
      <c r="E9" s="10" t="s">
        <v>16</v>
      </c>
      <c r="F9" s="10" t="s">
        <v>36</v>
      </c>
      <c r="G9" s="10" t="s">
        <v>17</v>
      </c>
      <c r="H9" s="10" t="s">
        <v>18</v>
      </c>
      <c r="I9" s="10" t="s">
        <v>19</v>
      </c>
      <c r="J9" s="10" t="s">
        <v>20</v>
      </c>
      <c r="K9" s="10" t="s">
        <v>21</v>
      </c>
      <c r="L9" s="10" t="s">
        <v>22</v>
      </c>
      <c r="M9" s="10" t="s">
        <v>9</v>
      </c>
      <c r="N9" s="10" t="s">
        <v>23</v>
      </c>
      <c r="O9" s="10" t="s">
        <v>10</v>
      </c>
      <c r="P9" s="10" t="s">
        <v>24</v>
      </c>
      <c r="Q9" s="10" t="s">
        <v>11</v>
      </c>
      <c r="R9" s="10" t="s">
        <v>25</v>
      </c>
      <c r="S9" s="10" t="s">
        <v>26</v>
      </c>
      <c r="T9" s="10" t="s">
        <v>12</v>
      </c>
      <c r="U9" s="10" t="s">
        <v>13</v>
      </c>
      <c r="V9" s="10" t="s">
        <v>14</v>
      </c>
      <c r="W9" s="10">
        <v>9003254</v>
      </c>
      <c r="X9" s="10" t="s">
        <v>37</v>
      </c>
      <c r="Y9" s="10">
        <v>9003254</v>
      </c>
      <c r="Z9" s="10" t="s">
        <v>35</v>
      </c>
      <c r="AA9" s="10" t="s">
        <v>40</v>
      </c>
      <c r="AB9" s="10" t="s">
        <v>41</v>
      </c>
      <c r="AC9" s="10" t="s">
        <v>42</v>
      </c>
      <c r="AD9" s="10" t="s">
        <v>43</v>
      </c>
      <c r="AE9" s="6">
        <v>9003243</v>
      </c>
      <c r="AF9" s="6">
        <v>9003244</v>
      </c>
      <c r="AG9" s="8">
        <f t="shared" si="0"/>
        <v>0</v>
      </c>
      <c r="AH9" s="11">
        <f t="shared" si="1"/>
        <v>0</v>
      </c>
    </row>
    <row r="10" spans="1:34" ht="10.5" thickBot="1" x14ac:dyDescent="0.35">
      <c r="A10" s="18">
        <v>9</v>
      </c>
      <c r="B10" s="17"/>
      <c r="C10" s="14" t="s">
        <v>0</v>
      </c>
      <c r="D10" s="14" t="s">
        <v>1</v>
      </c>
      <c r="E10" s="14" t="s">
        <v>27</v>
      </c>
      <c r="F10" s="14" t="s">
        <v>28</v>
      </c>
      <c r="G10" s="6">
        <v>9003243</v>
      </c>
      <c r="H10" s="6">
        <v>9003244</v>
      </c>
      <c r="I10" s="14" t="s">
        <v>9</v>
      </c>
      <c r="J10" s="14" t="s">
        <v>31</v>
      </c>
      <c r="K10" s="14" t="s">
        <v>23</v>
      </c>
      <c r="L10" s="14" t="s">
        <v>24</v>
      </c>
      <c r="M10" s="14" t="s">
        <v>24</v>
      </c>
      <c r="N10" s="14" t="s">
        <v>25</v>
      </c>
      <c r="O10" s="14" t="s">
        <v>32</v>
      </c>
      <c r="P10" s="14" t="s">
        <v>26</v>
      </c>
      <c r="Q10" s="14" t="s">
        <v>12</v>
      </c>
      <c r="R10" s="14" t="s">
        <v>13</v>
      </c>
      <c r="S10" s="14" t="s">
        <v>14</v>
      </c>
      <c r="T10" s="14" t="s">
        <v>37</v>
      </c>
      <c r="U10" s="14">
        <v>9003254</v>
      </c>
      <c r="V10" s="14" t="s">
        <v>35</v>
      </c>
      <c r="W10" s="14" t="s">
        <v>40</v>
      </c>
      <c r="X10" s="14" t="s">
        <v>47</v>
      </c>
      <c r="Y10" s="14" t="s">
        <v>41</v>
      </c>
      <c r="Z10" s="14" t="s">
        <v>48</v>
      </c>
      <c r="AA10" s="14" t="s">
        <v>49</v>
      </c>
      <c r="AB10" s="14" t="s">
        <v>42</v>
      </c>
      <c r="AC10" s="14" t="s">
        <v>50</v>
      </c>
      <c r="AD10" s="14" t="s">
        <v>51</v>
      </c>
      <c r="AE10" s="14" t="s">
        <v>43</v>
      </c>
      <c r="AF10" s="14" t="s">
        <v>111</v>
      </c>
      <c r="AG10" s="19">
        <f t="shared" si="0"/>
        <v>0</v>
      </c>
      <c r="AH10" s="20">
        <f>AG10</f>
        <v>0</v>
      </c>
    </row>
    <row r="11" spans="1:34" x14ac:dyDescent="0.3">
      <c r="A11" s="21">
        <v>10</v>
      </c>
      <c r="B11" s="22"/>
      <c r="C11" s="23" t="s">
        <v>0</v>
      </c>
      <c r="D11" s="23" t="s">
        <v>1</v>
      </c>
      <c r="E11" s="23" t="s">
        <v>4</v>
      </c>
      <c r="F11" s="23" t="s">
        <v>5</v>
      </c>
      <c r="G11" s="23" t="s">
        <v>6</v>
      </c>
      <c r="H11" s="23" t="s">
        <v>33</v>
      </c>
      <c r="I11" s="23" t="s">
        <v>34</v>
      </c>
      <c r="J11" s="23" t="s">
        <v>16</v>
      </c>
      <c r="K11" s="23" t="s">
        <v>52</v>
      </c>
      <c r="L11" s="23" t="s">
        <v>22</v>
      </c>
      <c r="M11" s="23" t="s">
        <v>9</v>
      </c>
      <c r="N11" s="23" t="s">
        <v>23</v>
      </c>
      <c r="O11" s="23" t="s">
        <v>53</v>
      </c>
      <c r="P11" s="23" t="s">
        <v>54</v>
      </c>
      <c r="Q11" s="23" t="s">
        <v>12</v>
      </c>
      <c r="R11" s="23" t="s">
        <v>13</v>
      </c>
      <c r="S11" s="23" t="s">
        <v>14</v>
      </c>
      <c r="T11" s="23" t="s">
        <v>55</v>
      </c>
      <c r="U11" s="23">
        <v>9003254</v>
      </c>
      <c r="V11" s="23" t="s">
        <v>35</v>
      </c>
      <c r="W11" s="23" t="s">
        <v>56</v>
      </c>
      <c r="X11" s="6">
        <v>9003243</v>
      </c>
      <c r="Y11" s="6">
        <v>9003244</v>
      </c>
      <c r="Z11" s="23" t="s">
        <v>15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1">
        <f t="shared" si="0"/>
        <v>6</v>
      </c>
      <c r="AH11" s="7">
        <f>AG11</f>
        <v>6</v>
      </c>
    </row>
    <row r="12" spans="1:34" x14ac:dyDescent="0.3">
      <c r="A12" s="24">
        <v>11</v>
      </c>
      <c r="B12" s="25"/>
      <c r="C12" s="26" t="s">
        <v>0</v>
      </c>
      <c r="D12" s="26" t="s">
        <v>1</v>
      </c>
      <c r="E12" s="26" t="s">
        <v>20</v>
      </c>
      <c r="F12" s="26" t="s">
        <v>57</v>
      </c>
      <c r="G12" s="26" t="s">
        <v>58</v>
      </c>
      <c r="H12" s="26" t="s">
        <v>59</v>
      </c>
      <c r="I12" s="26" t="s">
        <v>60</v>
      </c>
      <c r="J12" s="26" t="s">
        <v>61</v>
      </c>
      <c r="K12" s="26" t="s">
        <v>62</v>
      </c>
      <c r="L12" s="26" t="s">
        <v>9</v>
      </c>
      <c r="M12" s="26" t="s">
        <v>31</v>
      </c>
      <c r="N12" s="26" t="s">
        <v>23</v>
      </c>
      <c r="O12" s="26" t="s">
        <v>23</v>
      </c>
      <c r="P12" s="26" t="s">
        <v>63</v>
      </c>
      <c r="Q12" s="26" t="s">
        <v>64</v>
      </c>
      <c r="R12" s="26" t="s">
        <v>32</v>
      </c>
      <c r="S12" s="26" t="s">
        <v>44</v>
      </c>
      <c r="T12" s="26" t="s">
        <v>13</v>
      </c>
      <c r="U12" s="26" t="s">
        <v>55</v>
      </c>
      <c r="V12" s="26" t="s">
        <v>37</v>
      </c>
      <c r="W12" s="26" t="s">
        <v>65</v>
      </c>
      <c r="X12" s="26" t="s">
        <v>35</v>
      </c>
      <c r="Y12" s="26" t="s">
        <v>56</v>
      </c>
      <c r="Z12" s="26" t="s">
        <v>39</v>
      </c>
      <c r="AA12" s="26" t="s">
        <v>40</v>
      </c>
      <c r="AB12" s="6">
        <v>9003243</v>
      </c>
      <c r="AC12" s="6">
        <v>9003244</v>
      </c>
      <c r="AD12" s="26">
        <v>0</v>
      </c>
      <c r="AE12" s="26">
        <v>0</v>
      </c>
      <c r="AF12" s="26">
        <v>0</v>
      </c>
      <c r="AG12" s="24">
        <f t="shared" si="0"/>
        <v>3</v>
      </c>
      <c r="AH12" s="11">
        <f>AG12</f>
        <v>3</v>
      </c>
    </row>
    <row r="13" spans="1:34" x14ac:dyDescent="0.3">
      <c r="A13" s="27">
        <v>12</v>
      </c>
      <c r="B13" s="28"/>
      <c r="C13" s="29" t="s">
        <v>0</v>
      </c>
      <c r="D13" s="29" t="s">
        <v>1</v>
      </c>
      <c r="E13" s="29" t="s">
        <v>61</v>
      </c>
      <c r="F13" s="29" t="s">
        <v>28</v>
      </c>
      <c r="G13" s="29" t="s">
        <v>66</v>
      </c>
      <c r="H13" s="29" t="s">
        <v>62</v>
      </c>
      <c r="I13" s="29" t="s">
        <v>67</v>
      </c>
      <c r="J13" s="29" t="s">
        <v>68</v>
      </c>
      <c r="K13" s="29" t="s">
        <v>31</v>
      </c>
      <c r="L13" s="29" t="s">
        <v>23</v>
      </c>
      <c r="M13" s="29" t="s">
        <v>23</v>
      </c>
      <c r="N13" s="29" t="s">
        <v>63</v>
      </c>
      <c r="O13" s="29" t="s">
        <v>69</v>
      </c>
      <c r="P13" s="29" t="s">
        <v>70</v>
      </c>
      <c r="Q13" s="29" t="s">
        <v>32</v>
      </c>
      <c r="R13" s="29" t="s">
        <v>71</v>
      </c>
      <c r="S13" s="29" t="s">
        <v>44</v>
      </c>
      <c r="T13" s="29" t="s">
        <v>13</v>
      </c>
      <c r="U13" s="29" t="s">
        <v>55</v>
      </c>
      <c r="V13" s="29" t="s">
        <v>37</v>
      </c>
      <c r="W13" s="29" t="s">
        <v>15</v>
      </c>
      <c r="X13" s="29" t="s">
        <v>65</v>
      </c>
      <c r="Y13" s="29" t="s">
        <v>72</v>
      </c>
      <c r="Z13" s="29" t="s">
        <v>35</v>
      </c>
      <c r="AA13" s="29" t="s">
        <v>56</v>
      </c>
      <c r="AB13" s="29" t="s">
        <v>39</v>
      </c>
      <c r="AC13" s="29" t="s">
        <v>40</v>
      </c>
      <c r="AD13" s="6">
        <v>9003243</v>
      </c>
      <c r="AE13" s="6">
        <v>9003244</v>
      </c>
      <c r="AF13" s="29">
        <v>0</v>
      </c>
      <c r="AG13" s="27">
        <f t="shared" si="0"/>
        <v>1</v>
      </c>
      <c r="AH13" s="11">
        <f t="shared" ref="AH13:AH18" si="2">AG13</f>
        <v>1</v>
      </c>
    </row>
    <row r="14" spans="1:34" x14ac:dyDescent="0.3">
      <c r="A14" s="30">
        <v>13</v>
      </c>
      <c r="B14" s="22"/>
      <c r="C14" s="23" t="s">
        <v>0</v>
      </c>
      <c r="D14" s="23" t="s">
        <v>1</v>
      </c>
      <c r="E14" s="23" t="s">
        <v>4</v>
      </c>
      <c r="F14" s="23" t="s">
        <v>5</v>
      </c>
      <c r="G14" s="23" t="s">
        <v>6</v>
      </c>
      <c r="H14" s="23" t="s">
        <v>33</v>
      </c>
      <c r="I14" s="23" t="s">
        <v>34</v>
      </c>
      <c r="J14" s="23" t="s">
        <v>16</v>
      </c>
      <c r="K14" s="23" t="s">
        <v>52</v>
      </c>
      <c r="L14" s="23" t="s">
        <v>22</v>
      </c>
      <c r="M14" s="23" t="s">
        <v>9</v>
      </c>
      <c r="N14" s="23" t="s">
        <v>23</v>
      </c>
      <c r="O14" s="23" t="s">
        <v>53</v>
      </c>
      <c r="P14" s="23" t="s">
        <v>54</v>
      </c>
      <c r="Q14" s="23" t="s">
        <v>12</v>
      </c>
      <c r="R14" s="23" t="s">
        <v>13</v>
      </c>
      <c r="S14" s="23" t="s">
        <v>14</v>
      </c>
      <c r="T14" s="23" t="s">
        <v>55</v>
      </c>
      <c r="U14" s="23">
        <v>9003254</v>
      </c>
      <c r="V14" s="23" t="s">
        <v>35</v>
      </c>
      <c r="W14" s="23" t="s">
        <v>56</v>
      </c>
      <c r="X14" s="6">
        <v>9003243</v>
      </c>
      <c r="Y14" s="6">
        <v>9003244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30">
        <f t="shared" si="0"/>
        <v>7</v>
      </c>
      <c r="AH14" s="11">
        <f t="shared" si="2"/>
        <v>7</v>
      </c>
    </row>
    <row r="15" spans="1:34" x14ac:dyDescent="0.3">
      <c r="A15" s="11">
        <v>14</v>
      </c>
      <c r="B15" s="31"/>
      <c r="C15" s="26" t="s">
        <v>0</v>
      </c>
      <c r="D15" s="26" t="s">
        <v>1</v>
      </c>
      <c r="E15" s="26" t="s">
        <v>20</v>
      </c>
      <c r="F15" s="26" t="s">
        <v>57</v>
      </c>
      <c r="G15" s="26" t="s">
        <v>58</v>
      </c>
      <c r="H15" s="26" t="s">
        <v>59</v>
      </c>
      <c r="I15" s="26" t="s">
        <v>60</v>
      </c>
      <c r="J15" s="26" t="s">
        <v>61</v>
      </c>
      <c r="K15" s="6">
        <v>9003243</v>
      </c>
      <c r="L15" s="6">
        <v>9003244</v>
      </c>
      <c r="M15" s="26" t="s">
        <v>31</v>
      </c>
      <c r="N15" s="26" t="s">
        <v>23</v>
      </c>
      <c r="O15" s="26" t="s">
        <v>23</v>
      </c>
      <c r="P15" s="26" t="s">
        <v>63</v>
      </c>
      <c r="Q15" s="26" t="s">
        <v>64</v>
      </c>
      <c r="R15" s="26" t="s">
        <v>32</v>
      </c>
      <c r="S15" s="26" t="s">
        <v>44</v>
      </c>
      <c r="T15" s="26" t="s">
        <v>13</v>
      </c>
      <c r="U15" s="26" t="s">
        <v>55</v>
      </c>
      <c r="V15" s="26" t="s">
        <v>37</v>
      </c>
      <c r="W15" s="26" t="s">
        <v>15</v>
      </c>
      <c r="X15" s="26" t="s">
        <v>65</v>
      </c>
      <c r="Y15" s="26" t="s">
        <v>35</v>
      </c>
      <c r="Z15" s="26" t="s">
        <v>56</v>
      </c>
      <c r="AA15" s="26" t="s">
        <v>39</v>
      </c>
      <c r="AB15" s="26" t="s">
        <v>40</v>
      </c>
      <c r="AC15" s="26" t="s">
        <v>42</v>
      </c>
      <c r="AD15" s="26" t="s">
        <v>41</v>
      </c>
      <c r="AE15" s="26" t="s">
        <v>111</v>
      </c>
      <c r="AF15" s="26">
        <v>0</v>
      </c>
      <c r="AG15" s="24">
        <f t="shared" si="0"/>
        <v>1</v>
      </c>
      <c r="AH15" s="11">
        <f t="shared" si="2"/>
        <v>1</v>
      </c>
    </row>
    <row r="16" spans="1:34" x14ac:dyDescent="0.3">
      <c r="A16" s="11">
        <v>15</v>
      </c>
      <c r="B16" s="31"/>
      <c r="C16" s="29" t="s">
        <v>0</v>
      </c>
      <c r="D16" s="29" t="s">
        <v>1</v>
      </c>
      <c r="E16" s="29" t="s">
        <v>61</v>
      </c>
      <c r="F16" s="29" t="s">
        <v>28</v>
      </c>
      <c r="G16" s="29" t="s">
        <v>66</v>
      </c>
      <c r="H16" s="29" t="s">
        <v>62</v>
      </c>
      <c r="I16" s="29" t="s">
        <v>67</v>
      </c>
      <c r="J16" s="6">
        <v>9003243</v>
      </c>
      <c r="K16" s="29" t="s">
        <v>31</v>
      </c>
      <c r="L16" s="6">
        <v>9003244</v>
      </c>
      <c r="M16" s="29" t="s">
        <v>23</v>
      </c>
      <c r="N16" s="29" t="s">
        <v>63</v>
      </c>
      <c r="O16" s="29" t="s">
        <v>69</v>
      </c>
      <c r="P16" s="29" t="s">
        <v>70</v>
      </c>
      <c r="Q16" s="29" t="s">
        <v>32</v>
      </c>
      <c r="R16" s="29" t="s">
        <v>71</v>
      </c>
      <c r="S16" s="29" t="s">
        <v>44</v>
      </c>
      <c r="T16" s="29" t="s">
        <v>13</v>
      </c>
      <c r="U16" s="29" t="s">
        <v>55</v>
      </c>
      <c r="V16" s="29" t="s">
        <v>37</v>
      </c>
      <c r="W16" s="29" t="s">
        <v>15</v>
      </c>
      <c r="X16" s="29" t="s">
        <v>65</v>
      </c>
      <c r="Y16" s="29" t="s">
        <v>72</v>
      </c>
      <c r="Z16" s="29" t="s">
        <v>35</v>
      </c>
      <c r="AA16" s="29" t="s">
        <v>56</v>
      </c>
      <c r="AB16" s="29" t="s">
        <v>39</v>
      </c>
      <c r="AC16" s="29" t="s">
        <v>40</v>
      </c>
      <c r="AD16" s="29" t="s">
        <v>41</v>
      </c>
      <c r="AE16" s="29" t="s">
        <v>42</v>
      </c>
      <c r="AF16" s="29" t="s">
        <v>111</v>
      </c>
      <c r="AG16" s="27">
        <f t="shared" si="0"/>
        <v>0</v>
      </c>
      <c r="AH16" s="11">
        <f t="shared" si="2"/>
        <v>0</v>
      </c>
    </row>
    <row r="17" spans="1:35" x14ac:dyDescent="0.3">
      <c r="A17" s="30">
        <v>16</v>
      </c>
      <c r="B17" s="22"/>
      <c r="C17" s="23" t="s">
        <v>0</v>
      </c>
      <c r="D17" s="23" t="s">
        <v>1</v>
      </c>
      <c r="E17" s="23" t="s">
        <v>4</v>
      </c>
      <c r="F17" s="23" t="s">
        <v>5</v>
      </c>
      <c r="G17" s="23" t="s">
        <v>6</v>
      </c>
      <c r="H17" s="23" t="s">
        <v>33</v>
      </c>
      <c r="I17" s="23" t="s">
        <v>34</v>
      </c>
      <c r="J17" s="23" t="s">
        <v>16</v>
      </c>
      <c r="K17" s="23" t="s">
        <v>52</v>
      </c>
      <c r="L17" s="23" t="s">
        <v>22</v>
      </c>
      <c r="M17" s="23" t="s">
        <v>9</v>
      </c>
      <c r="N17" s="23" t="s">
        <v>23</v>
      </c>
      <c r="O17" s="23" t="s">
        <v>53</v>
      </c>
      <c r="P17" s="23" t="s">
        <v>54</v>
      </c>
      <c r="Q17" s="23" t="s">
        <v>12</v>
      </c>
      <c r="R17" s="23" t="s">
        <v>13</v>
      </c>
      <c r="S17" s="23" t="s">
        <v>14</v>
      </c>
      <c r="T17" s="23" t="s">
        <v>55</v>
      </c>
      <c r="U17" s="23">
        <v>9003254</v>
      </c>
      <c r="V17" s="23" t="s">
        <v>35</v>
      </c>
      <c r="W17" s="23" t="s">
        <v>56</v>
      </c>
      <c r="X17" s="6">
        <v>9003243</v>
      </c>
      <c r="Y17" s="6">
        <v>9003244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30">
        <f t="shared" si="0"/>
        <v>7</v>
      </c>
      <c r="AH17" s="11">
        <f t="shared" si="2"/>
        <v>7</v>
      </c>
    </row>
    <row r="18" spans="1:35" x14ac:dyDescent="0.3">
      <c r="A18" s="11">
        <v>17</v>
      </c>
      <c r="B18" s="31"/>
      <c r="C18" s="26" t="s">
        <v>0</v>
      </c>
      <c r="D18" s="26" t="s">
        <v>1</v>
      </c>
      <c r="E18" s="26" t="s">
        <v>61</v>
      </c>
      <c r="F18" s="26" t="s">
        <v>62</v>
      </c>
      <c r="G18" s="26" t="s">
        <v>31</v>
      </c>
      <c r="H18" s="6">
        <v>9003243</v>
      </c>
      <c r="I18" s="6">
        <v>9003244</v>
      </c>
      <c r="J18" s="26" t="s">
        <v>63</v>
      </c>
      <c r="K18" s="26" t="s">
        <v>64</v>
      </c>
      <c r="L18" s="26" t="s">
        <v>32</v>
      </c>
      <c r="M18" s="26" t="s">
        <v>13</v>
      </c>
      <c r="N18" s="26" t="s">
        <v>55</v>
      </c>
      <c r="O18" s="26" t="s">
        <v>37</v>
      </c>
      <c r="P18" s="26" t="s">
        <v>15</v>
      </c>
      <c r="Q18" s="26" t="s">
        <v>65</v>
      </c>
      <c r="R18" s="26" t="s">
        <v>35</v>
      </c>
      <c r="S18" s="26" t="s">
        <v>56</v>
      </c>
      <c r="T18" s="26" t="s">
        <v>40</v>
      </c>
      <c r="U18" s="26" t="s">
        <v>47</v>
      </c>
      <c r="V18" s="26" t="s">
        <v>73</v>
      </c>
      <c r="W18" s="26" t="s">
        <v>42</v>
      </c>
      <c r="X18" s="26" t="s">
        <v>41</v>
      </c>
      <c r="Y18" s="26" t="s">
        <v>48</v>
      </c>
      <c r="Z18" s="26" t="s">
        <v>49</v>
      </c>
      <c r="AA18" s="26" t="s">
        <v>74</v>
      </c>
      <c r="AB18" s="26" t="s">
        <v>50</v>
      </c>
      <c r="AC18" s="26" t="s">
        <v>51</v>
      </c>
      <c r="AD18" s="26" t="s">
        <v>111</v>
      </c>
      <c r="AE18" s="26" t="s">
        <v>75</v>
      </c>
      <c r="AF18" s="26">
        <v>0</v>
      </c>
      <c r="AG18" s="24">
        <f t="shared" si="0"/>
        <v>1</v>
      </c>
      <c r="AH18" s="11">
        <f t="shared" si="2"/>
        <v>1</v>
      </c>
    </row>
    <row r="19" spans="1:35" ht="10.5" thickBot="1" x14ac:dyDescent="0.35">
      <c r="A19" s="20">
        <v>18</v>
      </c>
      <c r="B19" s="31"/>
      <c r="C19" s="29" t="s">
        <v>0</v>
      </c>
      <c r="D19" s="29" t="s">
        <v>1</v>
      </c>
      <c r="E19" s="29" t="s">
        <v>67</v>
      </c>
      <c r="F19" s="29" t="s">
        <v>31</v>
      </c>
      <c r="G19" s="29" t="s">
        <v>23</v>
      </c>
      <c r="H19" s="6">
        <v>9003243</v>
      </c>
      <c r="I19" s="29" t="s">
        <v>69</v>
      </c>
      <c r="J19" s="29" t="s">
        <v>76</v>
      </c>
      <c r="K19" s="29" t="s">
        <v>13</v>
      </c>
      <c r="L19" s="6">
        <v>9003244</v>
      </c>
      <c r="M19" s="29" t="s">
        <v>37</v>
      </c>
      <c r="N19" s="29" t="s">
        <v>15</v>
      </c>
      <c r="O19" s="29" t="s">
        <v>35</v>
      </c>
      <c r="P19" s="29" t="s">
        <v>56</v>
      </c>
      <c r="Q19" s="29" t="s">
        <v>40</v>
      </c>
      <c r="R19" s="29" t="s">
        <v>47</v>
      </c>
      <c r="S19" s="29" t="s">
        <v>73</v>
      </c>
      <c r="T19" s="29" t="s">
        <v>77</v>
      </c>
      <c r="U19" s="29" t="s">
        <v>41</v>
      </c>
      <c r="V19" s="29" t="s">
        <v>48</v>
      </c>
      <c r="W19" s="29" t="s">
        <v>49</v>
      </c>
      <c r="X19" s="29" t="s">
        <v>74</v>
      </c>
      <c r="Y19" s="29" t="s">
        <v>78</v>
      </c>
      <c r="Z19" s="29" t="s">
        <v>42</v>
      </c>
      <c r="AA19" s="29" t="s">
        <v>50</v>
      </c>
      <c r="AB19" s="29" t="s">
        <v>51</v>
      </c>
      <c r="AC19" s="29" t="s">
        <v>38</v>
      </c>
      <c r="AD19" s="29" t="s">
        <v>43</v>
      </c>
      <c r="AE19" s="29" t="s">
        <v>111</v>
      </c>
      <c r="AF19" s="29" t="s">
        <v>79</v>
      </c>
      <c r="AG19" s="32">
        <f t="shared" si="0"/>
        <v>0</v>
      </c>
      <c r="AH19" s="20">
        <f>AG19</f>
        <v>0</v>
      </c>
    </row>
    <row r="20" spans="1:35" x14ac:dyDescent="0.3">
      <c r="A20" s="33">
        <v>19</v>
      </c>
      <c r="B20" s="34"/>
      <c r="C20" s="35" t="s">
        <v>0</v>
      </c>
      <c r="D20" s="35" t="s">
        <v>1</v>
      </c>
      <c r="E20" s="35" t="s">
        <v>6</v>
      </c>
      <c r="F20" s="35" t="s">
        <v>33</v>
      </c>
      <c r="G20" s="35" t="s">
        <v>34</v>
      </c>
      <c r="H20" s="35" t="s">
        <v>16</v>
      </c>
      <c r="I20" s="35" t="s">
        <v>18</v>
      </c>
      <c r="J20" s="35" t="s">
        <v>20</v>
      </c>
      <c r="K20" s="35" t="s">
        <v>80</v>
      </c>
      <c r="L20" s="35" t="s">
        <v>30</v>
      </c>
      <c r="M20" s="35" t="s">
        <v>9</v>
      </c>
      <c r="N20" s="35" t="s">
        <v>23</v>
      </c>
      <c r="O20" s="35" t="s">
        <v>23</v>
      </c>
      <c r="P20" s="35" t="s">
        <v>53</v>
      </c>
      <c r="Q20" s="35" t="s">
        <v>54</v>
      </c>
      <c r="R20" s="35" t="s">
        <v>12</v>
      </c>
      <c r="S20" s="35" t="s">
        <v>13</v>
      </c>
      <c r="T20" s="35" t="s">
        <v>14</v>
      </c>
      <c r="U20" s="35" t="s">
        <v>55</v>
      </c>
      <c r="V20" s="35" t="s">
        <v>112</v>
      </c>
      <c r="W20" s="35" t="s">
        <v>35</v>
      </c>
      <c r="X20" s="35" t="s">
        <v>56</v>
      </c>
      <c r="Y20" s="35" t="s">
        <v>82</v>
      </c>
      <c r="Z20" s="35" t="s">
        <v>83</v>
      </c>
      <c r="AA20" s="6">
        <v>9003243</v>
      </c>
      <c r="AB20" s="6">
        <v>9003244</v>
      </c>
      <c r="AC20" s="35">
        <v>0</v>
      </c>
      <c r="AD20" s="35">
        <v>0</v>
      </c>
      <c r="AE20" s="35">
        <v>0</v>
      </c>
      <c r="AF20" s="35">
        <v>0</v>
      </c>
      <c r="AG20" s="33">
        <f t="shared" si="0"/>
        <v>4</v>
      </c>
      <c r="AH20" s="7">
        <f>AG20</f>
        <v>4</v>
      </c>
    </row>
    <row r="21" spans="1:35" x14ac:dyDescent="0.3">
      <c r="A21" s="36">
        <v>20</v>
      </c>
      <c r="B21" s="37"/>
      <c r="C21" s="38" t="s">
        <v>0</v>
      </c>
      <c r="D21" s="38" t="s">
        <v>1</v>
      </c>
      <c r="E21" s="38" t="s">
        <v>61</v>
      </c>
      <c r="F21" s="38" t="s">
        <v>84</v>
      </c>
      <c r="G21" s="38" t="s">
        <v>66</v>
      </c>
      <c r="H21" s="38" t="s">
        <v>85</v>
      </c>
      <c r="I21" s="38" t="s">
        <v>68</v>
      </c>
      <c r="J21" s="38" t="s">
        <v>86</v>
      </c>
      <c r="K21" s="38" t="s">
        <v>23</v>
      </c>
      <c r="L21" s="38" t="s">
        <v>23</v>
      </c>
      <c r="M21" s="38" t="s">
        <v>23</v>
      </c>
      <c r="N21" s="38" t="s">
        <v>53</v>
      </c>
      <c r="O21" s="38" t="s">
        <v>87</v>
      </c>
      <c r="P21" s="38" t="s">
        <v>64</v>
      </c>
      <c r="Q21" s="38" t="s">
        <v>32</v>
      </c>
      <c r="R21" s="38" t="s">
        <v>13</v>
      </c>
      <c r="S21" s="38" t="s">
        <v>55</v>
      </c>
      <c r="T21" s="38" t="s">
        <v>37</v>
      </c>
      <c r="U21" s="38" t="s">
        <v>15</v>
      </c>
      <c r="V21" s="38" t="s">
        <v>65</v>
      </c>
      <c r="W21" s="38" t="s">
        <v>72</v>
      </c>
      <c r="X21" s="38" t="s">
        <v>35</v>
      </c>
      <c r="Y21" s="38" t="s">
        <v>56</v>
      </c>
      <c r="Z21" s="38" t="s">
        <v>82</v>
      </c>
      <c r="AA21" s="38" t="s">
        <v>83</v>
      </c>
      <c r="AB21" s="38" t="s">
        <v>41</v>
      </c>
      <c r="AC21" s="6">
        <v>9003243</v>
      </c>
      <c r="AD21" s="6">
        <v>9003244</v>
      </c>
      <c r="AE21" s="38">
        <v>0</v>
      </c>
      <c r="AF21" s="38">
        <v>0</v>
      </c>
      <c r="AG21" s="36">
        <f t="shared" si="0"/>
        <v>2</v>
      </c>
      <c r="AH21" s="11">
        <f>AG21</f>
        <v>2</v>
      </c>
    </row>
    <row r="22" spans="1:35" x14ac:dyDescent="0.3">
      <c r="A22" s="39">
        <v>21</v>
      </c>
      <c r="B22" s="40"/>
      <c r="C22" s="41" t="s">
        <v>0</v>
      </c>
      <c r="D22" s="41" t="s">
        <v>1</v>
      </c>
      <c r="E22" s="41" t="s">
        <v>66</v>
      </c>
      <c r="F22" s="41" t="s">
        <v>85</v>
      </c>
      <c r="G22" s="41" t="s">
        <v>88</v>
      </c>
      <c r="H22" s="41" t="s">
        <v>68</v>
      </c>
      <c r="I22" s="41" t="s">
        <v>89</v>
      </c>
      <c r="J22" s="41" t="s">
        <v>23</v>
      </c>
      <c r="K22" s="41">
        <v>0</v>
      </c>
      <c r="L22" s="41" t="s">
        <v>23</v>
      </c>
      <c r="M22" s="41" t="s">
        <v>23</v>
      </c>
      <c r="N22" s="41" t="s">
        <v>53</v>
      </c>
      <c r="O22" s="41" t="s">
        <v>87</v>
      </c>
      <c r="P22" s="41" t="s">
        <v>90</v>
      </c>
      <c r="Q22" s="41" t="s">
        <v>70</v>
      </c>
      <c r="R22" s="41" t="s">
        <v>32</v>
      </c>
      <c r="S22" s="41" t="s">
        <v>71</v>
      </c>
      <c r="T22" s="41" t="s">
        <v>13</v>
      </c>
      <c r="U22" s="41" t="s">
        <v>55</v>
      </c>
      <c r="V22" s="41" t="s">
        <v>37</v>
      </c>
      <c r="W22" s="41" t="s">
        <v>15</v>
      </c>
      <c r="X22" s="41" t="s">
        <v>65</v>
      </c>
      <c r="Y22" s="41" t="s">
        <v>72</v>
      </c>
      <c r="Z22" s="41" t="s">
        <v>35</v>
      </c>
      <c r="AA22" s="41" t="s">
        <v>56</v>
      </c>
      <c r="AB22" s="41" t="s">
        <v>82</v>
      </c>
      <c r="AC22" s="41" t="s">
        <v>83</v>
      </c>
      <c r="AD22" s="41" t="s">
        <v>41</v>
      </c>
      <c r="AE22" s="6">
        <v>9003243</v>
      </c>
      <c r="AF22" s="6">
        <v>9003244</v>
      </c>
      <c r="AG22" s="39">
        <f t="shared" si="0"/>
        <v>1</v>
      </c>
      <c r="AH22" s="11">
        <f t="shared" ref="AH22:AH27" si="3">AG22</f>
        <v>1</v>
      </c>
    </row>
    <row r="23" spans="1:35" x14ac:dyDescent="0.3">
      <c r="A23" s="42">
        <v>22</v>
      </c>
      <c r="B23" s="34"/>
      <c r="C23" s="35" t="s">
        <v>0</v>
      </c>
      <c r="D23" s="35" t="s">
        <v>1</v>
      </c>
      <c r="E23" s="35" t="s">
        <v>6</v>
      </c>
      <c r="F23" s="35" t="s">
        <v>33</v>
      </c>
      <c r="G23" s="35" t="s">
        <v>34</v>
      </c>
      <c r="H23" s="35" t="s">
        <v>16</v>
      </c>
      <c r="I23" s="35" t="s">
        <v>18</v>
      </c>
      <c r="J23" s="35" t="s">
        <v>20</v>
      </c>
      <c r="K23" s="35" t="s">
        <v>80</v>
      </c>
      <c r="L23" s="35" t="s">
        <v>30</v>
      </c>
      <c r="M23" s="35" t="s">
        <v>9</v>
      </c>
      <c r="N23" s="35" t="s">
        <v>23</v>
      </c>
      <c r="O23" s="35" t="s">
        <v>23</v>
      </c>
      <c r="P23" s="35" t="s">
        <v>53</v>
      </c>
      <c r="Q23" s="35" t="s">
        <v>54</v>
      </c>
      <c r="R23" s="35" t="s">
        <v>12</v>
      </c>
      <c r="S23" s="35" t="s">
        <v>13</v>
      </c>
      <c r="T23" s="35" t="s">
        <v>14</v>
      </c>
      <c r="U23" s="35" t="s">
        <v>55</v>
      </c>
      <c r="V23" s="35" t="s">
        <v>112</v>
      </c>
      <c r="W23" s="35" t="s">
        <v>35</v>
      </c>
      <c r="X23" s="35" t="s">
        <v>56</v>
      </c>
      <c r="Y23" s="35" t="s">
        <v>82</v>
      </c>
      <c r="Z23" s="35" t="s">
        <v>83</v>
      </c>
      <c r="AA23" s="6">
        <v>9003243</v>
      </c>
      <c r="AB23" s="6">
        <v>9003244</v>
      </c>
      <c r="AC23" s="35">
        <v>0</v>
      </c>
      <c r="AD23" s="35">
        <v>0</v>
      </c>
      <c r="AE23" s="35">
        <v>0</v>
      </c>
      <c r="AF23" s="35">
        <v>0</v>
      </c>
      <c r="AG23" s="42">
        <f t="shared" si="0"/>
        <v>4</v>
      </c>
      <c r="AH23" s="11">
        <f t="shared" si="3"/>
        <v>4</v>
      </c>
    </row>
    <row r="24" spans="1:35" x14ac:dyDescent="0.3">
      <c r="A24" s="36">
        <v>23</v>
      </c>
      <c r="B24" s="37"/>
      <c r="C24" s="38" t="s">
        <v>0</v>
      </c>
      <c r="D24" s="38" t="s">
        <v>1</v>
      </c>
      <c r="E24" s="38" t="s">
        <v>61</v>
      </c>
      <c r="F24" s="38" t="s">
        <v>84</v>
      </c>
      <c r="G24" s="38" t="s">
        <v>66</v>
      </c>
      <c r="H24" s="38" t="s">
        <v>85</v>
      </c>
      <c r="I24" s="38" t="s">
        <v>23</v>
      </c>
      <c r="J24" s="38" t="s">
        <v>87</v>
      </c>
      <c r="K24" s="38" t="s">
        <v>64</v>
      </c>
      <c r="L24" s="38" t="s">
        <v>32</v>
      </c>
      <c r="M24" s="38" t="s">
        <v>13</v>
      </c>
      <c r="N24" s="38" t="s">
        <v>55</v>
      </c>
      <c r="O24" s="38" t="s">
        <v>37</v>
      </c>
      <c r="P24" s="38" t="s">
        <v>15</v>
      </c>
      <c r="Q24" s="38" t="s">
        <v>65</v>
      </c>
      <c r="R24" s="38" t="s">
        <v>72</v>
      </c>
      <c r="S24" s="38" t="s">
        <v>35</v>
      </c>
      <c r="T24" s="38" t="s">
        <v>56</v>
      </c>
      <c r="U24" s="38" t="s">
        <v>82</v>
      </c>
      <c r="V24" s="38" t="s">
        <v>83</v>
      </c>
      <c r="W24" s="38" t="s">
        <v>40</v>
      </c>
      <c r="X24" s="38" t="s">
        <v>41</v>
      </c>
      <c r="Y24" s="38" t="s">
        <v>111</v>
      </c>
      <c r="Z24" s="6">
        <v>9003243</v>
      </c>
      <c r="AA24" s="6">
        <v>9003244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6">
        <f t="shared" si="0"/>
        <v>5</v>
      </c>
      <c r="AH24" s="11">
        <f t="shared" si="3"/>
        <v>5</v>
      </c>
    </row>
    <row r="25" spans="1:35" x14ac:dyDescent="0.3">
      <c r="A25" s="11">
        <v>24</v>
      </c>
      <c r="B25" s="31"/>
      <c r="C25" s="41" t="s">
        <v>0</v>
      </c>
      <c r="D25" s="41" t="s">
        <v>1</v>
      </c>
      <c r="E25" s="41" t="s">
        <v>66</v>
      </c>
      <c r="F25" s="41" t="s">
        <v>88</v>
      </c>
      <c r="G25" s="6">
        <v>9003243</v>
      </c>
      <c r="H25" s="41" t="s">
        <v>23</v>
      </c>
      <c r="I25" s="41" t="s">
        <v>87</v>
      </c>
      <c r="J25" s="41" t="s">
        <v>70</v>
      </c>
      <c r="K25" s="41" t="s">
        <v>32</v>
      </c>
      <c r="L25" s="41" t="s">
        <v>71</v>
      </c>
      <c r="M25" s="41" t="s">
        <v>55</v>
      </c>
      <c r="N25" s="41" t="s">
        <v>37</v>
      </c>
      <c r="O25" s="41" t="s">
        <v>15</v>
      </c>
      <c r="P25" s="41" t="s">
        <v>65</v>
      </c>
      <c r="Q25" s="41" t="s">
        <v>35</v>
      </c>
      <c r="R25" s="41" t="s">
        <v>56</v>
      </c>
      <c r="S25" s="41" t="s">
        <v>82</v>
      </c>
      <c r="T25" s="41" t="s">
        <v>83</v>
      </c>
      <c r="U25" s="41" t="s">
        <v>40</v>
      </c>
      <c r="V25" s="41" t="s">
        <v>41</v>
      </c>
      <c r="W25" s="41" t="s">
        <v>91</v>
      </c>
      <c r="X25" s="41" t="s">
        <v>92</v>
      </c>
      <c r="Y25" s="41" t="s">
        <v>93</v>
      </c>
      <c r="Z25" s="41" t="s">
        <v>94</v>
      </c>
      <c r="AA25" s="41" t="s">
        <v>95</v>
      </c>
      <c r="AB25" s="41" t="s">
        <v>96</v>
      </c>
      <c r="AC25" s="41" t="s">
        <v>111</v>
      </c>
      <c r="AD25" s="41" t="s">
        <v>75</v>
      </c>
      <c r="AE25" s="41" t="s">
        <v>97</v>
      </c>
      <c r="AF25" s="6">
        <v>9003244</v>
      </c>
      <c r="AG25" s="39">
        <f t="shared" si="0"/>
        <v>0</v>
      </c>
      <c r="AH25" s="11">
        <f t="shared" si="3"/>
        <v>0</v>
      </c>
    </row>
    <row r="26" spans="1:35" x14ac:dyDescent="0.3">
      <c r="A26" s="42">
        <v>25</v>
      </c>
      <c r="B26" s="34"/>
      <c r="C26" s="35" t="s">
        <v>0</v>
      </c>
      <c r="D26" s="35" t="s">
        <v>1</v>
      </c>
      <c r="E26" s="35" t="s">
        <v>6</v>
      </c>
      <c r="F26" s="35" t="s">
        <v>33</v>
      </c>
      <c r="G26" s="35" t="s">
        <v>34</v>
      </c>
      <c r="H26" s="35" t="s">
        <v>16</v>
      </c>
      <c r="I26" s="35" t="s">
        <v>18</v>
      </c>
      <c r="J26" s="35" t="s">
        <v>20</v>
      </c>
      <c r="K26" s="35" t="s">
        <v>80</v>
      </c>
      <c r="L26" s="35" t="s">
        <v>30</v>
      </c>
      <c r="M26" s="35" t="s">
        <v>9</v>
      </c>
      <c r="N26" s="35" t="s">
        <v>23</v>
      </c>
      <c r="O26" s="35" t="s">
        <v>23</v>
      </c>
      <c r="P26" s="35" t="s">
        <v>53</v>
      </c>
      <c r="Q26" s="35" t="s">
        <v>54</v>
      </c>
      <c r="R26" s="35" t="s">
        <v>12</v>
      </c>
      <c r="S26" s="35" t="s">
        <v>13</v>
      </c>
      <c r="T26" s="35" t="s">
        <v>14</v>
      </c>
      <c r="U26" s="35" t="s">
        <v>55</v>
      </c>
      <c r="V26" s="35" t="s">
        <v>112</v>
      </c>
      <c r="W26" s="35" t="s">
        <v>35</v>
      </c>
      <c r="X26" s="35" t="s">
        <v>56</v>
      </c>
      <c r="Y26" s="35" t="s">
        <v>82</v>
      </c>
      <c r="Z26" s="35" t="s">
        <v>83</v>
      </c>
      <c r="AA26" s="6">
        <v>9003243</v>
      </c>
      <c r="AB26" s="6">
        <v>9003244</v>
      </c>
      <c r="AC26" s="35">
        <v>0</v>
      </c>
      <c r="AD26" s="35">
        <v>0</v>
      </c>
      <c r="AE26" s="35">
        <v>0</v>
      </c>
      <c r="AF26" s="35">
        <v>0</v>
      </c>
      <c r="AG26" s="42">
        <f t="shared" si="0"/>
        <v>4</v>
      </c>
      <c r="AH26" s="11">
        <f t="shared" si="3"/>
        <v>4</v>
      </c>
    </row>
    <row r="27" spans="1:35" x14ac:dyDescent="0.3">
      <c r="A27" s="36">
        <v>26</v>
      </c>
      <c r="B27" s="37"/>
      <c r="C27" s="38" t="s">
        <v>0</v>
      </c>
      <c r="D27" s="38" t="s">
        <v>1</v>
      </c>
      <c r="E27" s="38" t="s">
        <v>85</v>
      </c>
      <c r="F27" s="38" t="s">
        <v>23</v>
      </c>
      <c r="G27" s="38">
        <v>0</v>
      </c>
      <c r="H27" s="38" t="s">
        <v>87</v>
      </c>
      <c r="I27" s="38" t="s">
        <v>32</v>
      </c>
      <c r="J27" s="38" t="s">
        <v>55</v>
      </c>
      <c r="K27" s="38" t="s">
        <v>37</v>
      </c>
      <c r="L27" s="38" t="s">
        <v>15</v>
      </c>
      <c r="M27" s="38" t="s">
        <v>35</v>
      </c>
      <c r="N27" s="38" t="s">
        <v>56</v>
      </c>
      <c r="O27" s="38" t="s">
        <v>82</v>
      </c>
      <c r="P27" s="38" t="s">
        <v>83</v>
      </c>
      <c r="Q27" s="38" t="s">
        <v>49</v>
      </c>
      <c r="R27" s="38" t="s">
        <v>74</v>
      </c>
      <c r="S27" s="38" t="s">
        <v>78</v>
      </c>
      <c r="T27" s="38" t="s">
        <v>98</v>
      </c>
      <c r="U27" s="38" t="s">
        <v>91</v>
      </c>
      <c r="V27" s="38" t="s">
        <v>92</v>
      </c>
      <c r="W27" s="38" t="s">
        <v>93</v>
      </c>
      <c r="X27" s="38" t="s">
        <v>94</v>
      </c>
      <c r="Y27" s="38" t="s">
        <v>95</v>
      </c>
      <c r="Z27" s="38" t="s">
        <v>96</v>
      </c>
      <c r="AA27" s="38" t="s">
        <v>111</v>
      </c>
      <c r="AB27" s="38" t="s">
        <v>75</v>
      </c>
      <c r="AC27" s="38" t="s">
        <v>79</v>
      </c>
      <c r="AD27" s="6">
        <v>9003243</v>
      </c>
      <c r="AE27" s="6">
        <v>9003244</v>
      </c>
      <c r="AF27" s="38">
        <v>0</v>
      </c>
      <c r="AG27" s="36">
        <f t="shared" si="0"/>
        <v>2</v>
      </c>
      <c r="AH27" s="11">
        <f t="shared" si="3"/>
        <v>2</v>
      </c>
    </row>
    <row r="28" spans="1:35" ht="10.5" thickBot="1" x14ac:dyDescent="0.35">
      <c r="A28" s="11">
        <v>27</v>
      </c>
      <c r="B28" s="31"/>
      <c r="C28" s="41" t="s">
        <v>0</v>
      </c>
      <c r="D28" s="41" t="s">
        <v>1</v>
      </c>
      <c r="E28" s="41" t="s">
        <v>88</v>
      </c>
      <c r="F28" s="6">
        <v>9003243</v>
      </c>
      <c r="G28" s="41" t="s">
        <v>87</v>
      </c>
      <c r="H28" s="6">
        <v>9003244</v>
      </c>
      <c r="I28" s="41" t="s">
        <v>37</v>
      </c>
      <c r="J28" s="41" t="s">
        <v>15</v>
      </c>
      <c r="K28" s="41" t="s">
        <v>35</v>
      </c>
      <c r="L28" s="41" t="s">
        <v>56</v>
      </c>
      <c r="M28" s="41" t="s">
        <v>82</v>
      </c>
      <c r="N28" s="41" t="s">
        <v>83</v>
      </c>
      <c r="O28" s="41" t="s">
        <v>49</v>
      </c>
      <c r="P28" s="41" t="s">
        <v>74</v>
      </c>
      <c r="Q28" s="41" t="s">
        <v>78</v>
      </c>
      <c r="R28" s="41" t="s">
        <v>98</v>
      </c>
      <c r="S28" s="41" t="s">
        <v>99</v>
      </c>
      <c r="T28" s="41" t="s">
        <v>91</v>
      </c>
      <c r="U28" s="41" t="s">
        <v>92</v>
      </c>
      <c r="V28" s="41" t="s">
        <v>93</v>
      </c>
      <c r="W28" s="41" t="s">
        <v>94</v>
      </c>
      <c r="X28" s="41" t="s">
        <v>95</v>
      </c>
      <c r="Y28" s="41" t="s">
        <v>96</v>
      </c>
      <c r="Z28" s="41" t="s">
        <v>100</v>
      </c>
      <c r="AA28" s="41" t="s">
        <v>101</v>
      </c>
      <c r="AB28" s="41" t="s">
        <v>111</v>
      </c>
      <c r="AC28" s="41" t="s">
        <v>75</v>
      </c>
      <c r="AD28" s="41" t="s">
        <v>79</v>
      </c>
      <c r="AE28" s="41" t="s">
        <v>102</v>
      </c>
      <c r="AF28" s="41" t="s">
        <v>103</v>
      </c>
      <c r="AG28" s="39">
        <f t="shared" si="0"/>
        <v>0</v>
      </c>
      <c r="AH28" s="20">
        <f>AG28</f>
        <v>0</v>
      </c>
    </row>
    <row r="29" spans="1:35" ht="10.5" thickBot="1" x14ac:dyDescent="0.35">
      <c r="AG29" s="2">
        <f>COUNTIF(AG2:AG28, "&gt;1")</f>
        <v>15</v>
      </c>
    </row>
    <row r="30" spans="1:35" x14ac:dyDescent="0.3">
      <c r="A30" s="3">
        <v>1</v>
      </c>
      <c r="B30" s="43">
        <f>SUM(C30:AF30)-1</f>
        <v>0</v>
      </c>
      <c r="C30" s="44">
        <v>0.06</v>
      </c>
      <c r="D30" s="44">
        <v>0.06</v>
      </c>
      <c r="E30" s="45">
        <v>0.12</v>
      </c>
      <c r="F30" s="45">
        <v>0.12</v>
      </c>
      <c r="G30" s="45">
        <v>0.08</v>
      </c>
      <c r="H30" s="45">
        <v>0.08</v>
      </c>
      <c r="I30" s="45">
        <v>0.06</v>
      </c>
      <c r="J30" s="44">
        <v>0.02</v>
      </c>
      <c r="K30" s="44">
        <v>0.01</v>
      </c>
      <c r="L30" s="46">
        <v>0.06</v>
      </c>
      <c r="M30" s="44">
        <v>0.01</v>
      </c>
      <c r="N30" s="44">
        <v>0.01</v>
      </c>
      <c r="O30" s="44">
        <v>0.1</v>
      </c>
      <c r="P30" s="46">
        <v>0.06</v>
      </c>
      <c r="Q30" s="44">
        <v>0.01</v>
      </c>
      <c r="R30" s="44">
        <v>0.1399</v>
      </c>
      <c r="S30" s="44">
        <v>1E-4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3">
        <f>COUNTIF(C30:AF30, "=0")</f>
        <v>13</v>
      </c>
      <c r="AH30" s="7">
        <f>AG30</f>
        <v>13</v>
      </c>
      <c r="AI30" s="3">
        <f t="shared" ref="AI30:AI56" si="4">SUM(C30:AF30)</f>
        <v>1.0000000000000002</v>
      </c>
    </row>
    <row r="31" spans="1:35" x14ac:dyDescent="0.3">
      <c r="A31" s="8">
        <v>2</v>
      </c>
      <c r="B31" s="43">
        <f t="shared" ref="B31:B56" si="5">SUM(C31:AF31)-1</f>
        <v>0</v>
      </c>
      <c r="C31" s="47">
        <v>0.08</v>
      </c>
      <c r="D31" s="47">
        <v>0.08</v>
      </c>
      <c r="E31" s="45">
        <v>7.0000000000000007E-2</v>
      </c>
      <c r="F31" s="45">
        <v>7.0000000000000007E-2</v>
      </c>
      <c r="G31" s="45">
        <v>7.0000000000000007E-2</v>
      </c>
      <c r="H31" s="45">
        <v>7.0000000000000007E-2</v>
      </c>
      <c r="I31" s="45">
        <v>0.03</v>
      </c>
      <c r="J31" s="47">
        <v>0.02</v>
      </c>
      <c r="K31" s="47">
        <v>0.01</v>
      </c>
      <c r="L31" s="47">
        <v>0.02</v>
      </c>
      <c r="M31" s="47">
        <v>0.02</v>
      </c>
      <c r="N31" s="47">
        <v>0.01</v>
      </c>
      <c r="O31" s="47">
        <v>0.02</v>
      </c>
      <c r="P31" s="47">
        <v>0.01</v>
      </c>
      <c r="Q31" s="47">
        <v>0.02</v>
      </c>
      <c r="R31" s="47">
        <v>0.01</v>
      </c>
      <c r="S31" s="47">
        <v>0.01</v>
      </c>
      <c r="T31" s="47">
        <v>0.1</v>
      </c>
      <c r="U31" s="47">
        <v>0.01</v>
      </c>
      <c r="V31" s="47">
        <v>0.01</v>
      </c>
      <c r="W31" s="47">
        <v>0.1</v>
      </c>
      <c r="X31" s="46">
        <v>0.08</v>
      </c>
      <c r="Y31" s="46">
        <v>7.9899999999999999E-2</v>
      </c>
      <c r="Z31" s="47">
        <v>1E-4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8">
        <f t="shared" ref="AG31:AG56" si="6">COUNTIF(C31:AF31, "=0")</f>
        <v>6</v>
      </c>
      <c r="AH31" s="11">
        <f>AG31</f>
        <v>6</v>
      </c>
      <c r="AI31" s="8">
        <f t="shared" si="4"/>
        <v>1.0000000000000002</v>
      </c>
    </row>
    <row r="32" spans="1:35" x14ac:dyDescent="0.3">
      <c r="A32" s="12">
        <v>3</v>
      </c>
      <c r="B32" s="43">
        <f t="shared" si="5"/>
        <v>0</v>
      </c>
      <c r="C32" s="48">
        <v>0.1</v>
      </c>
      <c r="D32" s="48">
        <v>0.1</v>
      </c>
      <c r="E32" s="45">
        <v>5.0000000000000001E-3</v>
      </c>
      <c r="F32" s="45">
        <v>5.0000000000000001E-3</v>
      </c>
      <c r="G32" s="45">
        <v>5.0000000000000001E-3</v>
      </c>
      <c r="H32" s="45">
        <v>5.0000000000000001E-3</v>
      </c>
      <c r="I32" s="45">
        <v>5.0000000000000001E-3</v>
      </c>
      <c r="J32" s="45">
        <v>5.0000000000000001E-3</v>
      </c>
      <c r="K32" s="45">
        <v>0.01</v>
      </c>
      <c r="L32" s="45">
        <v>0.02</v>
      </c>
      <c r="M32" s="48">
        <v>0.05</v>
      </c>
      <c r="N32" s="48">
        <v>0.02</v>
      </c>
      <c r="O32" s="48">
        <v>0.02</v>
      </c>
      <c r="P32" s="48">
        <v>0.03</v>
      </c>
      <c r="Q32" s="48">
        <v>0.03</v>
      </c>
      <c r="R32" s="48">
        <v>0.02</v>
      </c>
      <c r="S32" s="48">
        <v>0.01</v>
      </c>
      <c r="T32" s="48">
        <v>0.1</v>
      </c>
      <c r="U32" s="48">
        <v>0.1</v>
      </c>
      <c r="V32" s="48">
        <v>0.1</v>
      </c>
      <c r="W32" s="48">
        <v>0.06</v>
      </c>
      <c r="X32" s="46">
        <v>0.1</v>
      </c>
      <c r="Y32" s="46">
        <v>9.9900000000000003E-2</v>
      </c>
      <c r="Z32" s="48">
        <v>1E-4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>
        <v>0</v>
      </c>
      <c r="AG32" s="12">
        <f t="shared" si="6"/>
        <v>6</v>
      </c>
      <c r="AH32" s="11">
        <f t="shared" ref="AH32:AH37" si="7">AG32</f>
        <v>6</v>
      </c>
      <c r="AI32" s="12">
        <f t="shared" si="4"/>
        <v>1</v>
      </c>
    </row>
    <row r="33" spans="1:35" x14ac:dyDescent="0.3">
      <c r="A33" s="15">
        <v>4</v>
      </c>
      <c r="B33" s="43">
        <f t="shared" si="5"/>
        <v>0</v>
      </c>
      <c r="C33" s="44">
        <v>0.06</v>
      </c>
      <c r="D33" s="44">
        <v>0.06</v>
      </c>
      <c r="E33" s="45">
        <v>0.08</v>
      </c>
      <c r="F33" s="45">
        <v>0.08</v>
      </c>
      <c r="G33" s="45">
        <v>0.08</v>
      </c>
      <c r="H33" s="45">
        <v>0.06</v>
      </c>
      <c r="I33" s="45">
        <v>0.05</v>
      </c>
      <c r="J33" s="44">
        <v>0.04</v>
      </c>
      <c r="K33" s="44">
        <v>0.02</v>
      </c>
      <c r="L33" s="44">
        <v>0.02</v>
      </c>
      <c r="M33" s="44">
        <v>0.01</v>
      </c>
      <c r="N33" s="44">
        <v>0.01</v>
      </c>
      <c r="O33" s="44">
        <v>0.01</v>
      </c>
      <c r="P33" s="44">
        <v>0.02</v>
      </c>
      <c r="Q33" s="44">
        <v>0.01</v>
      </c>
      <c r="R33" s="44">
        <v>0.1</v>
      </c>
      <c r="S33" s="44">
        <v>0.01</v>
      </c>
      <c r="T33" s="44">
        <v>0.02</v>
      </c>
      <c r="U33" s="44">
        <v>0.13999</v>
      </c>
      <c r="V33" s="44">
        <v>1.0000000000000001E-5</v>
      </c>
      <c r="W33" s="46">
        <v>0.06</v>
      </c>
      <c r="X33" s="46">
        <v>0.06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15">
        <f t="shared" si="6"/>
        <v>8</v>
      </c>
      <c r="AH33" s="11">
        <f t="shared" si="7"/>
        <v>8</v>
      </c>
      <c r="AI33" s="15">
        <f t="shared" si="4"/>
        <v>1</v>
      </c>
    </row>
    <row r="34" spans="1:35" x14ac:dyDescent="0.3">
      <c r="A34" s="16">
        <v>5</v>
      </c>
      <c r="B34" s="43">
        <f t="shared" si="5"/>
        <v>0</v>
      </c>
      <c r="C34" s="47">
        <v>0.08</v>
      </c>
      <c r="D34" s="47">
        <v>0.08</v>
      </c>
      <c r="E34" s="45">
        <v>0.03</v>
      </c>
      <c r="F34" s="45">
        <v>0.03</v>
      </c>
      <c r="G34" s="45">
        <v>0.03</v>
      </c>
      <c r="H34" s="45">
        <v>0.02</v>
      </c>
      <c r="I34" s="45">
        <v>0.01</v>
      </c>
      <c r="J34" s="47">
        <v>0.03</v>
      </c>
      <c r="K34" s="46">
        <v>0.08</v>
      </c>
      <c r="L34" s="47">
        <v>0.02</v>
      </c>
      <c r="M34" s="47">
        <v>0.04</v>
      </c>
      <c r="N34" s="46">
        <v>0.08</v>
      </c>
      <c r="O34" s="47">
        <v>0.05</v>
      </c>
      <c r="P34" s="47">
        <v>0.03</v>
      </c>
      <c r="Q34" s="47">
        <v>0.03</v>
      </c>
      <c r="R34" s="47">
        <v>0.02</v>
      </c>
      <c r="S34" s="47">
        <v>0.01</v>
      </c>
      <c r="T34" s="47">
        <v>0.1</v>
      </c>
      <c r="U34" s="47">
        <v>0.06</v>
      </c>
      <c r="V34" s="47">
        <v>7.0000000000000007E-2</v>
      </c>
      <c r="W34" s="47">
        <v>9.8930000000000004E-2</v>
      </c>
      <c r="X34" s="47">
        <v>5.0000000000000001E-4</v>
      </c>
      <c r="Y34" s="47">
        <v>1E-4</v>
      </c>
      <c r="Z34" s="47">
        <v>6.0000000000000002E-5</v>
      </c>
      <c r="AA34" s="47">
        <v>1E-4</v>
      </c>
      <c r="AB34" s="47">
        <v>5.0000000000000002E-5</v>
      </c>
      <c r="AC34" s="47">
        <v>1E-4</v>
      </c>
      <c r="AD34" s="47">
        <v>1E-4</v>
      </c>
      <c r="AE34" s="47">
        <v>5.0000000000000002E-5</v>
      </c>
      <c r="AF34" s="47">
        <v>1.0000000000000001E-5</v>
      </c>
      <c r="AG34" s="8">
        <f t="shared" si="6"/>
        <v>0</v>
      </c>
      <c r="AH34" s="11">
        <f t="shared" si="7"/>
        <v>0</v>
      </c>
      <c r="AI34" s="8">
        <f t="shared" si="4"/>
        <v>0.99999999999999989</v>
      </c>
    </row>
    <row r="35" spans="1:35" x14ac:dyDescent="0.3">
      <c r="A35" s="16">
        <v>6</v>
      </c>
      <c r="B35" s="43">
        <f t="shared" si="5"/>
        <v>0</v>
      </c>
      <c r="C35" s="48">
        <v>0.1</v>
      </c>
      <c r="D35" s="48">
        <v>0.1</v>
      </c>
      <c r="E35" s="45">
        <v>5.0000000000000001E-3</v>
      </c>
      <c r="F35" s="45">
        <v>5.0000000000000001E-3</v>
      </c>
      <c r="G35" s="45">
        <v>0.01</v>
      </c>
      <c r="H35" s="46">
        <v>0.1</v>
      </c>
      <c r="I35" s="46">
        <v>0.1</v>
      </c>
      <c r="J35" s="45">
        <v>0.01</v>
      </c>
      <c r="K35" s="45">
        <v>0.01</v>
      </c>
      <c r="L35" s="45">
        <v>0.01</v>
      </c>
      <c r="M35" s="48">
        <v>0.05</v>
      </c>
      <c r="N35" s="48">
        <v>2.1319999999999995E-2</v>
      </c>
      <c r="O35" s="48">
        <v>0.02</v>
      </c>
      <c r="P35" s="48">
        <v>0.03</v>
      </c>
      <c r="Q35" s="48">
        <v>0.03</v>
      </c>
      <c r="R35" s="48">
        <v>0.02</v>
      </c>
      <c r="S35" s="48">
        <v>0.01</v>
      </c>
      <c r="T35" s="48">
        <v>0.1</v>
      </c>
      <c r="U35" s="48">
        <v>0.1</v>
      </c>
      <c r="V35" s="48">
        <v>0.1</v>
      </c>
      <c r="W35" s="48">
        <v>6.2799999999999995E-2</v>
      </c>
      <c r="X35" s="48">
        <v>4.0000000000000001E-3</v>
      </c>
      <c r="Y35" s="48">
        <v>2.0000000000000001E-4</v>
      </c>
      <c r="Z35" s="48">
        <v>1E-3</v>
      </c>
      <c r="AA35" s="48">
        <v>1E-4</v>
      </c>
      <c r="AB35" s="48">
        <v>2.0000000000000002E-5</v>
      </c>
      <c r="AC35" s="48">
        <v>2.4000000000000001E-4</v>
      </c>
      <c r="AD35" s="48">
        <v>2.0000000000000001E-4</v>
      </c>
      <c r="AE35" s="48">
        <v>1E-4</v>
      </c>
      <c r="AF35" s="48">
        <v>2.0000000000000002E-5</v>
      </c>
      <c r="AG35" s="12">
        <f t="shared" si="6"/>
        <v>0</v>
      </c>
      <c r="AH35" s="11">
        <f t="shared" si="7"/>
        <v>0</v>
      </c>
      <c r="AI35" s="12">
        <f t="shared" si="4"/>
        <v>1</v>
      </c>
    </row>
    <row r="36" spans="1:35" x14ac:dyDescent="0.3">
      <c r="A36" s="15">
        <v>7</v>
      </c>
      <c r="B36" s="43">
        <f t="shared" si="5"/>
        <v>0</v>
      </c>
      <c r="C36" s="44">
        <v>0.06</v>
      </c>
      <c r="D36" s="44">
        <v>0.06</v>
      </c>
      <c r="E36" s="45">
        <v>0.09</v>
      </c>
      <c r="F36" s="45">
        <v>0.09</v>
      </c>
      <c r="G36" s="45">
        <v>0.04</v>
      </c>
      <c r="H36" s="45">
        <v>0.04</v>
      </c>
      <c r="I36" s="45">
        <v>0.03</v>
      </c>
      <c r="J36" s="44">
        <v>0.03</v>
      </c>
      <c r="K36" s="44">
        <v>0.03</v>
      </c>
      <c r="L36" s="44">
        <v>0.02</v>
      </c>
      <c r="M36" s="44">
        <v>0.01</v>
      </c>
      <c r="N36" s="44">
        <v>0.01</v>
      </c>
      <c r="O36" s="44">
        <v>0.01</v>
      </c>
      <c r="P36" s="44">
        <v>0.01</v>
      </c>
      <c r="Q36" s="44">
        <v>0.05</v>
      </c>
      <c r="R36" s="44">
        <v>0.01</v>
      </c>
      <c r="S36" s="44">
        <v>0.1</v>
      </c>
      <c r="T36" s="44">
        <v>0.01</v>
      </c>
      <c r="U36" s="44">
        <v>0.04</v>
      </c>
      <c r="V36" s="44">
        <v>0.13900000000000001</v>
      </c>
      <c r="W36" s="44">
        <v>1E-3</v>
      </c>
      <c r="X36" s="46">
        <v>0.06</v>
      </c>
      <c r="Y36" s="46">
        <v>0.06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15">
        <f t="shared" si="6"/>
        <v>7</v>
      </c>
      <c r="AH36" s="11">
        <f t="shared" si="7"/>
        <v>7</v>
      </c>
      <c r="AI36" s="15">
        <f t="shared" si="4"/>
        <v>1.0000000000000002</v>
      </c>
    </row>
    <row r="37" spans="1:35" x14ac:dyDescent="0.3">
      <c r="A37" s="8">
        <v>8</v>
      </c>
      <c r="B37" s="43">
        <f t="shared" si="5"/>
        <v>0</v>
      </c>
      <c r="C37" s="47">
        <v>0.08</v>
      </c>
      <c r="D37" s="47">
        <v>0.08</v>
      </c>
      <c r="E37" s="45">
        <v>0.02</v>
      </c>
      <c r="F37" s="45">
        <v>0.02</v>
      </c>
      <c r="G37" s="45">
        <v>0.01</v>
      </c>
      <c r="H37" s="45">
        <v>5.0000000000000001E-3</v>
      </c>
      <c r="I37" s="45">
        <v>5.0000000000000001E-3</v>
      </c>
      <c r="J37" s="47">
        <v>0.03</v>
      </c>
      <c r="K37" s="47">
        <v>0.02</v>
      </c>
      <c r="L37" s="47">
        <v>0.02</v>
      </c>
      <c r="M37" s="47">
        <v>0.04</v>
      </c>
      <c r="N37" s="47">
        <v>0.04</v>
      </c>
      <c r="O37" s="47">
        <v>0.05</v>
      </c>
      <c r="P37" s="47">
        <v>0.03</v>
      </c>
      <c r="Q37" s="47">
        <v>0.03</v>
      </c>
      <c r="R37" s="47">
        <v>0.02</v>
      </c>
      <c r="S37" s="47">
        <v>0.01</v>
      </c>
      <c r="T37" s="47">
        <v>0.1</v>
      </c>
      <c r="U37" s="47">
        <v>0.06</v>
      </c>
      <c r="V37" s="47">
        <v>7.0000000000000007E-2</v>
      </c>
      <c r="W37" s="47">
        <v>9.5280000000000004E-2</v>
      </c>
      <c r="X37" s="47">
        <v>1.5E-3</v>
      </c>
      <c r="Y37" s="47">
        <v>2.0000000000000001E-4</v>
      </c>
      <c r="Z37" s="47">
        <v>8.1999999999999998E-4</v>
      </c>
      <c r="AA37" s="47">
        <v>1E-3</v>
      </c>
      <c r="AB37" s="47">
        <v>8.0000000000000004E-4</v>
      </c>
      <c r="AC37" s="47">
        <v>2.0000000000000001E-4</v>
      </c>
      <c r="AD37" s="47">
        <v>2.0000000000000001E-4</v>
      </c>
      <c r="AE37" s="46">
        <v>0.08</v>
      </c>
      <c r="AF37" s="46">
        <v>0.08</v>
      </c>
      <c r="AG37" s="8">
        <f t="shared" si="6"/>
        <v>0</v>
      </c>
      <c r="AH37" s="11">
        <f t="shared" si="7"/>
        <v>0</v>
      </c>
      <c r="AI37" s="8">
        <f t="shared" si="4"/>
        <v>0.99999999999999989</v>
      </c>
    </row>
    <row r="38" spans="1:35" ht="10.5" thickBot="1" x14ac:dyDescent="0.35">
      <c r="A38" s="20">
        <v>9</v>
      </c>
      <c r="B38" s="43">
        <f t="shared" si="5"/>
        <v>0</v>
      </c>
      <c r="C38" s="48">
        <v>0.1</v>
      </c>
      <c r="D38" s="48">
        <v>0.1</v>
      </c>
      <c r="E38" s="45">
        <v>5.0000000000000001E-3</v>
      </c>
      <c r="F38" s="45">
        <v>5.0000000000000001E-3</v>
      </c>
      <c r="G38" s="46">
        <v>0.1</v>
      </c>
      <c r="H38" s="46">
        <v>0.1</v>
      </c>
      <c r="I38" s="45">
        <v>0.01</v>
      </c>
      <c r="J38" s="45">
        <v>0.01</v>
      </c>
      <c r="K38" s="45">
        <v>0.01</v>
      </c>
      <c r="L38" s="45">
        <v>0.02</v>
      </c>
      <c r="M38" s="48">
        <v>0.04</v>
      </c>
      <c r="N38" s="48">
        <v>0.03</v>
      </c>
      <c r="O38" s="48">
        <v>0.03</v>
      </c>
      <c r="P38" s="48">
        <v>0.01</v>
      </c>
      <c r="Q38" s="48">
        <v>0.15</v>
      </c>
      <c r="R38" s="48">
        <v>0.1419</v>
      </c>
      <c r="S38" s="48">
        <v>0.1</v>
      </c>
      <c r="T38" s="48">
        <v>0.01</v>
      </c>
      <c r="U38" s="48">
        <v>0.01</v>
      </c>
      <c r="V38" s="48">
        <v>7.000000000000001E-3</v>
      </c>
      <c r="W38" s="48">
        <v>5.0000000000000001E-3</v>
      </c>
      <c r="X38" s="48">
        <v>1E-4</v>
      </c>
      <c r="Y38" s="48">
        <v>4.0000000000000001E-3</v>
      </c>
      <c r="Z38" s="48">
        <v>1E-4</v>
      </c>
      <c r="AA38" s="48">
        <v>1E-4</v>
      </c>
      <c r="AB38" s="48">
        <v>4.0000000000000002E-4</v>
      </c>
      <c r="AC38" s="48">
        <v>4.0000000000000002E-4</v>
      </c>
      <c r="AD38" s="48">
        <v>4.0000000000000002E-4</v>
      </c>
      <c r="AE38" s="48">
        <v>2.0000000000000001E-4</v>
      </c>
      <c r="AF38" s="48">
        <v>4.0000000000000002E-4</v>
      </c>
      <c r="AG38" s="19">
        <f t="shared" si="6"/>
        <v>0</v>
      </c>
      <c r="AH38" s="20">
        <f>AG38</f>
        <v>0</v>
      </c>
      <c r="AI38" s="19">
        <f t="shared" si="4"/>
        <v>1</v>
      </c>
    </row>
    <row r="39" spans="1:35" x14ac:dyDescent="0.3">
      <c r="A39" s="21">
        <v>10</v>
      </c>
      <c r="B39" s="43">
        <f t="shared" si="5"/>
        <v>0</v>
      </c>
      <c r="C39" s="49">
        <v>0.08</v>
      </c>
      <c r="D39" s="49">
        <v>0.08</v>
      </c>
      <c r="E39" s="45">
        <v>7.0000000000000007E-2</v>
      </c>
      <c r="F39" s="45">
        <v>7.0000000000000007E-2</v>
      </c>
      <c r="G39" s="45">
        <v>0.06</v>
      </c>
      <c r="H39" s="45">
        <v>0.06</v>
      </c>
      <c r="I39" s="45">
        <v>0.04</v>
      </c>
      <c r="J39" s="45">
        <v>0.04</v>
      </c>
      <c r="K39" s="49">
        <v>0.01</v>
      </c>
      <c r="L39" s="49">
        <v>0.01</v>
      </c>
      <c r="M39" s="49">
        <v>0.02</v>
      </c>
      <c r="N39" s="49">
        <v>0.01</v>
      </c>
      <c r="O39" s="49">
        <v>0.03</v>
      </c>
      <c r="P39" s="49">
        <v>0.01</v>
      </c>
      <c r="Q39" s="49">
        <v>0.09</v>
      </c>
      <c r="R39" s="49">
        <v>0.02</v>
      </c>
      <c r="S39" s="49">
        <v>0.03</v>
      </c>
      <c r="T39" s="49">
        <v>0.01</v>
      </c>
      <c r="U39" s="49">
        <v>9.9979999999999999E-2</v>
      </c>
      <c r="V39" s="49">
        <v>1.0000000000000001E-5</v>
      </c>
      <c r="W39" s="49">
        <v>1.0000000000000001E-5</v>
      </c>
      <c r="X39" s="46">
        <v>0.08</v>
      </c>
      <c r="Y39" s="46">
        <v>7.9899999999999999E-2</v>
      </c>
      <c r="Z39" s="49">
        <v>1E-4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21">
        <f t="shared" si="6"/>
        <v>6</v>
      </c>
      <c r="AH39" s="7">
        <f>AG39</f>
        <v>6</v>
      </c>
      <c r="AI39" s="21">
        <f t="shared" si="4"/>
        <v>0.99999999999999989</v>
      </c>
    </row>
    <row r="40" spans="1:35" x14ac:dyDescent="0.3">
      <c r="A40" s="24">
        <v>11</v>
      </c>
      <c r="B40" s="43">
        <f t="shared" si="5"/>
        <v>0</v>
      </c>
      <c r="C40" s="50">
        <v>0.1</v>
      </c>
      <c r="D40" s="50">
        <v>0.1</v>
      </c>
      <c r="E40" s="45">
        <v>0.01</v>
      </c>
      <c r="F40" s="45">
        <v>0.01</v>
      </c>
      <c r="G40" s="45">
        <v>0.01</v>
      </c>
      <c r="H40" s="45">
        <v>0.01</v>
      </c>
      <c r="I40" s="45">
        <v>5.0000000000000001E-3</v>
      </c>
      <c r="J40" s="45">
        <v>5.0000000000000001E-3</v>
      </c>
      <c r="K40" s="50">
        <v>0.02</v>
      </c>
      <c r="L40" s="50">
        <v>0.03</v>
      </c>
      <c r="M40" s="50">
        <v>0.01</v>
      </c>
      <c r="N40" s="50">
        <v>0.02</v>
      </c>
      <c r="O40" s="50">
        <v>0.02</v>
      </c>
      <c r="P40" s="50">
        <v>7.0000000000000007E-2</v>
      </c>
      <c r="Q40" s="50">
        <v>9.9769999999999998E-2</v>
      </c>
      <c r="R40" s="50">
        <v>0.01</v>
      </c>
      <c r="S40" s="50">
        <v>0.02</v>
      </c>
      <c r="T40" s="50">
        <v>0.1</v>
      </c>
      <c r="U40" s="50">
        <v>0.1</v>
      </c>
      <c r="V40" s="50">
        <v>1.0000000000000001E-5</v>
      </c>
      <c r="W40" s="50">
        <v>0.05</v>
      </c>
      <c r="X40" s="50">
        <v>1E-4</v>
      </c>
      <c r="Y40" s="50">
        <v>1E-4</v>
      </c>
      <c r="Z40" s="50">
        <v>1.0000000000000001E-5</v>
      </c>
      <c r="AA40" s="50">
        <v>1.0000000000000001E-5</v>
      </c>
      <c r="AB40" s="46">
        <v>0.1</v>
      </c>
      <c r="AC40" s="46">
        <v>0.1</v>
      </c>
      <c r="AD40" s="50">
        <v>0</v>
      </c>
      <c r="AE40" s="50">
        <v>0</v>
      </c>
      <c r="AF40" s="50">
        <v>0</v>
      </c>
      <c r="AG40" s="24">
        <f t="shared" si="6"/>
        <v>3</v>
      </c>
      <c r="AH40" s="11">
        <f>AG40</f>
        <v>3</v>
      </c>
      <c r="AI40" s="24">
        <f t="shared" si="4"/>
        <v>0.99999999999999989</v>
      </c>
    </row>
    <row r="41" spans="1:35" x14ac:dyDescent="0.3">
      <c r="A41" s="27">
        <v>12</v>
      </c>
      <c r="B41" s="43">
        <f t="shared" si="5"/>
        <v>0</v>
      </c>
      <c r="C41" s="51">
        <v>0.12</v>
      </c>
      <c r="D41" s="51">
        <v>0.12</v>
      </c>
      <c r="E41" s="45">
        <v>5.0000000000000001E-3</v>
      </c>
      <c r="F41" s="45">
        <v>5.0000000000000001E-3</v>
      </c>
      <c r="G41" s="45">
        <v>0.01</v>
      </c>
      <c r="H41" s="45">
        <v>0.01</v>
      </c>
      <c r="I41" s="45">
        <v>0.01</v>
      </c>
      <c r="J41" s="45">
        <v>0.01</v>
      </c>
      <c r="K41" s="45">
        <v>0.01</v>
      </c>
      <c r="L41" s="45">
        <v>0.01</v>
      </c>
      <c r="M41" s="45">
        <v>0.01</v>
      </c>
      <c r="N41" s="45">
        <v>0.01</v>
      </c>
      <c r="O41" s="45">
        <v>0.01</v>
      </c>
      <c r="P41" s="45">
        <v>7.2599999999999998E-2</v>
      </c>
      <c r="Q41" s="51">
        <v>8.9999999999999993E-3</v>
      </c>
      <c r="R41" s="51">
        <v>1E-3</v>
      </c>
      <c r="S41" s="51">
        <v>0.01</v>
      </c>
      <c r="T41" s="51">
        <v>0.12</v>
      </c>
      <c r="U41" s="51">
        <v>0.1</v>
      </c>
      <c r="V41" s="51">
        <v>5.0000000000000001E-3</v>
      </c>
      <c r="W41" s="51">
        <v>2.9999999999999997E-4</v>
      </c>
      <c r="X41" s="51">
        <v>0.05</v>
      </c>
      <c r="Y41" s="51">
        <v>0.05</v>
      </c>
      <c r="Z41" s="51">
        <v>1E-3</v>
      </c>
      <c r="AA41" s="51">
        <v>1E-3</v>
      </c>
      <c r="AB41" s="51">
        <v>5.0000000000000002E-5</v>
      </c>
      <c r="AC41" s="51">
        <v>5.0000000000000002E-5</v>
      </c>
      <c r="AD41" s="46">
        <v>0.12</v>
      </c>
      <c r="AE41" s="46">
        <v>0.12</v>
      </c>
      <c r="AF41" s="51">
        <v>0</v>
      </c>
      <c r="AG41" s="27">
        <f t="shared" si="6"/>
        <v>1</v>
      </c>
      <c r="AH41" s="11">
        <f t="shared" ref="AH41:AH46" si="8">AG41</f>
        <v>1</v>
      </c>
      <c r="AI41" s="27">
        <f t="shared" si="4"/>
        <v>1</v>
      </c>
    </row>
    <row r="42" spans="1:35" x14ac:dyDescent="0.3">
      <c r="A42" s="30">
        <v>13</v>
      </c>
      <c r="B42" s="43">
        <f t="shared" si="5"/>
        <v>0</v>
      </c>
      <c r="C42" s="49">
        <v>0.08</v>
      </c>
      <c r="D42" s="49">
        <v>0.08</v>
      </c>
      <c r="E42" s="45">
        <v>7.0000000000000007E-2</v>
      </c>
      <c r="F42" s="45">
        <v>7.0000000000000007E-2</v>
      </c>
      <c r="G42" s="45">
        <v>0.05</v>
      </c>
      <c r="H42" s="45">
        <v>0.05</v>
      </c>
      <c r="I42" s="45">
        <v>0.05</v>
      </c>
      <c r="J42" s="45">
        <v>0.05</v>
      </c>
      <c r="K42" s="49">
        <v>0.01</v>
      </c>
      <c r="L42" s="49">
        <v>0.01</v>
      </c>
      <c r="M42" s="49">
        <v>0.02</v>
      </c>
      <c r="N42" s="49">
        <v>0.01</v>
      </c>
      <c r="O42" s="49">
        <v>0.03</v>
      </c>
      <c r="P42" s="49">
        <v>0.01</v>
      </c>
      <c r="Q42" s="49">
        <v>0.09</v>
      </c>
      <c r="R42" s="49">
        <v>0.02</v>
      </c>
      <c r="S42" s="49">
        <v>0.03</v>
      </c>
      <c r="T42" s="49">
        <v>0.01</v>
      </c>
      <c r="U42" s="49">
        <v>9.9979999999999999E-2</v>
      </c>
      <c r="V42" s="49">
        <v>1.0000000000000001E-5</v>
      </c>
      <c r="W42" s="49">
        <v>1.0000000000000001E-5</v>
      </c>
      <c r="X42" s="46">
        <v>0.08</v>
      </c>
      <c r="Y42" s="46">
        <v>0.08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30">
        <f t="shared" si="6"/>
        <v>7</v>
      </c>
      <c r="AH42" s="11">
        <f t="shared" si="8"/>
        <v>7</v>
      </c>
      <c r="AI42" s="30">
        <f t="shared" si="4"/>
        <v>0.99999999999999989</v>
      </c>
    </row>
    <row r="43" spans="1:35" x14ac:dyDescent="0.3">
      <c r="A43" s="11">
        <v>14</v>
      </c>
      <c r="B43" s="43">
        <f t="shared" si="5"/>
        <v>0</v>
      </c>
      <c r="C43" s="50">
        <v>0.1</v>
      </c>
      <c r="D43" s="50">
        <v>0.1</v>
      </c>
      <c r="E43" s="45">
        <v>0.02</v>
      </c>
      <c r="F43" s="45">
        <v>0.02</v>
      </c>
      <c r="G43" s="45">
        <v>0.02</v>
      </c>
      <c r="H43" s="45">
        <v>0.02</v>
      </c>
      <c r="I43" s="45">
        <v>0.01</v>
      </c>
      <c r="J43" s="45">
        <v>0.01</v>
      </c>
      <c r="K43" s="46">
        <v>0.1</v>
      </c>
      <c r="L43" s="46">
        <v>0.1</v>
      </c>
      <c r="M43" s="50">
        <v>0.01</v>
      </c>
      <c r="N43" s="50">
        <v>0.02</v>
      </c>
      <c r="O43" s="50">
        <v>0.02</v>
      </c>
      <c r="P43" s="50">
        <v>7.0000000000000007E-2</v>
      </c>
      <c r="Q43" s="50">
        <v>9.7979999999999998E-2</v>
      </c>
      <c r="R43" s="50">
        <v>0.01</v>
      </c>
      <c r="S43" s="50">
        <v>0.02</v>
      </c>
      <c r="T43" s="50">
        <v>0.1</v>
      </c>
      <c r="U43" s="50">
        <v>0.1</v>
      </c>
      <c r="V43" s="50">
        <v>1E-3</v>
      </c>
      <c r="W43" s="50">
        <v>2.0000000000000001E-4</v>
      </c>
      <c r="X43" s="50">
        <v>0.05</v>
      </c>
      <c r="Y43" s="50">
        <v>1E-4</v>
      </c>
      <c r="Z43" s="50">
        <v>1E-4</v>
      </c>
      <c r="AA43" s="50">
        <v>1E-4</v>
      </c>
      <c r="AB43" s="50">
        <v>2.0000000000000001E-4</v>
      </c>
      <c r="AC43" s="50">
        <v>1E-4</v>
      </c>
      <c r="AD43" s="50">
        <v>2.0000000000000001E-4</v>
      </c>
      <c r="AE43" s="50">
        <v>2.0000000000000002E-5</v>
      </c>
      <c r="AF43" s="50">
        <v>0</v>
      </c>
      <c r="AG43" s="24">
        <f t="shared" si="6"/>
        <v>1</v>
      </c>
      <c r="AH43" s="11">
        <f t="shared" si="8"/>
        <v>1</v>
      </c>
      <c r="AI43" s="24">
        <f t="shared" si="4"/>
        <v>1</v>
      </c>
    </row>
    <row r="44" spans="1:35" x14ac:dyDescent="0.3">
      <c r="A44" s="11">
        <v>15</v>
      </c>
      <c r="B44" s="43">
        <f t="shared" si="5"/>
        <v>0</v>
      </c>
      <c r="C44" s="51">
        <v>0.12</v>
      </c>
      <c r="D44" s="51">
        <v>0.12</v>
      </c>
      <c r="E44" s="45">
        <v>0.01</v>
      </c>
      <c r="F44" s="45">
        <v>0.01</v>
      </c>
      <c r="G44" s="45">
        <v>0.01</v>
      </c>
      <c r="H44" s="45">
        <v>0.01</v>
      </c>
      <c r="I44" s="45">
        <v>0.01</v>
      </c>
      <c r="J44" s="46">
        <v>0.12</v>
      </c>
      <c r="K44" s="45">
        <v>0.01</v>
      </c>
      <c r="L44" s="46">
        <v>0.12</v>
      </c>
      <c r="M44" s="45">
        <v>0.01</v>
      </c>
      <c r="N44" s="45">
        <v>0.01</v>
      </c>
      <c r="O44" s="45">
        <v>0.01</v>
      </c>
      <c r="P44" s="45">
        <v>5.756E-2</v>
      </c>
      <c r="Q44" s="51">
        <v>8.9999999999999993E-3</v>
      </c>
      <c r="R44" s="51">
        <v>1E-3</v>
      </c>
      <c r="S44" s="51">
        <v>0.01</v>
      </c>
      <c r="T44" s="51">
        <v>0.12</v>
      </c>
      <c r="U44" s="51">
        <v>0.1</v>
      </c>
      <c r="V44" s="51">
        <v>8.9999999999999993E-3</v>
      </c>
      <c r="W44" s="51">
        <v>4.0000000000000002E-4</v>
      </c>
      <c r="X44" s="51">
        <v>0.05</v>
      </c>
      <c r="Y44" s="51">
        <v>0.05</v>
      </c>
      <c r="Z44" s="51">
        <v>1.1000000000000001E-2</v>
      </c>
      <c r="AA44" s="51">
        <v>1.1000000000000001E-2</v>
      </c>
      <c r="AB44" s="51">
        <v>2.0000000000000001E-4</v>
      </c>
      <c r="AC44" s="51">
        <v>4.0000000000000002E-4</v>
      </c>
      <c r="AD44" s="51">
        <v>2.0000000000000001E-4</v>
      </c>
      <c r="AE44" s="51">
        <v>2.0000000000000001E-4</v>
      </c>
      <c r="AF44" s="51">
        <v>4.0000000000000003E-5</v>
      </c>
      <c r="AG44" s="27">
        <f t="shared" si="6"/>
        <v>0</v>
      </c>
      <c r="AH44" s="11">
        <f t="shared" si="8"/>
        <v>0</v>
      </c>
      <c r="AI44" s="27">
        <f t="shared" si="4"/>
        <v>1</v>
      </c>
    </row>
    <row r="45" spans="1:35" x14ac:dyDescent="0.3">
      <c r="A45" s="30">
        <v>16</v>
      </c>
      <c r="B45" s="43">
        <f t="shared" si="5"/>
        <v>0</v>
      </c>
      <c r="C45" s="49">
        <v>0.08</v>
      </c>
      <c r="D45" s="49">
        <v>0.08</v>
      </c>
      <c r="E45" s="45">
        <v>0.08</v>
      </c>
      <c r="F45" s="45">
        <v>0.08</v>
      </c>
      <c r="G45" s="45">
        <v>0.08</v>
      </c>
      <c r="H45" s="45">
        <v>0.08</v>
      </c>
      <c r="I45" s="45">
        <v>0.01</v>
      </c>
      <c r="J45" s="45">
        <v>0.01</v>
      </c>
      <c r="K45" s="49">
        <v>0.01</v>
      </c>
      <c r="L45" s="49">
        <v>0.01</v>
      </c>
      <c r="M45" s="49">
        <v>0.02</v>
      </c>
      <c r="N45" s="49">
        <v>0.01</v>
      </c>
      <c r="O45" s="49">
        <v>0.03</v>
      </c>
      <c r="P45" s="49">
        <v>0.01</v>
      </c>
      <c r="Q45" s="49">
        <v>0.09</v>
      </c>
      <c r="R45" s="49">
        <v>0.02</v>
      </c>
      <c r="S45" s="49">
        <v>0.03</v>
      </c>
      <c r="T45" s="49">
        <v>0.01</v>
      </c>
      <c r="U45" s="49">
        <v>9.9979999999999999E-2</v>
      </c>
      <c r="V45" s="49">
        <v>1.0000000000000001E-5</v>
      </c>
      <c r="W45" s="49">
        <v>1.0000000000000001E-5</v>
      </c>
      <c r="X45" s="46">
        <v>0.08</v>
      </c>
      <c r="Y45" s="46">
        <v>0.08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30">
        <f t="shared" si="6"/>
        <v>7</v>
      </c>
      <c r="AH45" s="11">
        <f t="shared" si="8"/>
        <v>7</v>
      </c>
      <c r="AI45" s="30">
        <f t="shared" si="4"/>
        <v>0.99999999999999989</v>
      </c>
    </row>
    <row r="46" spans="1:35" x14ac:dyDescent="0.3">
      <c r="A46" s="11">
        <v>17</v>
      </c>
      <c r="B46" s="43">
        <f t="shared" si="5"/>
        <v>0</v>
      </c>
      <c r="C46" s="50">
        <v>0.1</v>
      </c>
      <c r="D46" s="50">
        <v>0.1</v>
      </c>
      <c r="E46" s="45">
        <v>0.03</v>
      </c>
      <c r="F46" s="45">
        <v>0.01</v>
      </c>
      <c r="G46" s="45">
        <v>0.01</v>
      </c>
      <c r="H46" s="46">
        <v>0.1</v>
      </c>
      <c r="I46" s="46">
        <v>0.1</v>
      </c>
      <c r="J46" s="45">
        <v>2.997E-2</v>
      </c>
      <c r="K46" s="50">
        <v>0.1036</v>
      </c>
      <c r="L46" s="50">
        <v>0.01</v>
      </c>
      <c r="M46" s="50">
        <v>0.1</v>
      </c>
      <c r="N46" s="50">
        <v>0.12</v>
      </c>
      <c r="O46" s="50">
        <v>3.0000000000000001E-3</v>
      </c>
      <c r="P46" s="50">
        <v>4.0000000000000002E-4</v>
      </c>
      <c r="Q46" s="50">
        <v>0.12</v>
      </c>
      <c r="R46" s="50">
        <v>3.0099999999999998E-2</v>
      </c>
      <c r="S46" s="50">
        <v>3.0099999999999998E-2</v>
      </c>
      <c r="T46" s="50">
        <v>1.0000000000000001E-5</v>
      </c>
      <c r="U46" s="50">
        <v>1.0000000000000001E-5</v>
      </c>
      <c r="V46" s="50">
        <v>1.0000000000000001E-5</v>
      </c>
      <c r="W46" s="50">
        <v>2.0000000000000001E-4</v>
      </c>
      <c r="X46" s="50">
        <v>1E-3</v>
      </c>
      <c r="Y46" s="50">
        <v>2.0000000000000001E-4</v>
      </c>
      <c r="Z46" s="50">
        <v>1E-4</v>
      </c>
      <c r="AA46" s="50">
        <v>1E-4</v>
      </c>
      <c r="AB46" s="50">
        <v>2.0000000000000001E-4</v>
      </c>
      <c r="AC46" s="50">
        <v>4.0000000000000002E-4</v>
      </c>
      <c r="AD46" s="50">
        <v>4.0000000000000002E-4</v>
      </c>
      <c r="AE46" s="50">
        <v>2.0000000000000001E-4</v>
      </c>
      <c r="AF46" s="50">
        <v>0</v>
      </c>
      <c r="AG46" s="24">
        <f t="shared" si="6"/>
        <v>1</v>
      </c>
      <c r="AH46" s="11">
        <f t="shared" si="8"/>
        <v>1</v>
      </c>
      <c r="AI46" s="24">
        <f t="shared" si="4"/>
        <v>0.99999999999999956</v>
      </c>
    </row>
    <row r="47" spans="1:35" ht="10.5" thickBot="1" x14ac:dyDescent="0.35">
      <c r="A47" s="20">
        <v>18</v>
      </c>
      <c r="B47" s="43">
        <f t="shared" si="5"/>
        <v>0</v>
      </c>
      <c r="C47" s="51">
        <v>0.12</v>
      </c>
      <c r="D47" s="51">
        <v>0.12</v>
      </c>
      <c r="E47" s="51">
        <v>0.02</v>
      </c>
      <c r="F47" s="51">
        <v>0.02</v>
      </c>
      <c r="G47" s="51">
        <v>0.06</v>
      </c>
      <c r="H47" s="46">
        <v>0.12</v>
      </c>
      <c r="I47" s="45">
        <v>0.17559000000000002</v>
      </c>
      <c r="J47" s="51">
        <v>0.01</v>
      </c>
      <c r="K47" s="51">
        <v>0.1</v>
      </c>
      <c r="L47" s="46">
        <v>0.12</v>
      </c>
      <c r="M47" s="51">
        <v>0.02</v>
      </c>
      <c r="N47" s="51">
        <v>0.02</v>
      </c>
      <c r="O47" s="51">
        <v>4.0999999999999995E-2</v>
      </c>
      <c r="P47" s="51">
        <v>4.0999999999999995E-2</v>
      </c>
      <c r="Q47" s="51">
        <v>5.0000000000000001E-3</v>
      </c>
      <c r="R47" s="51">
        <v>1E-4</v>
      </c>
      <c r="S47" s="51">
        <v>1.0000000000000001E-5</v>
      </c>
      <c r="T47" s="51">
        <v>1.0000000000000001E-5</v>
      </c>
      <c r="U47" s="51">
        <v>4.0000000000000001E-3</v>
      </c>
      <c r="V47" s="51">
        <v>5.0000000000000001E-4</v>
      </c>
      <c r="W47" s="51">
        <v>1E-4</v>
      </c>
      <c r="X47" s="51">
        <v>2.0000000000000002E-5</v>
      </c>
      <c r="Y47" s="51">
        <v>2.0000000000000002E-5</v>
      </c>
      <c r="Z47" s="51">
        <v>5.9999999999999995E-4</v>
      </c>
      <c r="AA47" s="51">
        <v>5.9999999999999995E-4</v>
      </c>
      <c r="AB47" s="51">
        <v>4.0000000000000002E-4</v>
      </c>
      <c r="AC47" s="51">
        <v>2.9999999999999997E-4</v>
      </c>
      <c r="AD47" s="51">
        <v>2.0000000000000001E-4</v>
      </c>
      <c r="AE47" s="51">
        <v>4.0000000000000002E-4</v>
      </c>
      <c r="AF47" s="51">
        <v>1.4999999999999999E-4</v>
      </c>
      <c r="AG47" s="32">
        <f t="shared" si="6"/>
        <v>0</v>
      </c>
      <c r="AH47" s="20">
        <f>AG47</f>
        <v>0</v>
      </c>
      <c r="AI47" s="32">
        <f t="shared" si="4"/>
        <v>1</v>
      </c>
    </row>
    <row r="48" spans="1:35" x14ac:dyDescent="0.3">
      <c r="A48" s="33">
        <v>19</v>
      </c>
      <c r="B48" s="43">
        <f t="shared" si="5"/>
        <v>0</v>
      </c>
      <c r="C48" s="52">
        <v>0.1</v>
      </c>
      <c r="D48" s="52">
        <v>0.1</v>
      </c>
      <c r="E48" s="45">
        <v>7.0000000000000007E-2</v>
      </c>
      <c r="F48" s="45">
        <v>7.0000000000000007E-2</v>
      </c>
      <c r="G48" s="45">
        <v>0.05</v>
      </c>
      <c r="H48" s="45">
        <v>0.05</v>
      </c>
      <c r="I48" s="45">
        <v>0.03</v>
      </c>
      <c r="J48" s="45">
        <v>0.03</v>
      </c>
      <c r="K48" s="52">
        <v>0.01</v>
      </c>
      <c r="L48" s="52">
        <v>0.01</v>
      </c>
      <c r="M48" s="52">
        <v>0.02</v>
      </c>
      <c r="N48" s="52">
        <v>5.0000000000000001E-3</v>
      </c>
      <c r="O48" s="52">
        <v>5.0000000000000001E-3</v>
      </c>
      <c r="P48" s="52">
        <v>0.05</v>
      </c>
      <c r="Q48" s="52">
        <v>0.01</v>
      </c>
      <c r="R48" s="52">
        <v>0.09</v>
      </c>
      <c r="S48" s="52">
        <v>0.02</v>
      </c>
      <c r="T48" s="52">
        <v>0.03</v>
      </c>
      <c r="U48" s="52">
        <v>0.01</v>
      </c>
      <c r="V48" s="52">
        <v>3.9960000000000002E-2</v>
      </c>
      <c r="W48" s="52">
        <v>1.0000000000000001E-5</v>
      </c>
      <c r="X48" s="52">
        <v>1.0000000000000001E-5</v>
      </c>
      <c r="Y48" s="52">
        <v>1.0000000000000001E-5</v>
      </c>
      <c r="Z48" s="52">
        <v>1.0000000000000001E-5</v>
      </c>
      <c r="AA48" s="46">
        <v>0.1</v>
      </c>
      <c r="AB48" s="46">
        <v>0.1</v>
      </c>
      <c r="AC48" s="52">
        <v>0</v>
      </c>
      <c r="AD48" s="52">
        <v>0</v>
      </c>
      <c r="AE48" s="52">
        <v>0</v>
      </c>
      <c r="AF48" s="52">
        <v>0</v>
      </c>
      <c r="AG48" s="33">
        <f t="shared" si="6"/>
        <v>4</v>
      </c>
      <c r="AH48" s="7">
        <f>AG48</f>
        <v>4</v>
      </c>
      <c r="AI48" s="33">
        <f t="shared" si="4"/>
        <v>0.99999999999999989</v>
      </c>
    </row>
    <row r="49" spans="1:35" x14ac:dyDescent="0.3">
      <c r="A49" s="36">
        <v>20</v>
      </c>
      <c r="B49" s="43">
        <f t="shared" si="5"/>
        <v>0</v>
      </c>
      <c r="C49" s="53">
        <v>0.12</v>
      </c>
      <c r="D49" s="53">
        <v>0.12</v>
      </c>
      <c r="E49" s="45">
        <v>0.02</v>
      </c>
      <c r="F49" s="45">
        <v>0.02</v>
      </c>
      <c r="G49" s="45">
        <v>0.02</v>
      </c>
      <c r="H49" s="53">
        <v>0.02</v>
      </c>
      <c r="I49" s="53">
        <v>3.2939999999999997E-2</v>
      </c>
      <c r="J49" s="53">
        <v>0.03</v>
      </c>
      <c r="K49" s="53">
        <v>0.03</v>
      </c>
      <c r="L49" s="53">
        <v>0.02</v>
      </c>
      <c r="M49" s="53">
        <v>0.02</v>
      </c>
      <c r="N49" s="53">
        <v>0.05</v>
      </c>
      <c r="O49" s="53">
        <v>0.08</v>
      </c>
      <c r="P49" s="53">
        <v>0.02</v>
      </c>
      <c r="Q49" s="53">
        <v>0.01</v>
      </c>
      <c r="R49" s="53">
        <v>5.6600000000000004E-2</v>
      </c>
      <c r="S49" s="53">
        <v>0.03</v>
      </c>
      <c r="T49" s="53">
        <v>1.0000000000000001E-5</v>
      </c>
      <c r="U49" s="53">
        <v>1.0000000000000001E-5</v>
      </c>
      <c r="V49" s="53">
        <v>0.03</v>
      </c>
      <c r="W49" s="53">
        <v>0.01</v>
      </c>
      <c r="X49" s="53">
        <v>5.1000000000000004E-3</v>
      </c>
      <c r="Y49" s="53">
        <v>5.1000000000000004E-3</v>
      </c>
      <c r="Z49" s="53">
        <v>5.1000000000000004E-3</v>
      </c>
      <c r="AA49" s="53">
        <v>5.1000000000000004E-3</v>
      </c>
      <c r="AB49" s="53">
        <v>4.0000000000000003E-5</v>
      </c>
      <c r="AC49" s="46">
        <v>0.12</v>
      </c>
      <c r="AD49" s="46">
        <v>0.12</v>
      </c>
      <c r="AE49" s="53">
        <v>0</v>
      </c>
      <c r="AF49" s="53">
        <v>0</v>
      </c>
      <c r="AG49" s="36">
        <f t="shared" si="6"/>
        <v>2</v>
      </c>
      <c r="AH49" s="11">
        <f>AG49</f>
        <v>2</v>
      </c>
      <c r="AI49" s="36">
        <f t="shared" si="4"/>
        <v>1</v>
      </c>
    </row>
    <row r="50" spans="1:35" x14ac:dyDescent="0.3">
      <c r="A50" s="39">
        <v>21</v>
      </c>
      <c r="B50" s="43">
        <f t="shared" si="5"/>
        <v>0</v>
      </c>
      <c r="C50" s="54">
        <v>0.14000000000000001</v>
      </c>
      <c r="D50" s="54">
        <v>0.14000000000000001</v>
      </c>
      <c r="E50" s="45">
        <v>9.7999999999999997E-3</v>
      </c>
      <c r="F50" s="45">
        <v>0.01</v>
      </c>
      <c r="G50" s="45">
        <v>5.0000000000000001E-3</v>
      </c>
      <c r="H50" s="45">
        <v>5.0000000000000001E-3</v>
      </c>
      <c r="I50" s="45">
        <v>5.0000000000000001E-3</v>
      </c>
      <c r="J50" s="45">
        <v>2.5000000000000001E-2</v>
      </c>
      <c r="K50" s="54">
        <v>0</v>
      </c>
      <c r="L50" s="54">
        <v>0.03</v>
      </c>
      <c r="M50" s="54">
        <v>0.03</v>
      </c>
      <c r="N50" s="54">
        <v>0.03</v>
      </c>
      <c r="O50" s="54">
        <v>0.05</v>
      </c>
      <c r="P50" s="54">
        <v>0.03</v>
      </c>
      <c r="Q50" s="54">
        <v>0.02</v>
      </c>
      <c r="R50" s="54">
        <v>1.7999999999999999E-2</v>
      </c>
      <c r="S50" s="54">
        <v>2E-3</v>
      </c>
      <c r="T50" s="54">
        <v>9.5399999999999985E-2</v>
      </c>
      <c r="U50" s="54">
        <v>0.04</v>
      </c>
      <c r="V50" s="54">
        <v>0.01</v>
      </c>
      <c r="W50" s="54">
        <v>5.9999999999999995E-4</v>
      </c>
      <c r="X50" s="54">
        <v>0.01</v>
      </c>
      <c r="Y50" s="54">
        <v>0.01</v>
      </c>
      <c r="Z50" s="54">
        <v>1E-3</v>
      </c>
      <c r="AA50" s="54">
        <v>1E-3</v>
      </c>
      <c r="AB50" s="54">
        <v>1E-3</v>
      </c>
      <c r="AC50" s="54">
        <v>1E-3</v>
      </c>
      <c r="AD50" s="54">
        <v>2.0000000000000001E-4</v>
      </c>
      <c r="AE50" s="46">
        <v>0.14000000000000001</v>
      </c>
      <c r="AF50" s="46">
        <v>0.14000000000000001</v>
      </c>
      <c r="AG50" s="39">
        <f t="shared" si="6"/>
        <v>1</v>
      </c>
      <c r="AH50" s="11">
        <f t="shared" ref="AH50:AH55" si="9">AG50</f>
        <v>1</v>
      </c>
      <c r="AI50" s="39">
        <f t="shared" si="4"/>
        <v>1</v>
      </c>
    </row>
    <row r="51" spans="1:35" x14ac:dyDescent="0.3">
      <c r="A51" s="42">
        <v>22</v>
      </c>
      <c r="B51" s="43">
        <f t="shared" si="5"/>
        <v>0</v>
      </c>
      <c r="C51" s="52">
        <v>0.1</v>
      </c>
      <c r="D51" s="52">
        <v>0.1</v>
      </c>
      <c r="E51" s="45">
        <v>7.0000000000000007E-2</v>
      </c>
      <c r="F51" s="45">
        <v>7.0000000000000007E-2</v>
      </c>
      <c r="G51" s="45">
        <v>0.05</v>
      </c>
      <c r="H51" s="45">
        <v>0.05</v>
      </c>
      <c r="I51" s="45">
        <v>0.03</v>
      </c>
      <c r="J51" s="45">
        <v>0.03</v>
      </c>
      <c r="K51" s="52">
        <v>0.01</v>
      </c>
      <c r="L51" s="52">
        <v>0.01</v>
      </c>
      <c r="M51" s="52">
        <v>0.02</v>
      </c>
      <c r="N51" s="52">
        <v>5.0000000000000001E-3</v>
      </c>
      <c r="O51" s="52">
        <v>5.0000000000000001E-3</v>
      </c>
      <c r="P51" s="52">
        <v>0.05</v>
      </c>
      <c r="Q51" s="52">
        <v>0.01</v>
      </c>
      <c r="R51" s="52">
        <v>0.09</v>
      </c>
      <c r="S51" s="52">
        <v>0.02</v>
      </c>
      <c r="T51" s="52">
        <v>0.03</v>
      </c>
      <c r="U51" s="52">
        <v>0.01</v>
      </c>
      <c r="V51" s="52">
        <v>3.9960000000000002E-2</v>
      </c>
      <c r="W51" s="52">
        <v>1.0000000000000001E-5</v>
      </c>
      <c r="X51" s="52">
        <v>1.0000000000000001E-5</v>
      </c>
      <c r="Y51" s="52">
        <v>1.0000000000000001E-5</v>
      </c>
      <c r="Z51" s="52">
        <v>1.0000000000000001E-5</v>
      </c>
      <c r="AA51" s="46">
        <v>0.1</v>
      </c>
      <c r="AB51" s="46">
        <v>0.1</v>
      </c>
      <c r="AC51" s="52">
        <v>0</v>
      </c>
      <c r="AD51" s="52">
        <v>0</v>
      </c>
      <c r="AE51" s="52">
        <v>0</v>
      </c>
      <c r="AF51" s="52">
        <v>0</v>
      </c>
      <c r="AG51" s="42">
        <f t="shared" si="6"/>
        <v>4</v>
      </c>
      <c r="AH51" s="11">
        <f t="shared" si="9"/>
        <v>4</v>
      </c>
      <c r="AI51" s="42">
        <f t="shared" si="4"/>
        <v>0.99999999999999989</v>
      </c>
    </row>
    <row r="52" spans="1:35" x14ac:dyDescent="0.3">
      <c r="A52" s="36">
        <v>23</v>
      </c>
      <c r="B52" s="43">
        <f t="shared" si="5"/>
        <v>0</v>
      </c>
      <c r="C52" s="53">
        <v>0.12</v>
      </c>
      <c r="D52" s="53">
        <v>0.12</v>
      </c>
      <c r="E52" s="45">
        <v>0.02</v>
      </c>
      <c r="F52" s="45">
        <v>0.02</v>
      </c>
      <c r="G52" s="45">
        <v>0.02</v>
      </c>
      <c r="H52" s="45">
        <v>0.02</v>
      </c>
      <c r="I52" s="45">
        <v>0.01</v>
      </c>
      <c r="J52" s="45">
        <v>0.1</v>
      </c>
      <c r="K52" s="53">
        <v>0.02</v>
      </c>
      <c r="L52" s="53">
        <v>0.01</v>
      </c>
      <c r="M52" s="53">
        <v>6.6239999999999993E-2</v>
      </c>
      <c r="N52" s="53">
        <v>0.1</v>
      </c>
      <c r="O52" s="53">
        <v>2E-3</v>
      </c>
      <c r="P52" s="53">
        <v>4.0000000000000002E-4</v>
      </c>
      <c r="Q52" s="53">
        <v>0.03</v>
      </c>
      <c r="R52" s="53">
        <v>0.01</v>
      </c>
      <c r="S52" s="53">
        <v>2.2599999999999999E-2</v>
      </c>
      <c r="T52" s="53">
        <v>2.2599999999999999E-2</v>
      </c>
      <c r="U52" s="53">
        <v>2.2599999999999999E-2</v>
      </c>
      <c r="V52" s="53">
        <v>2.2599999999999999E-2</v>
      </c>
      <c r="W52" s="53">
        <v>4.0000000000000002E-4</v>
      </c>
      <c r="X52" s="53">
        <v>5.1999999999999995E-4</v>
      </c>
      <c r="Y52" s="53">
        <v>4.0000000000000003E-5</v>
      </c>
      <c r="Z52" s="46">
        <v>0.12</v>
      </c>
      <c r="AA52" s="46">
        <v>0.12</v>
      </c>
      <c r="AB52" s="53">
        <v>0</v>
      </c>
      <c r="AC52" s="53">
        <v>0</v>
      </c>
      <c r="AD52" s="53">
        <v>0</v>
      </c>
      <c r="AE52" s="53">
        <v>0</v>
      </c>
      <c r="AF52" s="53">
        <v>0</v>
      </c>
      <c r="AG52" s="36">
        <f t="shared" si="6"/>
        <v>5</v>
      </c>
      <c r="AH52" s="11">
        <f t="shared" si="9"/>
        <v>5</v>
      </c>
      <c r="AI52" s="36">
        <f t="shared" si="4"/>
        <v>0.99999999999999978</v>
      </c>
    </row>
    <row r="53" spans="1:35" x14ac:dyDescent="0.3">
      <c r="A53" s="11">
        <v>24</v>
      </c>
      <c r="B53" s="43">
        <f t="shared" si="5"/>
        <v>0</v>
      </c>
      <c r="C53" s="54">
        <v>0.14000000000000001</v>
      </c>
      <c r="D53" s="54">
        <v>0.14000000000000001</v>
      </c>
      <c r="E53" s="45">
        <v>0.01</v>
      </c>
      <c r="F53" s="45">
        <v>0.02</v>
      </c>
      <c r="G53" s="46">
        <v>0.14000000000000001</v>
      </c>
      <c r="H53" s="45">
        <v>0.01</v>
      </c>
      <c r="I53" s="45">
        <v>0.04</v>
      </c>
      <c r="J53" s="45">
        <v>1.319E-2</v>
      </c>
      <c r="K53" s="54">
        <v>1.7999999999999999E-2</v>
      </c>
      <c r="L53" s="54">
        <v>2E-3</v>
      </c>
      <c r="M53" s="54">
        <v>0.12016</v>
      </c>
      <c r="N53" s="54">
        <v>0.01</v>
      </c>
      <c r="O53" s="54">
        <v>1E-3</v>
      </c>
      <c r="P53" s="54">
        <v>0.01</v>
      </c>
      <c r="Q53" s="54">
        <v>4.5999999999999999E-2</v>
      </c>
      <c r="R53" s="54">
        <v>4.5999999999999999E-2</v>
      </c>
      <c r="S53" s="54">
        <v>4.5999999999999999E-2</v>
      </c>
      <c r="T53" s="54">
        <v>4.5999999999999999E-2</v>
      </c>
      <c r="U53" s="54">
        <v>8.0000000000000004E-4</v>
      </c>
      <c r="V53" s="54">
        <v>4.0000000000000002E-4</v>
      </c>
      <c r="W53" s="54">
        <v>4.0000000000000003E-5</v>
      </c>
      <c r="X53" s="54">
        <v>4.0000000000000003E-5</v>
      </c>
      <c r="Y53" s="54">
        <v>4.0000000000000003E-5</v>
      </c>
      <c r="Z53" s="54">
        <v>4.0000000000000003E-5</v>
      </c>
      <c r="AA53" s="54">
        <v>4.0000000000000003E-5</v>
      </c>
      <c r="AB53" s="54">
        <v>4.0000000000000003E-5</v>
      </c>
      <c r="AC53" s="54">
        <v>1E-4</v>
      </c>
      <c r="AD53" s="54">
        <v>1E-4</v>
      </c>
      <c r="AE53" s="54">
        <v>1.0000000000000001E-5</v>
      </c>
      <c r="AF53" s="46">
        <v>0.14000000000000001</v>
      </c>
      <c r="AG53" s="39">
        <f t="shared" si="6"/>
        <v>0</v>
      </c>
      <c r="AH53" s="11">
        <f t="shared" si="9"/>
        <v>0</v>
      </c>
      <c r="AI53" s="39">
        <f t="shared" si="4"/>
        <v>1.0000000000000004</v>
      </c>
    </row>
    <row r="54" spans="1:35" x14ac:dyDescent="0.3">
      <c r="A54" s="42">
        <v>25</v>
      </c>
      <c r="B54" s="43">
        <f t="shared" si="5"/>
        <v>0</v>
      </c>
      <c r="C54" s="52">
        <v>0.1</v>
      </c>
      <c r="D54" s="52">
        <v>0.1</v>
      </c>
      <c r="E54" s="45">
        <v>0.08</v>
      </c>
      <c r="F54" s="45">
        <v>0.08</v>
      </c>
      <c r="G54" s="45">
        <v>0.04</v>
      </c>
      <c r="H54" s="45">
        <v>0.04</v>
      </c>
      <c r="I54" s="45">
        <v>0.03</v>
      </c>
      <c r="J54" s="45">
        <v>0.03</v>
      </c>
      <c r="K54" s="52">
        <v>0.01</v>
      </c>
      <c r="L54" s="52">
        <v>0.01</v>
      </c>
      <c r="M54" s="52">
        <v>0.02</v>
      </c>
      <c r="N54" s="52">
        <v>5.0000000000000001E-3</v>
      </c>
      <c r="O54" s="52">
        <v>5.0000000000000001E-3</v>
      </c>
      <c r="P54" s="52">
        <v>0.05</v>
      </c>
      <c r="Q54" s="52">
        <v>0.01</v>
      </c>
      <c r="R54" s="52">
        <v>0.09</v>
      </c>
      <c r="S54" s="52">
        <v>0.02</v>
      </c>
      <c r="T54" s="52">
        <v>0.03</v>
      </c>
      <c r="U54" s="52">
        <v>0.01</v>
      </c>
      <c r="V54" s="52">
        <v>3.9960000000000002E-2</v>
      </c>
      <c r="W54" s="52">
        <v>1.0000000000000001E-5</v>
      </c>
      <c r="X54" s="52">
        <v>1.0000000000000001E-5</v>
      </c>
      <c r="Y54" s="52">
        <v>1.0000000000000001E-5</v>
      </c>
      <c r="Z54" s="52">
        <v>1.0000000000000001E-5</v>
      </c>
      <c r="AA54" s="46">
        <v>0.1</v>
      </c>
      <c r="AB54" s="46">
        <v>0.1</v>
      </c>
      <c r="AC54" s="52">
        <v>0</v>
      </c>
      <c r="AD54" s="52">
        <v>0</v>
      </c>
      <c r="AE54" s="52">
        <v>0</v>
      </c>
      <c r="AF54" s="52">
        <v>0</v>
      </c>
      <c r="AG54" s="42">
        <f t="shared" si="6"/>
        <v>4</v>
      </c>
      <c r="AH54" s="11">
        <f t="shared" si="9"/>
        <v>4</v>
      </c>
      <c r="AI54" s="42">
        <f t="shared" si="4"/>
        <v>0.99999999999999989</v>
      </c>
    </row>
    <row r="55" spans="1:35" x14ac:dyDescent="0.3">
      <c r="A55" s="36">
        <v>26</v>
      </c>
      <c r="B55" s="43">
        <f t="shared" si="5"/>
        <v>0</v>
      </c>
      <c r="C55" s="53">
        <v>0.12</v>
      </c>
      <c r="D55" s="53">
        <v>0.12</v>
      </c>
      <c r="E55" s="45">
        <v>0.06</v>
      </c>
      <c r="F55" s="45">
        <v>0.01</v>
      </c>
      <c r="G55" s="53">
        <v>0</v>
      </c>
      <c r="H55" s="45">
        <v>0.1</v>
      </c>
      <c r="I55" s="45">
        <v>0.01</v>
      </c>
      <c r="J55" s="45">
        <v>0.13320000000000001</v>
      </c>
      <c r="K55" s="53">
        <v>0.01</v>
      </c>
      <c r="L55" s="53">
        <v>5.0000000000000001E-3</v>
      </c>
      <c r="M55" s="53">
        <v>4.7599999999999996E-2</v>
      </c>
      <c r="N55" s="53">
        <v>4.7599999999999996E-2</v>
      </c>
      <c r="O55" s="53">
        <v>4.7599999999999996E-2</v>
      </c>
      <c r="P55" s="53">
        <v>4.7599999999999996E-2</v>
      </c>
      <c r="Q55" s="53">
        <v>1E-4</v>
      </c>
      <c r="R55" s="53">
        <v>1E-4</v>
      </c>
      <c r="S55" s="53">
        <v>3.0000000000000001E-5</v>
      </c>
      <c r="T55" s="53">
        <v>1.0000000000000001E-5</v>
      </c>
      <c r="U55" s="53">
        <v>1E-4</v>
      </c>
      <c r="V55" s="53">
        <v>1E-4</v>
      </c>
      <c r="W55" s="53">
        <v>1E-4</v>
      </c>
      <c r="X55" s="53">
        <v>5.0000000000000002E-5</v>
      </c>
      <c r="Y55" s="53">
        <v>5.0000000000000002E-5</v>
      </c>
      <c r="Z55" s="53">
        <v>5.0000000000000002E-5</v>
      </c>
      <c r="AA55" s="53">
        <v>4.0000000000000002E-4</v>
      </c>
      <c r="AB55" s="53">
        <v>2.9999999999999997E-4</v>
      </c>
      <c r="AC55" s="53">
        <v>1.0000000000000001E-5</v>
      </c>
      <c r="AD55" s="46">
        <v>0.12</v>
      </c>
      <c r="AE55" s="46">
        <v>0.12</v>
      </c>
      <c r="AF55" s="53">
        <v>0</v>
      </c>
      <c r="AG55" s="36">
        <f t="shared" si="6"/>
        <v>2</v>
      </c>
      <c r="AH55" s="11">
        <f t="shared" si="9"/>
        <v>2</v>
      </c>
      <c r="AI55" s="36">
        <f t="shared" si="4"/>
        <v>0.99999999999999967</v>
      </c>
    </row>
    <row r="56" spans="1:35" ht="10.5" thickBot="1" x14ac:dyDescent="0.35">
      <c r="A56" s="11">
        <v>27</v>
      </c>
      <c r="B56" s="43">
        <f t="shared" si="5"/>
        <v>0</v>
      </c>
      <c r="C56" s="54">
        <v>0.2</v>
      </c>
      <c r="D56" s="54">
        <v>0.2</v>
      </c>
      <c r="E56" s="45">
        <v>3.2200000000000002E-3</v>
      </c>
      <c r="F56" s="46">
        <v>0.14000000000000001</v>
      </c>
      <c r="G56" s="45">
        <v>2E-3</v>
      </c>
      <c r="H56" s="46">
        <v>0.14000000000000001</v>
      </c>
      <c r="I56" s="45">
        <v>2E-3</v>
      </c>
      <c r="J56" s="45">
        <v>6.0000000000000001E-3</v>
      </c>
      <c r="K56" s="54">
        <v>7.5999999999999998E-2</v>
      </c>
      <c r="L56" s="54">
        <v>7.5999999999999998E-2</v>
      </c>
      <c r="M56" s="54">
        <v>7.5999999999999998E-2</v>
      </c>
      <c r="N56" s="54">
        <v>7.5999999999999998E-2</v>
      </c>
      <c r="O56" s="54">
        <v>4.0000000000000002E-4</v>
      </c>
      <c r="P56" s="54">
        <v>4.0000000000000002E-4</v>
      </c>
      <c r="Q56" s="54">
        <v>4.0000000000000003E-5</v>
      </c>
      <c r="R56" s="54">
        <v>3.0000000000000001E-5</v>
      </c>
      <c r="S56" s="54">
        <v>1.0000000000000001E-5</v>
      </c>
      <c r="T56" s="54">
        <v>2.0000000000000001E-4</v>
      </c>
      <c r="U56" s="54">
        <v>2.0000000000000001E-4</v>
      </c>
      <c r="V56" s="54">
        <v>2.0000000000000001E-4</v>
      </c>
      <c r="W56" s="54">
        <v>5.0000000000000002E-5</v>
      </c>
      <c r="X56" s="54">
        <v>5.0000000000000002E-5</v>
      </c>
      <c r="Y56" s="54">
        <v>5.0000000000000002E-5</v>
      </c>
      <c r="Z56" s="54">
        <v>5.0000000000000002E-5</v>
      </c>
      <c r="AA56" s="54">
        <v>8.0000000000000007E-5</v>
      </c>
      <c r="AB56" s="54">
        <v>4.0000000000000002E-4</v>
      </c>
      <c r="AC56" s="54">
        <v>4.0000000000000002E-4</v>
      </c>
      <c r="AD56" s="54">
        <v>2.0000000000000001E-4</v>
      </c>
      <c r="AE56" s="54">
        <v>1.0000000000000001E-5</v>
      </c>
      <c r="AF56" s="54">
        <v>1.0000000000000001E-5</v>
      </c>
      <c r="AG56" s="39">
        <f t="shared" si="6"/>
        <v>0</v>
      </c>
      <c r="AH56" s="20">
        <f>AG56</f>
        <v>0</v>
      </c>
      <c r="AI56" s="39">
        <f t="shared" si="4"/>
        <v>0.99999999999999944</v>
      </c>
    </row>
    <row r="57" spans="1:35" x14ac:dyDescent="0.3">
      <c r="AG57" s="2">
        <f>COUNTIF(AG30:AG56, "&gt;1")</f>
        <v>15</v>
      </c>
    </row>
    <row r="58" spans="1:35" x14ac:dyDescent="0.3">
      <c r="C58" s="1">
        <v>6</v>
      </c>
      <c r="D58" s="1">
        <v>6</v>
      </c>
      <c r="E58" s="1">
        <v>15</v>
      </c>
      <c r="F58" s="1">
        <v>15</v>
      </c>
      <c r="G58" s="1">
        <v>10</v>
      </c>
      <c r="H58" s="1">
        <v>10</v>
      </c>
      <c r="I58" s="1">
        <v>8</v>
      </c>
      <c r="J58" s="1">
        <v>2</v>
      </c>
      <c r="K58" s="1">
        <v>1</v>
      </c>
      <c r="L58" s="1">
        <v>0</v>
      </c>
      <c r="M58" s="1">
        <v>1</v>
      </c>
      <c r="N58" s="1">
        <v>1</v>
      </c>
      <c r="O58" s="1">
        <v>10</v>
      </c>
      <c r="P58" s="1">
        <v>0</v>
      </c>
      <c r="Q58" s="1">
        <v>1</v>
      </c>
      <c r="R58" s="1">
        <v>14.000000000000002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5" x14ac:dyDescent="0.3">
      <c r="C59" s="1">
        <v>8</v>
      </c>
      <c r="D59" s="1">
        <v>8</v>
      </c>
      <c r="E59" s="1">
        <v>10</v>
      </c>
      <c r="F59" s="1">
        <v>10</v>
      </c>
      <c r="G59" s="1">
        <v>10</v>
      </c>
      <c r="H59" s="1">
        <v>10</v>
      </c>
      <c r="I59" s="1">
        <v>7.0000000000000009</v>
      </c>
      <c r="J59" s="1">
        <v>2</v>
      </c>
      <c r="K59" s="1">
        <v>1</v>
      </c>
      <c r="L59" s="1">
        <v>2</v>
      </c>
      <c r="M59" s="1">
        <v>2</v>
      </c>
      <c r="N59" s="1">
        <v>1</v>
      </c>
      <c r="O59" s="1">
        <v>2</v>
      </c>
      <c r="P59" s="1">
        <v>1</v>
      </c>
      <c r="Q59" s="1">
        <v>2</v>
      </c>
      <c r="R59" s="1">
        <v>1</v>
      </c>
      <c r="S59" s="1">
        <v>1</v>
      </c>
      <c r="T59" s="1">
        <v>10</v>
      </c>
      <c r="U59" s="1">
        <v>1</v>
      </c>
      <c r="V59" s="1">
        <v>1</v>
      </c>
      <c r="W59" s="1">
        <v>10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5" x14ac:dyDescent="0.3">
      <c r="C60" s="1">
        <v>10</v>
      </c>
      <c r="D60" s="1">
        <v>10</v>
      </c>
      <c r="E60" s="1">
        <v>4</v>
      </c>
      <c r="F60" s="1">
        <v>4</v>
      </c>
      <c r="G60" s="1">
        <v>3</v>
      </c>
      <c r="H60" s="1">
        <v>2</v>
      </c>
      <c r="I60" s="1">
        <v>2</v>
      </c>
      <c r="J60" s="1">
        <v>2</v>
      </c>
      <c r="K60" s="1">
        <v>4</v>
      </c>
      <c r="L60" s="1">
        <v>5</v>
      </c>
      <c r="M60" s="1">
        <v>5</v>
      </c>
      <c r="N60" s="1">
        <v>2</v>
      </c>
      <c r="O60" s="1">
        <v>2</v>
      </c>
      <c r="P60" s="1">
        <v>3</v>
      </c>
      <c r="Q60" s="1">
        <v>3</v>
      </c>
      <c r="R60" s="1">
        <v>2</v>
      </c>
      <c r="S60" s="1">
        <v>1</v>
      </c>
      <c r="T60" s="1">
        <v>10</v>
      </c>
      <c r="U60" s="1">
        <v>10</v>
      </c>
      <c r="V60" s="1">
        <v>10</v>
      </c>
      <c r="W60" s="1">
        <v>6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5" x14ac:dyDescent="0.3">
      <c r="C61" s="1">
        <v>6</v>
      </c>
      <c r="D61" s="1">
        <v>6</v>
      </c>
      <c r="E61" s="1">
        <v>11</v>
      </c>
      <c r="F61" s="1">
        <v>12</v>
      </c>
      <c r="G61" s="1">
        <v>10</v>
      </c>
      <c r="H61" s="1">
        <v>8</v>
      </c>
      <c r="I61" s="1">
        <v>6</v>
      </c>
      <c r="J61" s="1">
        <v>4</v>
      </c>
      <c r="K61" s="1">
        <v>2</v>
      </c>
      <c r="L61" s="1">
        <v>2</v>
      </c>
      <c r="M61" s="1">
        <v>1</v>
      </c>
      <c r="N61" s="1">
        <v>1</v>
      </c>
      <c r="O61" s="1">
        <v>1</v>
      </c>
      <c r="P61" s="1">
        <v>2</v>
      </c>
      <c r="Q61" s="1">
        <v>1</v>
      </c>
      <c r="R61" s="1">
        <v>10</v>
      </c>
      <c r="S61" s="1">
        <v>1</v>
      </c>
      <c r="T61" s="1">
        <v>2</v>
      </c>
      <c r="U61" s="1">
        <v>13.999000000000001</v>
      </c>
      <c r="V61" s="1">
        <v>1E-3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5" x14ac:dyDescent="0.3">
      <c r="C62" s="1">
        <v>8</v>
      </c>
      <c r="D62" s="1">
        <v>8</v>
      </c>
      <c r="E62" s="1">
        <v>5</v>
      </c>
      <c r="F62" s="1">
        <v>5</v>
      </c>
      <c r="G62" s="1">
        <v>5</v>
      </c>
      <c r="H62" s="1">
        <v>4</v>
      </c>
      <c r="I62" s="1">
        <v>3</v>
      </c>
      <c r="J62" s="1">
        <v>3</v>
      </c>
      <c r="K62" s="1">
        <v>2</v>
      </c>
      <c r="L62" s="1">
        <v>2</v>
      </c>
      <c r="M62" s="1">
        <v>4</v>
      </c>
      <c r="N62" s="1">
        <v>4</v>
      </c>
      <c r="O62" s="1">
        <v>5</v>
      </c>
      <c r="P62" s="1">
        <v>3</v>
      </c>
      <c r="Q62" s="1">
        <v>3</v>
      </c>
      <c r="R62" s="1">
        <v>2</v>
      </c>
      <c r="S62" s="1">
        <v>1</v>
      </c>
      <c r="T62" s="1">
        <v>10</v>
      </c>
      <c r="U62" s="1">
        <v>6</v>
      </c>
      <c r="V62" s="1">
        <v>7.0000000000000009</v>
      </c>
      <c r="W62" s="1">
        <v>9.8930000000000007</v>
      </c>
      <c r="X62" s="1">
        <v>0.05</v>
      </c>
      <c r="Y62" s="1">
        <v>0.01</v>
      </c>
      <c r="Z62" s="1">
        <v>6.0000000000000001E-3</v>
      </c>
      <c r="AA62" s="1">
        <v>0.01</v>
      </c>
      <c r="AB62" s="1">
        <v>5.0000000000000001E-3</v>
      </c>
      <c r="AC62" s="1">
        <v>0.01</v>
      </c>
      <c r="AD62" s="1">
        <v>0.01</v>
      </c>
      <c r="AE62" s="1">
        <v>5.0000000000000001E-3</v>
      </c>
      <c r="AF62" s="1">
        <v>1E-3</v>
      </c>
    </row>
    <row r="63" spans="1:35" x14ac:dyDescent="0.3">
      <c r="C63" s="1">
        <v>10</v>
      </c>
      <c r="D63" s="1">
        <v>10</v>
      </c>
      <c r="E63" s="1">
        <v>4</v>
      </c>
      <c r="F63" s="1">
        <v>3</v>
      </c>
      <c r="G63" s="1">
        <v>3</v>
      </c>
      <c r="H63" s="1">
        <v>2</v>
      </c>
      <c r="I63" s="1">
        <v>2</v>
      </c>
      <c r="J63" s="1">
        <v>2</v>
      </c>
      <c r="K63" s="1">
        <v>4</v>
      </c>
      <c r="L63" s="1">
        <v>5</v>
      </c>
      <c r="M63" s="1">
        <v>5</v>
      </c>
      <c r="N63" s="1">
        <v>2.1319999999999997</v>
      </c>
      <c r="O63" s="1">
        <v>2</v>
      </c>
      <c r="P63" s="1">
        <v>3</v>
      </c>
      <c r="Q63" s="1">
        <v>3</v>
      </c>
      <c r="R63" s="1">
        <v>2</v>
      </c>
      <c r="S63" s="1">
        <v>1</v>
      </c>
      <c r="T63" s="1">
        <v>10</v>
      </c>
      <c r="U63" s="1">
        <v>10</v>
      </c>
      <c r="V63" s="1">
        <v>10</v>
      </c>
      <c r="W63" s="1">
        <v>6.2799999999999994</v>
      </c>
      <c r="X63" s="1">
        <v>0.4</v>
      </c>
      <c r="Y63" s="1">
        <v>0.02</v>
      </c>
      <c r="Z63" s="1">
        <v>0.1</v>
      </c>
      <c r="AA63" s="1">
        <v>0.01</v>
      </c>
      <c r="AB63" s="1">
        <v>2E-3</v>
      </c>
      <c r="AC63" s="1">
        <v>2.4E-2</v>
      </c>
      <c r="AD63" s="1">
        <v>0.02</v>
      </c>
      <c r="AE63" s="1">
        <v>0.01</v>
      </c>
      <c r="AF63" s="1">
        <v>2E-3</v>
      </c>
    </row>
    <row r="64" spans="1:35" x14ac:dyDescent="0.3">
      <c r="C64" s="1">
        <v>6</v>
      </c>
      <c r="D64" s="1">
        <v>6</v>
      </c>
      <c r="E64" s="1">
        <v>10</v>
      </c>
      <c r="F64" s="1">
        <v>10</v>
      </c>
      <c r="G64" s="1">
        <v>7.0000000000000009</v>
      </c>
      <c r="H64" s="1">
        <v>7.0000000000000009</v>
      </c>
      <c r="I64" s="1">
        <v>7.0000000000000009</v>
      </c>
      <c r="J64" s="1">
        <v>3</v>
      </c>
      <c r="K64" s="1">
        <v>3</v>
      </c>
      <c r="L64" s="1">
        <v>2</v>
      </c>
      <c r="M64" s="1">
        <v>1</v>
      </c>
      <c r="N64" s="1">
        <v>1</v>
      </c>
      <c r="O64" s="1">
        <v>1</v>
      </c>
      <c r="P64" s="1">
        <v>1</v>
      </c>
      <c r="Q64" s="1">
        <v>5</v>
      </c>
      <c r="R64" s="1">
        <v>1</v>
      </c>
      <c r="S64" s="1">
        <v>10</v>
      </c>
      <c r="T64" s="1">
        <v>1</v>
      </c>
      <c r="U64" s="1">
        <v>4</v>
      </c>
      <c r="V64" s="1">
        <v>13.900000000000002</v>
      </c>
      <c r="W64" s="1">
        <v>0.1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3:32" x14ac:dyDescent="0.3">
      <c r="C65" s="1">
        <v>8</v>
      </c>
      <c r="D65" s="1">
        <v>8</v>
      </c>
      <c r="E65" s="1">
        <v>5</v>
      </c>
      <c r="F65" s="1">
        <v>5</v>
      </c>
      <c r="G65" s="1">
        <v>5</v>
      </c>
      <c r="H65" s="1">
        <v>4</v>
      </c>
      <c r="I65" s="1">
        <v>3</v>
      </c>
      <c r="J65" s="1">
        <v>3</v>
      </c>
      <c r="K65" s="1">
        <v>2</v>
      </c>
      <c r="L65" s="1">
        <v>2</v>
      </c>
      <c r="M65" s="1">
        <v>4</v>
      </c>
      <c r="N65" s="1">
        <v>4</v>
      </c>
      <c r="O65" s="1">
        <v>5</v>
      </c>
      <c r="P65" s="1">
        <v>3</v>
      </c>
      <c r="Q65" s="1">
        <v>3</v>
      </c>
      <c r="R65" s="1">
        <v>2</v>
      </c>
      <c r="S65" s="1">
        <v>1</v>
      </c>
      <c r="T65" s="1">
        <v>10</v>
      </c>
      <c r="U65" s="1">
        <v>6</v>
      </c>
      <c r="V65" s="1">
        <v>7.0000000000000009</v>
      </c>
      <c r="W65" s="1">
        <v>9.5280000000000005</v>
      </c>
      <c r="X65" s="1">
        <v>0.15</v>
      </c>
      <c r="Y65" s="1">
        <v>0.02</v>
      </c>
      <c r="Z65" s="1">
        <v>8.2000000000000003E-2</v>
      </c>
      <c r="AA65" s="1">
        <v>0.1</v>
      </c>
      <c r="AB65" s="1">
        <v>0.08</v>
      </c>
      <c r="AC65" s="1">
        <v>0.02</v>
      </c>
      <c r="AD65" s="1">
        <v>0.02</v>
      </c>
      <c r="AE65" s="1">
        <v>0</v>
      </c>
      <c r="AF65" s="1">
        <v>0</v>
      </c>
    </row>
    <row r="66" spans="3:32" x14ac:dyDescent="0.3">
      <c r="C66" s="1">
        <v>10</v>
      </c>
      <c r="D66" s="1">
        <v>10</v>
      </c>
      <c r="E66" s="1">
        <v>3</v>
      </c>
      <c r="F66" s="1">
        <v>3</v>
      </c>
      <c r="G66" s="1">
        <v>2</v>
      </c>
      <c r="H66" s="1">
        <v>1</v>
      </c>
      <c r="I66" s="1">
        <v>4</v>
      </c>
      <c r="J66" s="1">
        <v>5</v>
      </c>
      <c r="K66" s="1">
        <v>5</v>
      </c>
      <c r="L66" s="1">
        <v>3</v>
      </c>
      <c r="M66" s="1">
        <v>4</v>
      </c>
      <c r="N66" s="1">
        <v>3</v>
      </c>
      <c r="O66" s="1">
        <v>3</v>
      </c>
      <c r="P66" s="1">
        <v>1</v>
      </c>
      <c r="Q66" s="1">
        <v>15</v>
      </c>
      <c r="R66" s="1">
        <v>14.19</v>
      </c>
      <c r="S66" s="1">
        <v>10</v>
      </c>
      <c r="T66" s="1">
        <v>1</v>
      </c>
      <c r="U66" s="1">
        <v>1</v>
      </c>
      <c r="V66" s="1">
        <v>0.70000000000000007</v>
      </c>
      <c r="W66" s="1">
        <v>0.5</v>
      </c>
      <c r="X66" s="1">
        <v>0.01</v>
      </c>
      <c r="Y66" s="1">
        <v>0.4</v>
      </c>
      <c r="Z66" s="1">
        <v>0.01</v>
      </c>
      <c r="AA66" s="1">
        <v>0.01</v>
      </c>
      <c r="AB66" s="1">
        <v>0.04</v>
      </c>
      <c r="AC66" s="1">
        <v>0.04</v>
      </c>
      <c r="AD66" s="1">
        <v>0.04</v>
      </c>
      <c r="AE66" s="1">
        <v>0.02</v>
      </c>
      <c r="AF66" s="1">
        <v>0.04</v>
      </c>
    </row>
    <row r="67" spans="3:32" x14ac:dyDescent="0.3">
      <c r="C67" s="1">
        <v>8</v>
      </c>
      <c r="D67" s="1">
        <v>8</v>
      </c>
      <c r="E67" s="1">
        <v>10</v>
      </c>
      <c r="F67" s="1">
        <v>10</v>
      </c>
      <c r="G67" s="1">
        <v>9</v>
      </c>
      <c r="H67" s="1">
        <v>9</v>
      </c>
      <c r="I67" s="1">
        <v>6</v>
      </c>
      <c r="J67" s="1">
        <v>6</v>
      </c>
      <c r="K67" s="1">
        <v>1</v>
      </c>
      <c r="L67" s="1">
        <v>1</v>
      </c>
      <c r="M67" s="1">
        <v>2</v>
      </c>
      <c r="N67" s="1">
        <v>1</v>
      </c>
      <c r="O67" s="1">
        <v>3</v>
      </c>
      <c r="P67" s="1">
        <v>1</v>
      </c>
      <c r="Q67" s="1">
        <v>9</v>
      </c>
      <c r="R67" s="1">
        <v>2</v>
      </c>
      <c r="S67" s="1">
        <v>3</v>
      </c>
      <c r="T67" s="1">
        <v>1</v>
      </c>
      <c r="U67" s="1">
        <v>9.9979999999999993</v>
      </c>
      <c r="V67" s="1">
        <v>1E-3</v>
      </c>
      <c r="W67" s="1">
        <v>1E-3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3:32" x14ac:dyDescent="0.3">
      <c r="C68" s="1">
        <v>10</v>
      </c>
      <c r="D68" s="1">
        <v>10</v>
      </c>
      <c r="E68" s="1">
        <v>6</v>
      </c>
      <c r="F68" s="1">
        <v>5</v>
      </c>
      <c r="G68" s="1">
        <v>4</v>
      </c>
      <c r="H68" s="1">
        <v>4</v>
      </c>
      <c r="I68" s="1">
        <v>3</v>
      </c>
      <c r="J68" s="1">
        <v>3</v>
      </c>
      <c r="K68" s="1">
        <v>2</v>
      </c>
      <c r="L68" s="1">
        <v>3</v>
      </c>
      <c r="M68" s="1">
        <v>1</v>
      </c>
      <c r="N68" s="1">
        <v>2</v>
      </c>
      <c r="O68" s="1">
        <v>2</v>
      </c>
      <c r="P68" s="1">
        <v>7.0000000000000009</v>
      </c>
      <c r="Q68" s="1">
        <v>9.9770000000000003</v>
      </c>
      <c r="R68" s="1">
        <v>1</v>
      </c>
      <c r="S68" s="1">
        <v>2</v>
      </c>
      <c r="T68" s="1">
        <v>10</v>
      </c>
      <c r="U68" s="1">
        <v>10</v>
      </c>
      <c r="V68" s="1">
        <v>1E-3</v>
      </c>
      <c r="W68" s="1">
        <v>5</v>
      </c>
      <c r="X68" s="1">
        <v>0.01</v>
      </c>
      <c r="Y68" s="1">
        <v>0.01</v>
      </c>
      <c r="Z68" s="1">
        <v>1E-3</v>
      </c>
      <c r="AA68" s="1">
        <v>1E-3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3:32" x14ac:dyDescent="0.3">
      <c r="C69" s="1">
        <v>12</v>
      </c>
      <c r="D69" s="1">
        <v>12</v>
      </c>
      <c r="E69" s="1">
        <v>4</v>
      </c>
      <c r="F69" s="1">
        <v>3</v>
      </c>
      <c r="G69" s="1">
        <v>3</v>
      </c>
      <c r="H69" s="1">
        <v>2</v>
      </c>
      <c r="I69" s="1">
        <v>2</v>
      </c>
      <c r="J69" s="1">
        <v>3</v>
      </c>
      <c r="K69" s="1">
        <v>2</v>
      </c>
      <c r="L69" s="1">
        <v>3</v>
      </c>
      <c r="M69" s="1">
        <v>3</v>
      </c>
      <c r="N69" s="1">
        <v>6</v>
      </c>
      <c r="O69" s="1">
        <v>1</v>
      </c>
      <c r="P69" s="1">
        <v>9.26</v>
      </c>
      <c r="Q69" s="1">
        <v>0.89999999999999991</v>
      </c>
      <c r="R69" s="1">
        <v>0.1</v>
      </c>
      <c r="S69" s="1">
        <v>1</v>
      </c>
      <c r="T69" s="1">
        <v>12</v>
      </c>
      <c r="U69" s="1">
        <v>10</v>
      </c>
      <c r="V69" s="1">
        <v>0.5</v>
      </c>
      <c r="W69" s="1">
        <v>0.03</v>
      </c>
      <c r="X69" s="1">
        <v>5</v>
      </c>
      <c r="Y69" s="1">
        <v>5</v>
      </c>
      <c r="Z69" s="1">
        <v>0.1</v>
      </c>
      <c r="AA69" s="1">
        <v>0.1</v>
      </c>
      <c r="AB69" s="1">
        <v>5.0000000000000001E-3</v>
      </c>
      <c r="AC69" s="1">
        <v>5.0000000000000001E-3</v>
      </c>
      <c r="AD69" s="1">
        <v>0</v>
      </c>
      <c r="AE69" s="1">
        <v>0</v>
      </c>
      <c r="AF69" s="1">
        <v>0</v>
      </c>
    </row>
    <row r="70" spans="3:32" x14ac:dyDescent="0.3">
      <c r="C70" s="1">
        <v>8</v>
      </c>
      <c r="D70" s="1">
        <v>8</v>
      </c>
      <c r="E70" s="1">
        <v>10</v>
      </c>
      <c r="F70" s="1">
        <v>10</v>
      </c>
      <c r="G70" s="1">
        <v>9</v>
      </c>
      <c r="H70" s="1">
        <v>9</v>
      </c>
      <c r="I70" s="1">
        <v>6</v>
      </c>
      <c r="J70" s="1">
        <v>6</v>
      </c>
      <c r="K70" s="1">
        <v>1</v>
      </c>
      <c r="L70" s="1">
        <v>1</v>
      </c>
      <c r="M70" s="1">
        <v>2</v>
      </c>
      <c r="N70" s="1">
        <v>1</v>
      </c>
      <c r="O70" s="1">
        <v>3</v>
      </c>
      <c r="P70" s="1">
        <v>1</v>
      </c>
      <c r="Q70" s="1">
        <v>9</v>
      </c>
      <c r="R70" s="1">
        <v>2</v>
      </c>
      <c r="S70" s="1">
        <v>3</v>
      </c>
      <c r="T70" s="1">
        <v>1</v>
      </c>
      <c r="U70" s="1">
        <v>9.9979999999999993</v>
      </c>
      <c r="V70" s="1">
        <v>1E-3</v>
      </c>
      <c r="W70" s="1">
        <v>1E-3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3:32" x14ac:dyDescent="0.3">
      <c r="C71" s="1">
        <v>10</v>
      </c>
      <c r="D71" s="1">
        <v>10</v>
      </c>
      <c r="E71" s="1">
        <v>6</v>
      </c>
      <c r="F71" s="1">
        <v>5</v>
      </c>
      <c r="G71" s="1">
        <v>4</v>
      </c>
      <c r="H71" s="1">
        <v>4</v>
      </c>
      <c r="I71" s="1">
        <v>3</v>
      </c>
      <c r="J71" s="1">
        <v>3</v>
      </c>
      <c r="K71" s="1">
        <v>2</v>
      </c>
      <c r="L71" s="1">
        <v>3</v>
      </c>
      <c r="M71" s="1">
        <v>1</v>
      </c>
      <c r="N71" s="1">
        <v>2</v>
      </c>
      <c r="O71" s="1">
        <v>2</v>
      </c>
      <c r="P71" s="1">
        <v>7.0000000000000009</v>
      </c>
      <c r="Q71" s="1">
        <v>9.798</v>
      </c>
      <c r="R71" s="1">
        <v>1</v>
      </c>
      <c r="S71" s="1">
        <v>2</v>
      </c>
      <c r="T71" s="1">
        <v>10</v>
      </c>
      <c r="U71" s="1">
        <v>10</v>
      </c>
      <c r="V71" s="1">
        <v>0.1</v>
      </c>
      <c r="W71" s="1">
        <v>0.02</v>
      </c>
      <c r="X71" s="1">
        <v>5</v>
      </c>
      <c r="Y71" s="1">
        <v>0.01</v>
      </c>
      <c r="Z71" s="1">
        <v>0.01</v>
      </c>
      <c r="AA71" s="1">
        <v>0.01</v>
      </c>
      <c r="AB71" s="1">
        <v>0.02</v>
      </c>
      <c r="AC71" s="1">
        <v>0.01</v>
      </c>
      <c r="AD71" s="1">
        <v>0.02</v>
      </c>
      <c r="AE71" s="1">
        <v>2E-3</v>
      </c>
      <c r="AF71" s="1">
        <v>0</v>
      </c>
    </row>
    <row r="72" spans="3:32" x14ac:dyDescent="0.3">
      <c r="C72" s="1">
        <v>12</v>
      </c>
      <c r="D72" s="1">
        <v>12</v>
      </c>
      <c r="E72" s="1">
        <v>4</v>
      </c>
      <c r="F72" s="1">
        <v>3</v>
      </c>
      <c r="G72" s="1">
        <v>3</v>
      </c>
      <c r="H72" s="1">
        <v>2</v>
      </c>
      <c r="I72" s="1">
        <v>2</v>
      </c>
      <c r="J72" s="1">
        <v>3</v>
      </c>
      <c r="K72" s="1">
        <v>2</v>
      </c>
      <c r="L72" s="1">
        <v>2</v>
      </c>
      <c r="M72" s="1">
        <v>2</v>
      </c>
      <c r="N72" s="1">
        <v>5</v>
      </c>
      <c r="O72" s="1">
        <v>2</v>
      </c>
      <c r="P72" s="1">
        <v>8.7560000000000002</v>
      </c>
      <c r="Q72" s="1">
        <v>0.89999999999999991</v>
      </c>
      <c r="R72" s="1">
        <v>0.1</v>
      </c>
      <c r="S72" s="1">
        <v>1</v>
      </c>
      <c r="T72" s="1">
        <v>12</v>
      </c>
      <c r="U72" s="1">
        <v>10</v>
      </c>
      <c r="V72" s="1">
        <v>0.89999999999999991</v>
      </c>
      <c r="W72" s="1">
        <v>0.04</v>
      </c>
      <c r="X72" s="1">
        <v>5</v>
      </c>
      <c r="Y72" s="1">
        <v>5</v>
      </c>
      <c r="Z72" s="1">
        <v>1.1000000000000001</v>
      </c>
      <c r="AA72" s="1">
        <v>1.1000000000000001</v>
      </c>
      <c r="AB72" s="1">
        <v>0.02</v>
      </c>
      <c r="AC72" s="1">
        <v>0.04</v>
      </c>
      <c r="AD72" s="1">
        <v>0.02</v>
      </c>
      <c r="AE72" s="1">
        <v>0.02</v>
      </c>
      <c r="AF72" s="1">
        <v>4.0000000000000001E-3</v>
      </c>
    </row>
    <row r="73" spans="3:32" x14ac:dyDescent="0.3">
      <c r="C73" s="1">
        <v>8</v>
      </c>
      <c r="D73" s="1">
        <v>8</v>
      </c>
      <c r="E73" s="1">
        <v>10</v>
      </c>
      <c r="F73" s="1">
        <v>10</v>
      </c>
      <c r="G73" s="1">
        <v>9</v>
      </c>
      <c r="H73" s="1">
        <v>9</v>
      </c>
      <c r="I73" s="1">
        <v>6</v>
      </c>
      <c r="J73" s="1">
        <v>6</v>
      </c>
      <c r="K73" s="1">
        <v>1</v>
      </c>
      <c r="L73" s="1">
        <v>1</v>
      </c>
      <c r="M73" s="1">
        <v>2</v>
      </c>
      <c r="N73" s="1">
        <v>1</v>
      </c>
      <c r="O73" s="1">
        <v>3</v>
      </c>
      <c r="P73" s="1">
        <v>1</v>
      </c>
      <c r="Q73" s="1">
        <v>9</v>
      </c>
      <c r="R73" s="1">
        <v>2</v>
      </c>
      <c r="S73" s="1">
        <v>3</v>
      </c>
      <c r="T73" s="1">
        <v>1</v>
      </c>
      <c r="U73" s="1">
        <v>9.9979999999999993</v>
      </c>
      <c r="V73" s="1">
        <v>1E-3</v>
      </c>
      <c r="W73" s="1">
        <v>1E-3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3:32" x14ac:dyDescent="0.3">
      <c r="C74" s="1">
        <v>10</v>
      </c>
      <c r="D74" s="1">
        <v>10</v>
      </c>
      <c r="E74" s="1">
        <v>10</v>
      </c>
      <c r="F74" s="1">
        <v>2</v>
      </c>
      <c r="G74" s="1">
        <v>1</v>
      </c>
      <c r="H74" s="1">
        <v>2</v>
      </c>
      <c r="I74" s="1">
        <v>2</v>
      </c>
      <c r="J74" s="1">
        <v>10.997</v>
      </c>
      <c r="K74" s="1">
        <v>10.36</v>
      </c>
      <c r="L74" s="1">
        <v>1</v>
      </c>
      <c r="M74" s="1">
        <v>10</v>
      </c>
      <c r="N74" s="1">
        <v>12</v>
      </c>
      <c r="O74" s="1">
        <v>0.3</v>
      </c>
      <c r="P74" s="1">
        <v>0.04</v>
      </c>
      <c r="Q74" s="1">
        <v>12</v>
      </c>
      <c r="R74" s="1">
        <v>3.01</v>
      </c>
      <c r="S74" s="1">
        <v>3.01</v>
      </c>
      <c r="T74" s="1">
        <v>1E-3</v>
      </c>
      <c r="U74" s="1">
        <v>1E-3</v>
      </c>
      <c r="V74" s="1">
        <v>1E-3</v>
      </c>
      <c r="W74" s="1">
        <v>0.02</v>
      </c>
      <c r="X74" s="1">
        <v>0.1</v>
      </c>
      <c r="Y74" s="1">
        <v>0.02</v>
      </c>
      <c r="Z74" s="1">
        <v>0.01</v>
      </c>
      <c r="AA74" s="1">
        <v>0.01</v>
      </c>
      <c r="AB74" s="1">
        <v>0.02</v>
      </c>
      <c r="AC74" s="1">
        <v>0.04</v>
      </c>
      <c r="AD74" s="1">
        <v>0.04</v>
      </c>
      <c r="AE74" s="1">
        <v>0.02</v>
      </c>
      <c r="AF74" s="1">
        <v>0</v>
      </c>
    </row>
    <row r="75" spans="3:32" x14ac:dyDescent="0.3">
      <c r="C75" s="1">
        <v>12</v>
      </c>
      <c r="D75" s="1">
        <v>12</v>
      </c>
      <c r="E75" s="1">
        <v>2</v>
      </c>
      <c r="F75" s="1">
        <v>2</v>
      </c>
      <c r="G75" s="1">
        <v>6</v>
      </c>
      <c r="H75" s="1">
        <v>6</v>
      </c>
      <c r="I75" s="1">
        <v>12</v>
      </c>
      <c r="J75" s="1">
        <v>1</v>
      </c>
      <c r="K75" s="1">
        <v>10</v>
      </c>
      <c r="L75" s="1">
        <v>23.559000000000001</v>
      </c>
      <c r="M75" s="1">
        <v>2</v>
      </c>
      <c r="N75" s="1">
        <v>2</v>
      </c>
      <c r="O75" s="1">
        <v>4.0999999999999996</v>
      </c>
      <c r="P75" s="1">
        <v>4.0999999999999996</v>
      </c>
      <c r="Q75" s="1">
        <v>0.5</v>
      </c>
      <c r="R75" s="1">
        <v>0.01</v>
      </c>
      <c r="S75" s="1">
        <v>1E-3</v>
      </c>
      <c r="T75" s="1">
        <v>1E-3</v>
      </c>
      <c r="U75" s="1">
        <v>0.4</v>
      </c>
      <c r="V75" s="1">
        <v>0.05</v>
      </c>
      <c r="W75" s="1">
        <v>0.01</v>
      </c>
      <c r="X75" s="1">
        <v>2E-3</v>
      </c>
      <c r="Y75" s="1">
        <v>2E-3</v>
      </c>
      <c r="Z75" s="1">
        <v>0.06</v>
      </c>
      <c r="AA75" s="1">
        <v>0.06</v>
      </c>
      <c r="AB75" s="1">
        <v>0.04</v>
      </c>
      <c r="AC75" s="1">
        <v>0.03</v>
      </c>
      <c r="AD75" s="1">
        <v>0.02</v>
      </c>
      <c r="AE75" s="1">
        <v>0.04</v>
      </c>
      <c r="AF75" s="1">
        <v>1.4999999999999999E-2</v>
      </c>
    </row>
    <row r="76" spans="3:32" x14ac:dyDescent="0.3">
      <c r="C76" s="1">
        <v>10</v>
      </c>
      <c r="D76" s="1">
        <v>10</v>
      </c>
      <c r="E76" s="1">
        <v>10</v>
      </c>
      <c r="F76" s="1">
        <v>10</v>
      </c>
      <c r="G76" s="1">
        <v>9</v>
      </c>
      <c r="H76" s="1">
        <v>9</v>
      </c>
      <c r="I76" s="1">
        <v>6</v>
      </c>
      <c r="J76" s="1">
        <v>6</v>
      </c>
      <c r="K76" s="1">
        <v>1</v>
      </c>
      <c r="L76" s="1">
        <v>1</v>
      </c>
      <c r="M76" s="1">
        <v>2</v>
      </c>
      <c r="N76" s="1">
        <v>0.5</v>
      </c>
      <c r="O76" s="1">
        <v>0.5</v>
      </c>
      <c r="P76" s="1">
        <v>5</v>
      </c>
      <c r="Q76" s="1">
        <v>1</v>
      </c>
      <c r="R76" s="1">
        <v>9</v>
      </c>
      <c r="S76" s="1">
        <v>2</v>
      </c>
      <c r="T76" s="1">
        <v>3</v>
      </c>
      <c r="U76" s="1">
        <v>1</v>
      </c>
      <c r="V76" s="1">
        <v>3.9960000000000004</v>
      </c>
      <c r="W76" s="1">
        <v>1E-3</v>
      </c>
      <c r="X76" s="1">
        <v>1E-3</v>
      </c>
      <c r="Y76" s="1">
        <v>1E-3</v>
      </c>
      <c r="Z76" s="1">
        <v>1E-3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3:32" x14ac:dyDescent="0.3">
      <c r="C77" s="1">
        <v>12</v>
      </c>
      <c r="D77" s="1">
        <v>12</v>
      </c>
      <c r="E77" s="1">
        <v>10</v>
      </c>
      <c r="F77" s="1">
        <v>10</v>
      </c>
      <c r="G77" s="1">
        <v>10</v>
      </c>
      <c r="H77" s="1">
        <v>2</v>
      </c>
      <c r="I77" s="1">
        <v>3.2939999999999996</v>
      </c>
      <c r="J77" s="1">
        <v>3</v>
      </c>
      <c r="K77" s="1">
        <v>3</v>
      </c>
      <c r="L77" s="1">
        <v>2</v>
      </c>
      <c r="M77" s="1">
        <v>2</v>
      </c>
      <c r="N77" s="1">
        <v>5</v>
      </c>
      <c r="O77" s="1">
        <v>8</v>
      </c>
      <c r="P77" s="1">
        <v>2</v>
      </c>
      <c r="Q77" s="1">
        <v>1</v>
      </c>
      <c r="R77" s="1">
        <v>5.66</v>
      </c>
      <c r="S77" s="1">
        <v>3</v>
      </c>
      <c r="T77" s="1">
        <v>1E-3</v>
      </c>
      <c r="U77" s="1">
        <v>1E-3</v>
      </c>
      <c r="V77" s="1">
        <v>3</v>
      </c>
      <c r="W77" s="1">
        <v>1</v>
      </c>
      <c r="X77" s="1">
        <v>0.51</v>
      </c>
      <c r="Y77" s="1">
        <v>0.51</v>
      </c>
      <c r="Z77" s="1">
        <v>0.51</v>
      </c>
      <c r="AA77" s="1">
        <v>0.51</v>
      </c>
      <c r="AB77" s="1">
        <v>4.0000000000000001E-3</v>
      </c>
      <c r="AC77" s="1">
        <v>0</v>
      </c>
      <c r="AD77" s="1">
        <v>0</v>
      </c>
      <c r="AE77" s="1">
        <v>0</v>
      </c>
      <c r="AF77" s="1">
        <v>0</v>
      </c>
    </row>
    <row r="78" spans="3:32" x14ac:dyDescent="0.3">
      <c r="C78" s="1">
        <v>14.000000000000002</v>
      </c>
      <c r="D78" s="1">
        <v>14.000000000000002</v>
      </c>
      <c r="E78" s="1">
        <v>17.98</v>
      </c>
      <c r="F78" s="1">
        <v>2</v>
      </c>
      <c r="G78" s="1">
        <v>2</v>
      </c>
      <c r="H78" s="1">
        <v>3</v>
      </c>
      <c r="I78" s="1">
        <v>3</v>
      </c>
      <c r="J78" s="1">
        <v>3</v>
      </c>
      <c r="K78" s="1">
        <v>3</v>
      </c>
      <c r="L78" s="1">
        <v>3</v>
      </c>
      <c r="M78" s="1">
        <v>3</v>
      </c>
      <c r="N78" s="1">
        <v>3</v>
      </c>
      <c r="O78" s="1">
        <v>5</v>
      </c>
      <c r="P78" s="1">
        <v>3</v>
      </c>
      <c r="Q78" s="1">
        <v>2</v>
      </c>
      <c r="R78" s="1">
        <v>1.7999999999999998</v>
      </c>
      <c r="S78" s="1">
        <v>0.2</v>
      </c>
      <c r="T78" s="1">
        <v>9.5399999999999991</v>
      </c>
      <c r="U78" s="1">
        <v>4</v>
      </c>
      <c r="V78" s="1">
        <v>1</v>
      </c>
      <c r="W78" s="1">
        <v>0.06</v>
      </c>
      <c r="X78" s="1">
        <v>1</v>
      </c>
      <c r="Y78" s="1">
        <v>1</v>
      </c>
      <c r="Z78" s="1">
        <v>0.1</v>
      </c>
      <c r="AA78" s="1">
        <v>0.1</v>
      </c>
      <c r="AB78" s="1">
        <v>0.1</v>
      </c>
      <c r="AC78" s="1">
        <v>0.1</v>
      </c>
      <c r="AD78" s="1">
        <v>0.02</v>
      </c>
      <c r="AE78" s="1">
        <v>0</v>
      </c>
      <c r="AF78" s="1">
        <v>0</v>
      </c>
    </row>
    <row r="79" spans="3:32" x14ac:dyDescent="0.3">
      <c r="C79" s="1">
        <v>10</v>
      </c>
      <c r="D79" s="1">
        <v>10</v>
      </c>
      <c r="E79" s="1">
        <v>10</v>
      </c>
      <c r="F79" s="1">
        <v>10</v>
      </c>
      <c r="G79" s="1">
        <v>9</v>
      </c>
      <c r="H79" s="1">
        <v>9</v>
      </c>
      <c r="I79" s="1">
        <v>6</v>
      </c>
      <c r="J79" s="1">
        <v>6</v>
      </c>
      <c r="K79" s="1">
        <v>1</v>
      </c>
      <c r="L79" s="1">
        <v>1</v>
      </c>
      <c r="M79" s="1">
        <v>2</v>
      </c>
      <c r="N79" s="1">
        <v>0.5</v>
      </c>
      <c r="O79" s="1">
        <v>0.5</v>
      </c>
      <c r="P79" s="1">
        <v>5</v>
      </c>
      <c r="Q79" s="1">
        <v>1</v>
      </c>
      <c r="R79" s="1">
        <v>9</v>
      </c>
      <c r="S79" s="1">
        <v>2</v>
      </c>
      <c r="T79" s="1">
        <v>3</v>
      </c>
      <c r="U79" s="1">
        <v>1</v>
      </c>
      <c r="V79" s="1">
        <v>3.9960000000000004</v>
      </c>
      <c r="W79" s="1">
        <v>1E-3</v>
      </c>
      <c r="X79" s="1">
        <v>1E-3</v>
      </c>
      <c r="Y79" s="1">
        <v>1E-3</v>
      </c>
      <c r="Z79" s="1">
        <v>1E-3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3:32" x14ac:dyDescent="0.3">
      <c r="C80" s="1">
        <v>12</v>
      </c>
      <c r="D80" s="1">
        <v>12</v>
      </c>
      <c r="E80" s="1">
        <v>10</v>
      </c>
      <c r="F80" s="1">
        <v>8</v>
      </c>
      <c r="G80" s="1">
        <v>7.0000000000000009</v>
      </c>
      <c r="H80" s="1">
        <v>5</v>
      </c>
      <c r="I80" s="1">
        <v>1</v>
      </c>
      <c r="J80" s="1">
        <v>12</v>
      </c>
      <c r="K80" s="1">
        <v>2</v>
      </c>
      <c r="L80" s="1">
        <v>1</v>
      </c>
      <c r="M80" s="1">
        <v>6.6239999999999997</v>
      </c>
      <c r="N80" s="1">
        <v>10</v>
      </c>
      <c r="O80" s="1">
        <v>0.2</v>
      </c>
      <c r="P80" s="1">
        <v>0.04</v>
      </c>
      <c r="Q80" s="1">
        <v>3</v>
      </c>
      <c r="R80" s="1">
        <v>1</v>
      </c>
      <c r="S80" s="1">
        <v>2.2599999999999998</v>
      </c>
      <c r="T80" s="1">
        <v>2.2599999999999998</v>
      </c>
      <c r="U80" s="1">
        <v>2.2599999999999998</v>
      </c>
      <c r="V80" s="1">
        <v>2.2599999999999998</v>
      </c>
      <c r="W80" s="1">
        <v>0.04</v>
      </c>
      <c r="X80" s="1">
        <v>5.1999999999999998E-2</v>
      </c>
      <c r="Y80" s="1">
        <v>4.0000000000000001E-3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5" x14ac:dyDescent="0.3">
      <c r="C81" s="1">
        <v>14.000000000000002</v>
      </c>
      <c r="D81" s="1">
        <v>14.000000000000002</v>
      </c>
      <c r="E81" s="1">
        <v>15</v>
      </c>
      <c r="F81" s="1">
        <v>2</v>
      </c>
      <c r="G81" s="1">
        <v>1</v>
      </c>
      <c r="H81" s="1">
        <v>1</v>
      </c>
      <c r="I81" s="1">
        <v>12</v>
      </c>
      <c r="J81" s="1">
        <v>6.319</v>
      </c>
      <c r="K81" s="1">
        <v>1.7999999999999998</v>
      </c>
      <c r="L81" s="1">
        <v>0.2</v>
      </c>
      <c r="M81" s="1">
        <v>12.016</v>
      </c>
      <c r="N81" s="1">
        <v>1</v>
      </c>
      <c r="O81" s="1">
        <v>0.1</v>
      </c>
      <c r="P81" s="1">
        <v>1</v>
      </c>
      <c r="Q81" s="1">
        <v>4.5999999999999996</v>
      </c>
      <c r="R81" s="1">
        <v>4.5999999999999996</v>
      </c>
      <c r="S81" s="1">
        <v>4.5999999999999996</v>
      </c>
      <c r="T81" s="1">
        <v>4.5999999999999996</v>
      </c>
      <c r="U81" s="1">
        <v>0.08</v>
      </c>
      <c r="V81" s="1">
        <v>0.04</v>
      </c>
      <c r="W81" s="1">
        <v>4.0000000000000001E-3</v>
      </c>
      <c r="X81" s="1">
        <v>4.0000000000000001E-3</v>
      </c>
      <c r="Y81" s="1">
        <v>4.0000000000000001E-3</v>
      </c>
      <c r="Z81" s="1">
        <v>4.0000000000000001E-3</v>
      </c>
      <c r="AA81" s="1">
        <v>4.0000000000000001E-3</v>
      </c>
      <c r="AB81" s="1">
        <v>4.0000000000000001E-3</v>
      </c>
      <c r="AC81" s="1">
        <v>0.01</v>
      </c>
      <c r="AD81" s="1">
        <v>0.01</v>
      </c>
      <c r="AE81" s="1">
        <v>1E-3</v>
      </c>
      <c r="AF81" s="1">
        <v>0</v>
      </c>
    </row>
    <row r="82" spans="1:35" x14ac:dyDescent="0.3">
      <c r="C82" s="1">
        <v>10</v>
      </c>
      <c r="D82" s="1">
        <v>10</v>
      </c>
      <c r="E82" s="1">
        <v>10</v>
      </c>
      <c r="F82" s="1">
        <v>10</v>
      </c>
      <c r="G82" s="1">
        <v>9</v>
      </c>
      <c r="H82" s="1">
        <v>9</v>
      </c>
      <c r="I82" s="1">
        <v>6</v>
      </c>
      <c r="J82" s="1">
        <v>6</v>
      </c>
      <c r="K82" s="1">
        <v>1</v>
      </c>
      <c r="L82" s="1">
        <v>1</v>
      </c>
      <c r="M82" s="1">
        <v>2</v>
      </c>
      <c r="N82" s="1">
        <v>0.5</v>
      </c>
      <c r="O82" s="1">
        <v>0.5</v>
      </c>
      <c r="P82" s="1">
        <v>5</v>
      </c>
      <c r="Q82" s="1">
        <v>1</v>
      </c>
      <c r="R82" s="1">
        <v>9</v>
      </c>
      <c r="S82" s="1">
        <v>2</v>
      </c>
      <c r="T82" s="1">
        <v>3</v>
      </c>
      <c r="U82" s="1">
        <v>1</v>
      </c>
      <c r="V82" s="1">
        <v>3.9960000000000004</v>
      </c>
      <c r="W82" s="1">
        <v>1E-3</v>
      </c>
      <c r="X82" s="1">
        <v>1E-3</v>
      </c>
      <c r="Y82" s="1">
        <v>1E-3</v>
      </c>
      <c r="Z82" s="1">
        <v>1E-3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:35" x14ac:dyDescent="0.3">
      <c r="C83" s="1">
        <v>12</v>
      </c>
      <c r="D83" s="1">
        <v>12</v>
      </c>
      <c r="E83" s="1">
        <v>10</v>
      </c>
      <c r="F83" s="1">
        <v>1</v>
      </c>
      <c r="G83" s="1">
        <v>0</v>
      </c>
      <c r="H83" s="1">
        <v>20</v>
      </c>
      <c r="I83" s="1">
        <v>1</v>
      </c>
      <c r="J83" s="1">
        <v>23.32</v>
      </c>
      <c r="K83" s="1">
        <v>1</v>
      </c>
      <c r="L83" s="1">
        <v>0.5</v>
      </c>
      <c r="M83" s="1">
        <v>4.76</v>
      </c>
      <c r="N83" s="1">
        <v>4.76</v>
      </c>
      <c r="O83" s="1">
        <v>4.76</v>
      </c>
      <c r="P83" s="1">
        <v>4.76</v>
      </c>
      <c r="Q83" s="1">
        <v>0.01</v>
      </c>
      <c r="R83" s="1">
        <v>0.01</v>
      </c>
      <c r="S83" s="1">
        <v>3.0000000000000001E-3</v>
      </c>
      <c r="T83" s="1">
        <v>1E-3</v>
      </c>
      <c r="U83" s="1">
        <v>0.01</v>
      </c>
      <c r="V83" s="1">
        <v>0.01</v>
      </c>
      <c r="W83" s="1">
        <v>0.01</v>
      </c>
      <c r="X83" s="1">
        <v>5.0000000000000001E-3</v>
      </c>
      <c r="Y83" s="1">
        <v>5.0000000000000001E-3</v>
      </c>
      <c r="Z83" s="1">
        <v>5.0000000000000001E-3</v>
      </c>
      <c r="AA83" s="1">
        <v>0.04</v>
      </c>
      <c r="AB83" s="1">
        <v>0.03</v>
      </c>
      <c r="AC83" s="1">
        <v>1E-3</v>
      </c>
      <c r="AD83" s="1">
        <v>0</v>
      </c>
      <c r="AE83" s="1">
        <v>0</v>
      </c>
      <c r="AF83" s="1">
        <v>0</v>
      </c>
    </row>
    <row r="84" spans="1:35" x14ac:dyDescent="0.3">
      <c r="C84" s="1">
        <v>20</v>
      </c>
      <c r="D84" s="1">
        <v>20</v>
      </c>
      <c r="E84" s="1">
        <v>15.198999999999998</v>
      </c>
      <c r="F84" s="1">
        <v>0</v>
      </c>
      <c r="G84" s="1">
        <v>10</v>
      </c>
      <c r="H84" s="1">
        <v>0.123</v>
      </c>
      <c r="I84" s="1">
        <v>2</v>
      </c>
      <c r="J84" s="1">
        <v>2</v>
      </c>
      <c r="K84" s="1">
        <v>7.6</v>
      </c>
      <c r="L84" s="1">
        <v>7.6</v>
      </c>
      <c r="M84" s="1">
        <v>7.6</v>
      </c>
      <c r="N84" s="1">
        <v>7.6</v>
      </c>
      <c r="O84" s="1">
        <v>0.04</v>
      </c>
      <c r="P84" s="1">
        <v>0.04</v>
      </c>
      <c r="Q84" s="1">
        <v>4.0000000000000001E-3</v>
      </c>
      <c r="R84" s="1">
        <v>3.0000000000000001E-3</v>
      </c>
      <c r="S84" s="1">
        <v>1E-3</v>
      </c>
      <c r="T84" s="1">
        <v>0.02</v>
      </c>
      <c r="U84" s="1">
        <v>0.02</v>
      </c>
      <c r="V84" s="1">
        <v>0.02</v>
      </c>
      <c r="W84" s="1">
        <v>5.0000000000000001E-3</v>
      </c>
      <c r="X84" s="1">
        <v>5.0000000000000001E-3</v>
      </c>
      <c r="Y84" s="1">
        <v>5.0000000000000001E-3</v>
      </c>
      <c r="Z84" s="1">
        <v>5.0000000000000001E-3</v>
      </c>
      <c r="AA84" s="1">
        <v>8.0000000000000002E-3</v>
      </c>
      <c r="AB84" s="1">
        <v>0.04</v>
      </c>
      <c r="AC84" s="1">
        <v>0.04</v>
      </c>
      <c r="AD84" s="1">
        <v>0.02</v>
      </c>
      <c r="AE84" s="1">
        <v>1E-3</v>
      </c>
      <c r="AF84" s="1">
        <v>1E-3</v>
      </c>
    </row>
    <row r="89" spans="1:35" ht="10.5" thickBot="1" x14ac:dyDescent="0.35"/>
    <row r="90" spans="1:35" x14ac:dyDescent="0.3">
      <c r="A90" s="3">
        <v>1</v>
      </c>
      <c r="B90" s="4"/>
      <c r="C90" s="5">
        <v>0.06</v>
      </c>
      <c r="D90" s="5">
        <v>0.06</v>
      </c>
      <c r="E90" s="5">
        <v>0.15</v>
      </c>
      <c r="F90" s="5">
        <v>0.15</v>
      </c>
      <c r="G90" s="5">
        <v>0.1</v>
      </c>
      <c r="H90" s="5">
        <v>0.1</v>
      </c>
      <c r="I90" s="5">
        <v>0.08</v>
      </c>
      <c r="J90" s="5">
        <v>0.02</v>
      </c>
      <c r="K90" s="5">
        <v>0.01</v>
      </c>
      <c r="L90" s="6" t="s">
        <v>107</v>
      </c>
      <c r="M90" s="5">
        <v>0.01</v>
      </c>
      <c r="N90" s="5">
        <v>0.01</v>
      </c>
      <c r="O90" s="5">
        <v>0.1</v>
      </c>
      <c r="P90" s="6" t="s">
        <v>108</v>
      </c>
      <c r="Q90" s="5">
        <v>0.01</v>
      </c>
      <c r="R90" s="5">
        <v>0.14000000000000001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3">
        <f>COUNTIF(C90:AF90, "=0")</f>
        <v>14</v>
      </c>
      <c r="AH90" s="7">
        <f>AG90</f>
        <v>14</v>
      </c>
      <c r="AI90" s="3">
        <f t="shared" ref="AI90:AI116" si="10">SUM(C90:AF90)</f>
        <v>1</v>
      </c>
    </row>
    <row r="91" spans="1:35" x14ac:dyDescent="0.3">
      <c r="A91" s="8">
        <v>2</v>
      </c>
      <c r="B91" s="9"/>
      <c r="C91" s="10">
        <v>0.08</v>
      </c>
      <c r="D91" s="10">
        <v>0.08</v>
      </c>
      <c r="E91" s="10">
        <v>0.1</v>
      </c>
      <c r="F91" s="10">
        <v>0.1</v>
      </c>
      <c r="G91" s="10">
        <v>0.1</v>
      </c>
      <c r="H91" s="10">
        <v>0.1</v>
      </c>
      <c r="I91" s="10">
        <v>7.0000000000000007E-2</v>
      </c>
      <c r="J91" s="10">
        <v>0.02</v>
      </c>
      <c r="K91" s="10">
        <v>0.01</v>
      </c>
      <c r="L91" s="10">
        <v>0.02</v>
      </c>
      <c r="M91" s="10">
        <v>0.02</v>
      </c>
      <c r="N91" s="10">
        <v>0.01</v>
      </c>
      <c r="O91" s="10">
        <v>0.02</v>
      </c>
      <c r="P91" s="10">
        <v>0.01</v>
      </c>
      <c r="Q91" s="10">
        <v>0.02</v>
      </c>
      <c r="R91" s="10">
        <v>0.01</v>
      </c>
      <c r="S91" s="10">
        <v>0.01</v>
      </c>
      <c r="T91" s="10">
        <v>0.1</v>
      </c>
      <c r="U91" s="10">
        <v>0.01</v>
      </c>
      <c r="V91" s="10">
        <v>0.01</v>
      </c>
      <c r="W91" s="10">
        <v>0.1</v>
      </c>
      <c r="X91" s="6" t="s">
        <v>106</v>
      </c>
      <c r="Y91" s="6" t="s">
        <v>105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8">
        <f t="shared" ref="AG91:AG116" si="11">COUNTIF(C91:AF91, "=0")</f>
        <v>7</v>
      </c>
      <c r="AH91" s="11">
        <f>AG91</f>
        <v>7</v>
      </c>
      <c r="AI91" s="8">
        <f t="shared" si="10"/>
        <v>1</v>
      </c>
    </row>
    <row r="92" spans="1:35" x14ac:dyDescent="0.3">
      <c r="A92" s="12">
        <v>3</v>
      </c>
      <c r="B92" s="13"/>
      <c r="C92" s="14">
        <v>0.1</v>
      </c>
      <c r="D92" s="14">
        <v>0.1</v>
      </c>
      <c r="E92" s="14">
        <v>0.04</v>
      </c>
      <c r="F92" s="14">
        <v>0.04</v>
      </c>
      <c r="G92" s="14">
        <v>0.03</v>
      </c>
      <c r="H92" s="14">
        <v>0.02</v>
      </c>
      <c r="I92" s="14">
        <v>0.02</v>
      </c>
      <c r="J92" s="14">
        <v>0.02</v>
      </c>
      <c r="K92" s="14">
        <v>0.04</v>
      </c>
      <c r="L92" s="14">
        <v>0.05</v>
      </c>
      <c r="M92" s="14">
        <v>0.05</v>
      </c>
      <c r="N92" s="14">
        <v>0.02</v>
      </c>
      <c r="O92" s="14">
        <v>0.02</v>
      </c>
      <c r="P92" s="14">
        <v>0.03</v>
      </c>
      <c r="Q92" s="14">
        <v>0.03</v>
      </c>
      <c r="R92" s="14">
        <v>0.02</v>
      </c>
      <c r="S92" s="14">
        <v>0.01</v>
      </c>
      <c r="T92" s="14">
        <v>0.1</v>
      </c>
      <c r="U92" s="14">
        <v>0.1</v>
      </c>
      <c r="V92" s="14">
        <v>0.1</v>
      </c>
      <c r="W92" s="14">
        <v>0.06</v>
      </c>
      <c r="X92" s="6" t="s">
        <v>106</v>
      </c>
      <c r="Y92" s="6" t="s">
        <v>105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2">
        <f t="shared" si="11"/>
        <v>7</v>
      </c>
      <c r="AH92" s="11">
        <f t="shared" ref="AH92:AH97" si="12">AG92</f>
        <v>7</v>
      </c>
      <c r="AI92" s="12">
        <f t="shared" si="10"/>
        <v>1.0000000000000002</v>
      </c>
    </row>
    <row r="93" spans="1:35" x14ac:dyDescent="0.3">
      <c r="A93" s="15">
        <v>4</v>
      </c>
      <c r="B93" s="4"/>
      <c r="C93" s="5">
        <v>0.06</v>
      </c>
      <c r="D93" s="5">
        <v>0.06</v>
      </c>
      <c r="E93" s="5">
        <v>0.11</v>
      </c>
      <c r="F93" s="5">
        <v>0.12</v>
      </c>
      <c r="G93" s="5">
        <v>0.1</v>
      </c>
      <c r="H93" s="5">
        <v>0.08</v>
      </c>
      <c r="I93" s="5">
        <v>0.06</v>
      </c>
      <c r="J93" s="5">
        <v>0.04</v>
      </c>
      <c r="K93" s="5">
        <v>0.02</v>
      </c>
      <c r="L93" s="5">
        <v>0.02</v>
      </c>
      <c r="M93" s="5">
        <v>0.01</v>
      </c>
      <c r="N93" s="5">
        <v>0.01</v>
      </c>
      <c r="O93" s="5">
        <v>0.01</v>
      </c>
      <c r="P93" s="5">
        <v>0.02</v>
      </c>
      <c r="Q93" s="5">
        <v>0.01</v>
      </c>
      <c r="R93" s="5">
        <v>0.1</v>
      </c>
      <c r="S93" s="5">
        <v>0.01</v>
      </c>
      <c r="T93" s="5">
        <v>0.02</v>
      </c>
      <c r="U93" s="5">
        <v>0.13999</v>
      </c>
      <c r="V93" s="5">
        <v>1.0000000000000001E-5</v>
      </c>
      <c r="W93" s="6" t="s">
        <v>106</v>
      </c>
      <c r="X93" s="6" t="s">
        <v>105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15">
        <f t="shared" si="11"/>
        <v>8</v>
      </c>
      <c r="AH93" s="11">
        <f t="shared" si="12"/>
        <v>8</v>
      </c>
      <c r="AI93" s="15">
        <f t="shared" si="10"/>
        <v>0.99999999999999989</v>
      </c>
    </row>
    <row r="94" spans="1:35" x14ac:dyDescent="0.3">
      <c r="A94" s="16">
        <v>5</v>
      </c>
      <c r="B94" s="17"/>
      <c r="C94" s="10">
        <v>0.08</v>
      </c>
      <c r="D94" s="10">
        <v>0.08</v>
      </c>
      <c r="E94" s="10">
        <v>0.05</v>
      </c>
      <c r="F94" s="10">
        <v>0.05</v>
      </c>
      <c r="G94" s="10">
        <v>0.05</v>
      </c>
      <c r="H94" s="10">
        <v>0.04</v>
      </c>
      <c r="I94" s="10">
        <v>0.03</v>
      </c>
      <c r="J94" s="10">
        <v>0.03</v>
      </c>
      <c r="K94" s="6" t="s">
        <v>107</v>
      </c>
      <c r="L94" s="10">
        <v>0.02</v>
      </c>
      <c r="M94" s="10">
        <v>0.04</v>
      </c>
      <c r="N94" s="6" t="s">
        <v>109</v>
      </c>
      <c r="O94" s="10">
        <v>0.05</v>
      </c>
      <c r="P94" s="10">
        <v>0.03</v>
      </c>
      <c r="Q94" s="10">
        <v>0.03</v>
      </c>
      <c r="R94" s="10">
        <v>0.02</v>
      </c>
      <c r="S94" s="10">
        <v>0.01</v>
      </c>
      <c r="T94" s="10">
        <v>0.1</v>
      </c>
      <c r="U94" s="10">
        <v>0.06</v>
      </c>
      <c r="V94" s="10">
        <v>7.0000000000000007E-2</v>
      </c>
      <c r="W94" s="10">
        <v>9.8930000000000004E-2</v>
      </c>
      <c r="X94" s="10">
        <v>5.0000000000000001E-4</v>
      </c>
      <c r="Y94" s="10">
        <v>1E-4</v>
      </c>
      <c r="Z94" s="10">
        <v>6.0000000000000002E-5</v>
      </c>
      <c r="AA94" s="10">
        <v>1E-4</v>
      </c>
      <c r="AB94" s="10">
        <v>5.0000000000000002E-5</v>
      </c>
      <c r="AC94" s="10">
        <v>1E-4</v>
      </c>
      <c r="AD94" s="10">
        <v>1E-4</v>
      </c>
      <c r="AE94" s="10">
        <v>5.0000000000000002E-5</v>
      </c>
      <c r="AF94" s="10">
        <v>1.0000000000000001E-5</v>
      </c>
      <c r="AG94" s="8">
        <f t="shared" si="11"/>
        <v>0</v>
      </c>
      <c r="AH94" s="11">
        <f t="shared" si="12"/>
        <v>0</v>
      </c>
      <c r="AI94" s="8">
        <f t="shared" si="10"/>
        <v>0.93999999999999984</v>
      </c>
    </row>
    <row r="95" spans="1:35" x14ac:dyDescent="0.3">
      <c r="A95" s="16">
        <v>6</v>
      </c>
      <c r="B95" s="17"/>
      <c r="C95" s="14">
        <v>0.1</v>
      </c>
      <c r="D95" s="14">
        <v>0.1</v>
      </c>
      <c r="E95" s="14">
        <v>0.04</v>
      </c>
      <c r="F95" s="14">
        <v>0.03</v>
      </c>
      <c r="G95" s="14">
        <v>0.03</v>
      </c>
      <c r="H95" s="6" t="s">
        <v>110</v>
      </c>
      <c r="I95" s="6" t="s">
        <v>105</v>
      </c>
      <c r="J95" s="14">
        <v>0.02</v>
      </c>
      <c r="K95" s="14">
        <v>0.04</v>
      </c>
      <c r="L95" s="14">
        <v>0.05</v>
      </c>
      <c r="M95" s="14">
        <v>0.05</v>
      </c>
      <c r="N95" s="14">
        <v>2.1319999999999995E-2</v>
      </c>
      <c r="O95" s="14">
        <v>0.02</v>
      </c>
      <c r="P95" s="14">
        <v>0.03</v>
      </c>
      <c r="Q95" s="14">
        <v>0.03</v>
      </c>
      <c r="R95" s="14">
        <v>0.02</v>
      </c>
      <c r="S95" s="14">
        <v>0.01</v>
      </c>
      <c r="T95" s="14">
        <v>0.1</v>
      </c>
      <c r="U95" s="14">
        <v>0.1</v>
      </c>
      <c r="V95" s="14">
        <v>0.1</v>
      </c>
      <c r="W95" s="14">
        <v>6.2799999999999995E-2</v>
      </c>
      <c r="X95" s="14">
        <v>4.0000000000000001E-3</v>
      </c>
      <c r="Y95" s="14">
        <v>2.0000000000000001E-4</v>
      </c>
      <c r="Z95" s="14">
        <v>1E-3</v>
      </c>
      <c r="AA95" s="14">
        <v>1E-4</v>
      </c>
      <c r="AB95" s="14">
        <v>2.0000000000000002E-5</v>
      </c>
      <c r="AC95" s="14">
        <v>2.4000000000000001E-4</v>
      </c>
      <c r="AD95" s="14">
        <v>2.0000000000000001E-4</v>
      </c>
      <c r="AE95" s="14">
        <v>1E-4</v>
      </c>
      <c r="AF95" s="14">
        <v>2.0000000000000002E-5</v>
      </c>
      <c r="AG95" s="12">
        <f t="shared" si="11"/>
        <v>0</v>
      </c>
      <c r="AH95" s="11">
        <f t="shared" si="12"/>
        <v>0</v>
      </c>
      <c r="AI95" s="12">
        <f t="shared" si="10"/>
        <v>0.96</v>
      </c>
    </row>
    <row r="96" spans="1:35" x14ac:dyDescent="0.3">
      <c r="A96" s="15">
        <v>7</v>
      </c>
      <c r="B96" s="4"/>
      <c r="C96" s="5">
        <v>0.06</v>
      </c>
      <c r="D96" s="5">
        <v>0.06</v>
      </c>
      <c r="E96" s="5">
        <v>0.1</v>
      </c>
      <c r="F96" s="5">
        <v>0.1</v>
      </c>
      <c r="G96" s="5">
        <v>7.0000000000000007E-2</v>
      </c>
      <c r="H96" s="5">
        <v>7.0000000000000007E-2</v>
      </c>
      <c r="I96" s="5">
        <v>7.0000000000000007E-2</v>
      </c>
      <c r="J96" s="5">
        <v>0.03</v>
      </c>
      <c r="K96" s="5">
        <v>0.03</v>
      </c>
      <c r="L96" s="5">
        <v>0.02</v>
      </c>
      <c r="M96" s="5">
        <v>0.01</v>
      </c>
      <c r="N96" s="5">
        <v>0.01</v>
      </c>
      <c r="O96" s="5">
        <v>0.01</v>
      </c>
      <c r="P96" s="5">
        <v>0.01</v>
      </c>
      <c r="Q96" s="5">
        <v>0.05</v>
      </c>
      <c r="R96" s="5">
        <v>0.01</v>
      </c>
      <c r="S96" s="5">
        <v>0.1</v>
      </c>
      <c r="T96" s="5">
        <v>0.01</v>
      </c>
      <c r="U96" s="5">
        <v>0.04</v>
      </c>
      <c r="V96" s="5">
        <v>0.13900000000000001</v>
      </c>
      <c r="W96" s="5">
        <v>1E-3</v>
      </c>
      <c r="X96" s="6" t="s">
        <v>106</v>
      </c>
      <c r="Y96" s="6" t="s">
        <v>105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15">
        <f t="shared" si="11"/>
        <v>7</v>
      </c>
      <c r="AH96" s="11">
        <f t="shared" si="12"/>
        <v>7</v>
      </c>
      <c r="AI96" s="15">
        <f t="shared" si="10"/>
        <v>1.0000000000000002</v>
      </c>
    </row>
    <row r="97" spans="1:35" x14ac:dyDescent="0.3">
      <c r="A97" s="8">
        <v>8</v>
      </c>
      <c r="B97" s="9"/>
      <c r="C97" s="10">
        <v>0.08</v>
      </c>
      <c r="D97" s="10">
        <v>0.08</v>
      </c>
      <c r="E97" s="10">
        <v>0.05</v>
      </c>
      <c r="F97" s="10">
        <v>0.05</v>
      </c>
      <c r="G97" s="10">
        <v>0.05</v>
      </c>
      <c r="H97" s="10">
        <v>0.04</v>
      </c>
      <c r="I97" s="10">
        <v>0.03</v>
      </c>
      <c r="J97" s="10">
        <v>0.03</v>
      </c>
      <c r="K97" s="10">
        <v>0.02</v>
      </c>
      <c r="L97" s="10">
        <v>0.02</v>
      </c>
      <c r="M97" s="10">
        <v>0.04</v>
      </c>
      <c r="N97" s="10">
        <v>0.04</v>
      </c>
      <c r="O97" s="10">
        <v>0.05</v>
      </c>
      <c r="P97" s="10">
        <v>0.03</v>
      </c>
      <c r="Q97" s="10">
        <v>0.03</v>
      </c>
      <c r="R97" s="10">
        <v>0.02</v>
      </c>
      <c r="S97" s="10">
        <v>0.01</v>
      </c>
      <c r="T97" s="10">
        <v>0.1</v>
      </c>
      <c r="U97" s="10">
        <v>0.06</v>
      </c>
      <c r="V97" s="10">
        <v>7.0000000000000007E-2</v>
      </c>
      <c r="W97" s="10">
        <v>9.5280000000000004E-2</v>
      </c>
      <c r="X97" s="10">
        <v>1.5E-3</v>
      </c>
      <c r="Y97" s="10">
        <v>2.0000000000000001E-4</v>
      </c>
      <c r="Z97" s="10">
        <v>8.1999999999999998E-4</v>
      </c>
      <c r="AA97" s="10">
        <v>1E-3</v>
      </c>
      <c r="AB97" s="10">
        <v>8.0000000000000004E-4</v>
      </c>
      <c r="AC97" s="10">
        <v>2.0000000000000001E-4</v>
      </c>
      <c r="AD97" s="10">
        <v>2.0000000000000001E-4</v>
      </c>
      <c r="AE97" s="6" t="s">
        <v>106</v>
      </c>
      <c r="AF97" s="6" t="s">
        <v>105</v>
      </c>
      <c r="AG97" s="8">
        <f t="shared" si="11"/>
        <v>0</v>
      </c>
      <c r="AH97" s="11">
        <f t="shared" si="12"/>
        <v>0</v>
      </c>
      <c r="AI97" s="8">
        <f t="shared" si="10"/>
        <v>1.0000000000000002</v>
      </c>
    </row>
    <row r="98" spans="1:35" ht="10.5" thickBot="1" x14ac:dyDescent="0.35">
      <c r="A98" s="20">
        <v>9</v>
      </c>
      <c r="B98" s="31"/>
      <c r="C98" s="14">
        <v>0.1</v>
      </c>
      <c r="D98" s="14">
        <v>0.1</v>
      </c>
      <c r="E98" s="14">
        <v>0.03</v>
      </c>
      <c r="F98" s="14">
        <v>0.03</v>
      </c>
      <c r="G98" s="6" t="s">
        <v>106</v>
      </c>
      <c r="H98" s="6" t="s">
        <v>105</v>
      </c>
      <c r="I98" s="14">
        <v>0.04</v>
      </c>
      <c r="J98" s="14">
        <v>0.05</v>
      </c>
      <c r="K98" s="14">
        <v>0.05</v>
      </c>
      <c r="L98" s="14">
        <v>0.03</v>
      </c>
      <c r="M98" s="14">
        <v>0.04</v>
      </c>
      <c r="N98" s="14">
        <v>0.03</v>
      </c>
      <c r="O98" s="14">
        <v>0.03</v>
      </c>
      <c r="P98" s="14">
        <v>0.01</v>
      </c>
      <c r="Q98" s="14">
        <v>0.15</v>
      </c>
      <c r="R98" s="14">
        <v>0.1419</v>
      </c>
      <c r="S98" s="14">
        <v>0.1</v>
      </c>
      <c r="T98" s="14">
        <v>0.01</v>
      </c>
      <c r="U98" s="14">
        <v>0.01</v>
      </c>
      <c r="V98" s="14">
        <v>7.000000000000001E-3</v>
      </c>
      <c r="W98" s="14">
        <v>5.0000000000000001E-3</v>
      </c>
      <c r="X98" s="14">
        <v>1E-4</v>
      </c>
      <c r="Y98" s="14">
        <v>4.0000000000000001E-3</v>
      </c>
      <c r="Z98" s="14">
        <v>1E-4</v>
      </c>
      <c r="AA98" s="14">
        <v>1E-4</v>
      </c>
      <c r="AB98" s="14">
        <v>4.0000000000000002E-4</v>
      </c>
      <c r="AC98" s="14">
        <v>4.0000000000000002E-4</v>
      </c>
      <c r="AD98" s="14">
        <v>4.0000000000000002E-4</v>
      </c>
      <c r="AE98" s="14">
        <v>2.0000000000000001E-4</v>
      </c>
      <c r="AF98" s="14">
        <v>4.0000000000000002E-4</v>
      </c>
      <c r="AG98" s="19">
        <f t="shared" si="11"/>
        <v>0</v>
      </c>
      <c r="AH98" s="20">
        <f>AG98</f>
        <v>0</v>
      </c>
      <c r="AI98" s="19">
        <f t="shared" si="10"/>
        <v>0.96999999999999975</v>
      </c>
    </row>
    <row r="99" spans="1:35" x14ac:dyDescent="0.3">
      <c r="A99" s="21">
        <v>10</v>
      </c>
      <c r="B99" s="22"/>
      <c r="C99" s="23">
        <v>0.08</v>
      </c>
      <c r="D99" s="23">
        <v>0.08</v>
      </c>
      <c r="E99" s="23">
        <v>0.1</v>
      </c>
      <c r="F99" s="23">
        <v>0.1</v>
      </c>
      <c r="G99" s="23">
        <v>0.09</v>
      </c>
      <c r="H99" s="23">
        <v>0.09</v>
      </c>
      <c r="I99" s="23">
        <v>0.06</v>
      </c>
      <c r="J99" s="23">
        <v>0.06</v>
      </c>
      <c r="K99" s="23">
        <v>0.01</v>
      </c>
      <c r="L99" s="23">
        <v>0.01</v>
      </c>
      <c r="M99" s="23">
        <v>0.02</v>
      </c>
      <c r="N99" s="23">
        <v>0.01</v>
      </c>
      <c r="O99" s="23">
        <v>0.03</v>
      </c>
      <c r="P99" s="23">
        <v>0.01</v>
      </c>
      <c r="Q99" s="23">
        <v>0.09</v>
      </c>
      <c r="R99" s="23">
        <v>0.02</v>
      </c>
      <c r="S99" s="23">
        <v>0.03</v>
      </c>
      <c r="T99" s="23">
        <v>0.01</v>
      </c>
      <c r="U99" s="23">
        <v>9.9979999999999999E-2</v>
      </c>
      <c r="V99" s="23">
        <v>1.0000000000000001E-5</v>
      </c>
      <c r="W99" s="23">
        <v>1.0000000000000001E-5</v>
      </c>
      <c r="X99" s="6" t="s">
        <v>106</v>
      </c>
      <c r="Y99" s="6" t="s">
        <v>105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1">
        <f t="shared" si="11"/>
        <v>7</v>
      </c>
      <c r="AH99" s="7">
        <f>AG99</f>
        <v>7</v>
      </c>
      <c r="AI99" s="21">
        <f t="shared" si="10"/>
        <v>0.99999999999999989</v>
      </c>
    </row>
    <row r="100" spans="1:35" x14ac:dyDescent="0.3">
      <c r="A100" s="24">
        <v>11</v>
      </c>
      <c r="B100" s="25"/>
      <c r="C100" s="26">
        <v>0.1</v>
      </c>
      <c r="D100" s="26">
        <v>0.1</v>
      </c>
      <c r="E100" s="26">
        <v>0.06</v>
      </c>
      <c r="F100" s="26">
        <v>0.05</v>
      </c>
      <c r="G100" s="26">
        <v>0.04</v>
      </c>
      <c r="H100" s="26">
        <v>0.04</v>
      </c>
      <c r="I100" s="26">
        <v>0.03</v>
      </c>
      <c r="J100" s="26">
        <v>0.03</v>
      </c>
      <c r="K100" s="26">
        <v>0.02</v>
      </c>
      <c r="L100" s="26">
        <v>0.03</v>
      </c>
      <c r="M100" s="26">
        <v>0.01</v>
      </c>
      <c r="N100" s="26">
        <v>0.02</v>
      </c>
      <c r="O100" s="26">
        <v>0.02</v>
      </c>
      <c r="P100" s="26">
        <v>7.0000000000000007E-2</v>
      </c>
      <c r="Q100" s="26">
        <v>9.9769999999999998E-2</v>
      </c>
      <c r="R100" s="26">
        <v>0.01</v>
      </c>
      <c r="S100" s="26">
        <v>0.02</v>
      </c>
      <c r="T100" s="26">
        <v>0.1</v>
      </c>
      <c r="U100" s="26">
        <v>0.1</v>
      </c>
      <c r="V100" s="26">
        <v>1.0000000000000001E-5</v>
      </c>
      <c r="W100" s="26">
        <v>0.05</v>
      </c>
      <c r="X100" s="26">
        <v>1E-4</v>
      </c>
      <c r="Y100" s="26">
        <v>1E-4</v>
      </c>
      <c r="Z100" s="26">
        <v>1.0000000000000001E-5</v>
      </c>
      <c r="AA100" s="26">
        <v>1.0000000000000001E-5</v>
      </c>
      <c r="AB100" s="6" t="s">
        <v>106</v>
      </c>
      <c r="AC100" s="6" t="s">
        <v>105</v>
      </c>
      <c r="AD100" s="26">
        <v>0</v>
      </c>
      <c r="AE100" s="26">
        <v>0</v>
      </c>
      <c r="AF100" s="26">
        <v>0</v>
      </c>
      <c r="AG100" s="24">
        <f t="shared" si="11"/>
        <v>3</v>
      </c>
      <c r="AH100" s="11">
        <f>AG100</f>
        <v>3</v>
      </c>
      <c r="AI100" s="24">
        <f t="shared" si="10"/>
        <v>1</v>
      </c>
    </row>
    <row r="101" spans="1:35" x14ac:dyDescent="0.3">
      <c r="A101" s="27">
        <v>12</v>
      </c>
      <c r="B101" s="28"/>
      <c r="C101" s="29">
        <v>0.12</v>
      </c>
      <c r="D101" s="29">
        <v>0.12</v>
      </c>
      <c r="E101" s="29">
        <v>0.04</v>
      </c>
      <c r="F101" s="29">
        <v>0.03</v>
      </c>
      <c r="G101" s="29">
        <v>0.03</v>
      </c>
      <c r="H101" s="29">
        <v>0.02</v>
      </c>
      <c r="I101" s="29">
        <v>0.02</v>
      </c>
      <c r="J101" s="29">
        <v>0.03</v>
      </c>
      <c r="K101" s="29">
        <v>0.02</v>
      </c>
      <c r="L101" s="29">
        <v>0.03</v>
      </c>
      <c r="M101" s="29">
        <v>0.03</v>
      </c>
      <c r="N101" s="29">
        <v>0.06</v>
      </c>
      <c r="O101" s="29">
        <v>0.01</v>
      </c>
      <c r="P101" s="29">
        <v>9.2600000000000002E-2</v>
      </c>
      <c r="Q101" s="29">
        <v>8.9999999999999993E-3</v>
      </c>
      <c r="R101" s="29">
        <v>1E-3</v>
      </c>
      <c r="S101" s="29">
        <v>0.01</v>
      </c>
      <c r="T101" s="29">
        <v>0.12</v>
      </c>
      <c r="U101" s="29">
        <v>0.1</v>
      </c>
      <c r="V101" s="29">
        <v>5.0000000000000001E-3</v>
      </c>
      <c r="W101" s="29">
        <v>2.9999999999999997E-4</v>
      </c>
      <c r="X101" s="29">
        <v>0.05</v>
      </c>
      <c r="Y101" s="29">
        <v>0.05</v>
      </c>
      <c r="Z101" s="29">
        <v>1E-3</v>
      </c>
      <c r="AA101" s="29">
        <v>1E-3</v>
      </c>
      <c r="AB101" s="29">
        <v>5.0000000000000002E-5</v>
      </c>
      <c r="AC101" s="29">
        <v>5.0000000000000002E-5</v>
      </c>
      <c r="AD101" s="6" t="s">
        <v>106</v>
      </c>
      <c r="AE101" s="6" t="s">
        <v>105</v>
      </c>
      <c r="AF101" s="29">
        <v>0</v>
      </c>
      <c r="AG101" s="27">
        <f t="shared" si="11"/>
        <v>1</v>
      </c>
      <c r="AH101" s="11">
        <f t="shared" ref="AH101:AH106" si="13">AG101</f>
        <v>1</v>
      </c>
      <c r="AI101" s="27">
        <f t="shared" si="10"/>
        <v>1.0000000000000002</v>
      </c>
    </row>
    <row r="102" spans="1:35" x14ac:dyDescent="0.3">
      <c r="A102" s="30">
        <v>13</v>
      </c>
      <c r="B102" s="22"/>
      <c r="C102" s="23">
        <v>0.08</v>
      </c>
      <c r="D102" s="23">
        <v>0.08</v>
      </c>
      <c r="E102" s="23">
        <v>0.1</v>
      </c>
      <c r="F102" s="23">
        <v>0.1</v>
      </c>
      <c r="G102" s="23">
        <v>0.09</v>
      </c>
      <c r="H102" s="23">
        <v>0.09</v>
      </c>
      <c r="I102" s="23">
        <v>0.06</v>
      </c>
      <c r="J102" s="23">
        <v>0.06</v>
      </c>
      <c r="K102" s="23">
        <v>0.01</v>
      </c>
      <c r="L102" s="23">
        <v>0.01</v>
      </c>
      <c r="M102" s="23">
        <v>0.02</v>
      </c>
      <c r="N102" s="23">
        <v>0.01</v>
      </c>
      <c r="O102" s="23">
        <v>0.03</v>
      </c>
      <c r="P102" s="23">
        <v>0.01</v>
      </c>
      <c r="Q102" s="23">
        <v>0.09</v>
      </c>
      <c r="R102" s="23">
        <v>0.02</v>
      </c>
      <c r="S102" s="23">
        <v>0.03</v>
      </c>
      <c r="T102" s="23">
        <v>0.01</v>
      </c>
      <c r="U102" s="23">
        <v>9.9979999999999999E-2</v>
      </c>
      <c r="V102" s="23">
        <v>1.0000000000000001E-5</v>
      </c>
      <c r="W102" s="23">
        <v>1.0000000000000001E-5</v>
      </c>
      <c r="X102" s="6" t="s">
        <v>106</v>
      </c>
      <c r="Y102" s="6" t="s">
        <v>105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30">
        <f t="shared" si="11"/>
        <v>7</v>
      </c>
      <c r="AH102" s="11">
        <f t="shared" si="13"/>
        <v>7</v>
      </c>
      <c r="AI102" s="30">
        <f t="shared" si="10"/>
        <v>0.99999999999999989</v>
      </c>
    </row>
    <row r="103" spans="1:35" x14ac:dyDescent="0.3">
      <c r="A103" s="11">
        <v>14</v>
      </c>
      <c r="B103" s="31"/>
      <c r="C103" s="26">
        <v>0.1</v>
      </c>
      <c r="D103" s="26">
        <v>0.1</v>
      </c>
      <c r="E103" s="26">
        <v>0.06</v>
      </c>
      <c r="F103" s="26">
        <v>0.05</v>
      </c>
      <c r="G103" s="26">
        <v>0.04</v>
      </c>
      <c r="H103" s="26">
        <v>0.04</v>
      </c>
      <c r="I103" s="26">
        <v>0.03</v>
      </c>
      <c r="J103" s="26">
        <v>0.03</v>
      </c>
      <c r="K103" s="6" t="s">
        <v>106</v>
      </c>
      <c r="L103" s="6" t="s">
        <v>105</v>
      </c>
      <c r="M103" s="26">
        <v>0.01</v>
      </c>
      <c r="N103" s="26">
        <v>0.02</v>
      </c>
      <c r="O103" s="26">
        <v>0.02</v>
      </c>
      <c r="P103" s="26">
        <v>7.0000000000000007E-2</v>
      </c>
      <c r="Q103" s="26">
        <v>9.7979999999999998E-2</v>
      </c>
      <c r="R103" s="26">
        <v>0.01</v>
      </c>
      <c r="S103" s="26">
        <v>0.02</v>
      </c>
      <c r="T103" s="26">
        <v>0.1</v>
      </c>
      <c r="U103" s="26">
        <v>0.1</v>
      </c>
      <c r="V103" s="26">
        <v>1E-3</v>
      </c>
      <c r="W103" s="26">
        <v>2.0000000000000001E-4</v>
      </c>
      <c r="X103" s="26">
        <v>0.05</v>
      </c>
      <c r="Y103" s="26">
        <v>1E-4</v>
      </c>
      <c r="Z103" s="26">
        <v>1E-4</v>
      </c>
      <c r="AA103" s="26">
        <v>1E-4</v>
      </c>
      <c r="AB103" s="26">
        <v>2.0000000000000001E-4</v>
      </c>
      <c r="AC103" s="26">
        <v>1E-4</v>
      </c>
      <c r="AD103" s="26">
        <v>2.0000000000000001E-4</v>
      </c>
      <c r="AE103" s="26">
        <v>2.0000000000000002E-5</v>
      </c>
      <c r="AF103" s="26">
        <v>0</v>
      </c>
      <c r="AG103" s="24">
        <f t="shared" si="11"/>
        <v>1</v>
      </c>
      <c r="AH103" s="11">
        <f t="shared" si="13"/>
        <v>1</v>
      </c>
      <c r="AI103" s="24">
        <f t="shared" si="10"/>
        <v>0.95</v>
      </c>
    </row>
    <row r="104" spans="1:35" x14ac:dyDescent="0.3">
      <c r="A104" s="11">
        <v>15</v>
      </c>
      <c r="B104" s="31"/>
      <c r="C104" s="29">
        <v>0.12</v>
      </c>
      <c r="D104" s="29">
        <v>0.12</v>
      </c>
      <c r="E104" s="29">
        <v>0.04</v>
      </c>
      <c r="F104" s="29">
        <v>0.03</v>
      </c>
      <c r="G104" s="29">
        <v>0.03</v>
      </c>
      <c r="H104" s="29">
        <v>0.02</v>
      </c>
      <c r="I104" s="29">
        <v>0.02</v>
      </c>
      <c r="J104" s="6" t="s">
        <v>106</v>
      </c>
      <c r="K104" s="29">
        <v>0.02</v>
      </c>
      <c r="L104" s="6" t="s">
        <v>105</v>
      </c>
      <c r="M104" s="29">
        <v>0.02</v>
      </c>
      <c r="N104" s="29">
        <v>0.05</v>
      </c>
      <c r="O104" s="29">
        <v>0.02</v>
      </c>
      <c r="P104" s="29">
        <v>8.7559999999999999E-2</v>
      </c>
      <c r="Q104" s="29">
        <v>8.9999999999999993E-3</v>
      </c>
      <c r="R104" s="29">
        <v>1E-3</v>
      </c>
      <c r="S104" s="29">
        <v>0.01</v>
      </c>
      <c r="T104" s="29">
        <v>0.12</v>
      </c>
      <c r="U104" s="29">
        <v>0.1</v>
      </c>
      <c r="V104" s="29">
        <v>8.9999999999999993E-3</v>
      </c>
      <c r="W104" s="29">
        <v>4.0000000000000002E-4</v>
      </c>
      <c r="X104" s="29">
        <v>0.05</v>
      </c>
      <c r="Y104" s="29">
        <v>0.05</v>
      </c>
      <c r="Z104" s="29">
        <v>1.1000000000000001E-2</v>
      </c>
      <c r="AA104" s="29">
        <v>1.1000000000000001E-2</v>
      </c>
      <c r="AB104" s="29">
        <v>2.0000000000000001E-4</v>
      </c>
      <c r="AC104" s="29">
        <v>4.0000000000000002E-4</v>
      </c>
      <c r="AD104" s="29">
        <v>2.0000000000000001E-4</v>
      </c>
      <c r="AE104" s="29">
        <v>2.0000000000000001E-4</v>
      </c>
      <c r="AF104" s="29">
        <v>4.0000000000000003E-5</v>
      </c>
      <c r="AG104" s="27">
        <f t="shared" si="11"/>
        <v>0</v>
      </c>
      <c r="AH104" s="11">
        <f t="shared" si="13"/>
        <v>0</v>
      </c>
      <c r="AI104" s="27">
        <f t="shared" si="10"/>
        <v>0.95000000000000007</v>
      </c>
    </row>
    <row r="105" spans="1:35" x14ac:dyDescent="0.3">
      <c r="A105" s="30">
        <v>16</v>
      </c>
      <c r="B105" s="22"/>
      <c r="C105" s="23">
        <v>0.08</v>
      </c>
      <c r="D105" s="23">
        <v>0.08</v>
      </c>
      <c r="E105" s="23">
        <v>0.1</v>
      </c>
      <c r="F105" s="23">
        <v>0.1</v>
      </c>
      <c r="G105" s="23">
        <v>0.09</v>
      </c>
      <c r="H105" s="23">
        <v>0.09</v>
      </c>
      <c r="I105" s="23">
        <v>0.06</v>
      </c>
      <c r="J105" s="23">
        <v>0.06</v>
      </c>
      <c r="K105" s="23">
        <v>0.01</v>
      </c>
      <c r="L105" s="23">
        <v>0.01</v>
      </c>
      <c r="M105" s="23">
        <v>0.02</v>
      </c>
      <c r="N105" s="23">
        <v>0.01</v>
      </c>
      <c r="O105" s="23">
        <v>0.03</v>
      </c>
      <c r="P105" s="23">
        <v>0.01</v>
      </c>
      <c r="Q105" s="23">
        <v>0.09</v>
      </c>
      <c r="R105" s="23">
        <v>0.02</v>
      </c>
      <c r="S105" s="23">
        <v>0.03</v>
      </c>
      <c r="T105" s="23">
        <v>0.01</v>
      </c>
      <c r="U105" s="23">
        <v>9.9979999999999999E-2</v>
      </c>
      <c r="V105" s="23">
        <v>1.0000000000000001E-5</v>
      </c>
      <c r="W105" s="23">
        <v>1.0000000000000001E-5</v>
      </c>
      <c r="X105" s="6" t="s">
        <v>106</v>
      </c>
      <c r="Y105" s="6" t="s">
        <v>105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30">
        <f t="shared" si="11"/>
        <v>7</v>
      </c>
      <c r="AH105" s="11">
        <f t="shared" si="13"/>
        <v>7</v>
      </c>
      <c r="AI105" s="30">
        <f t="shared" si="10"/>
        <v>0.99999999999999989</v>
      </c>
    </row>
    <row r="106" spans="1:35" x14ac:dyDescent="0.3">
      <c r="A106" s="11">
        <v>17</v>
      </c>
      <c r="B106" s="31"/>
      <c r="C106" s="26">
        <v>0.1</v>
      </c>
      <c r="D106" s="26">
        <v>0.1</v>
      </c>
      <c r="E106" s="26">
        <v>0.1</v>
      </c>
      <c r="F106" s="26">
        <v>0.02</v>
      </c>
      <c r="G106" s="26">
        <v>0.01</v>
      </c>
      <c r="H106" s="6" t="s">
        <v>106</v>
      </c>
      <c r="I106" s="6" t="s">
        <v>105</v>
      </c>
      <c r="J106" s="26">
        <v>0.10997</v>
      </c>
      <c r="K106" s="26">
        <v>0.1036</v>
      </c>
      <c r="L106" s="26">
        <v>0.01</v>
      </c>
      <c r="M106" s="26">
        <v>0.1</v>
      </c>
      <c r="N106" s="26">
        <v>0.12</v>
      </c>
      <c r="O106" s="26">
        <v>3.0000000000000001E-3</v>
      </c>
      <c r="P106" s="26">
        <v>4.0000000000000002E-4</v>
      </c>
      <c r="Q106" s="26">
        <v>0.12</v>
      </c>
      <c r="R106" s="26">
        <v>3.0099999999999998E-2</v>
      </c>
      <c r="S106" s="26">
        <v>3.0099999999999998E-2</v>
      </c>
      <c r="T106" s="26">
        <v>1.0000000000000001E-5</v>
      </c>
      <c r="U106" s="26">
        <v>1.0000000000000001E-5</v>
      </c>
      <c r="V106" s="26">
        <v>1.0000000000000001E-5</v>
      </c>
      <c r="W106" s="26">
        <v>2.0000000000000001E-4</v>
      </c>
      <c r="X106" s="26">
        <v>1E-3</v>
      </c>
      <c r="Y106" s="26">
        <v>2.0000000000000001E-4</v>
      </c>
      <c r="Z106" s="26">
        <v>1E-4</v>
      </c>
      <c r="AA106" s="26">
        <v>1E-4</v>
      </c>
      <c r="AB106" s="26">
        <v>2.0000000000000001E-4</v>
      </c>
      <c r="AC106" s="26">
        <v>4.0000000000000002E-4</v>
      </c>
      <c r="AD106" s="26">
        <v>4.0000000000000002E-4</v>
      </c>
      <c r="AE106" s="26">
        <v>2.0000000000000001E-4</v>
      </c>
      <c r="AF106" s="26">
        <v>0</v>
      </c>
      <c r="AG106" s="24">
        <f t="shared" si="11"/>
        <v>1</v>
      </c>
      <c r="AH106" s="11">
        <f t="shared" si="13"/>
        <v>1</v>
      </c>
      <c r="AI106" s="24">
        <f t="shared" si="10"/>
        <v>0.95999999999999974</v>
      </c>
    </row>
    <row r="107" spans="1:35" ht="10.5" thickBot="1" x14ac:dyDescent="0.35">
      <c r="A107" s="20">
        <v>18</v>
      </c>
      <c r="B107" s="31"/>
      <c r="C107" s="29">
        <v>0.12</v>
      </c>
      <c r="D107" s="29">
        <v>0.12</v>
      </c>
      <c r="E107" s="29">
        <v>0.02</v>
      </c>
      <c r="F107" s="29">
        <v>0.02</v>
      </c>
      <c r="G107" s="29">
        <v>0.06</v>
      </c>
      <c r="H107" s="6" t="s">
        <v>106</v>
      </c>
      <c r="I107" s="29">
        <v>0.12</v>
      </c>
      <c r="J107" s="29">
        <v>0.01</v>
      </c>
      <c r="K107" s="29">
        <v>0.1</v>
      </c>
      <c r="L107" s="6" t="s">
        <v>105</v>
      </c>
      <c r="M107" s="29">
        <v>0.02</v>
      </c>
      <c r="N107" s="29">
        <v>0.02</v>
      </c>
      <c r="O107" s="29">
        <v>4.0999999999999995E-2</v>
      </c>
      <c r="P107" s="29">
        <v>4.0999999999999995E-2</v>
      </c>
      <c r="Q107" s="29">
        <v>5.0000000000000001E-3</v>
      </c>
      <c r="R107" s="29">
        <v>1E-4</v>
      </c>
      <c r="S107" s="29">
        <v>1.0000000000000001E-5</v>
      </c>
      <c r="T107" s="29">
        <v>1.0000000000000001E-5</v>
      </c>
      <c r="U107" s="29">
        <v>4.0000000000000001E-3</v>
      </c>
      <c r="V107" s="29">
        <v>5.0000000000000001E-4</v>
      </c>
      <c r="W107" s="29">
        <v>1E-4</v>
      </c>
      <c r="X107" s="29">
        <v>2.0000000000000002E-5</v>
      </c>
      <c r="Y107" s="29">
        <v>2.0000000000000002E-5</v>
      </c>
      <c r="Z107" s="29">
        <v>5.9999999999999995E-4</v>
      </c>
      <c r="AA107" s="29">
        <v>5.9999999999999995E-4</v>
      </c>
      <c r="AB107" s="29">
        <v>4.0000000000000002E-4</v>
      </c>
      <c r="AC107" s="29">
        <v>2.9999999999999997E-4</v>
      </c>
      <c r="AD107" s="29">
        <v>2.0000000000000001E-4</v>
      </c>
      <c r="AE107" s="29">
        <v>4.0000000000000002E-4</v>
      </c>
      <c r="AF107" s="29">
        <v>1.4999999999999999E-4</v>
      </c>
      <c r="AG107" s="32">
        <f t="shared" si="11"/>
        <v>0</v>
      </c>
      <c r="AH107" s="20">
        <f>AG107</f>
        <v>0</v>
      </c>
      <c r="AI107" s="32">
        <f t="shared" si="10"/>
        <v>0.70440999999999998</v>
      </c>
    </row>
    <row r="108" spans="1:35" x14ac:dyDescent="0.3">
      <c r="A108" s="33">
        <v>19</v>
      </c>
      <c r="B108" s="34"/>
      <c r="C108" s="35">
        <v>0.1</v>
      </c>
      <c r="D108" s="35">
        <v>0.1</v>
      </c>
      <c r="E108" s="35">
        <v>0.1</v>
      </c>
      <c r="F108" s="35">
        <v>0.1</v>
      </c>
      <c r="G108" s="35">
        <v>0.09</v>
      </c>
      <c r="H108" s="35">
        <v>0.09</v>
      </c>
      <c r="I108" s="35">
        <v>0.06</v>
      </c>
      <c r="J108" s="35">
        <v>0.06</v>
      </c>
      <c r="K108" s="35">
        <v>0.01</v>
      </c>
      <c r="L108" s="35">
        <v>0.01</v>
      </c>
      <c r="M108" s="35">
        <v>0.02</v>
      </c>
      <c r="N108" s="35">
        <v>5.0000000000000001E-3</v>
      </c>
      <c r="O108" s="35">
        <v>5.0000000000000001E-3</v>
      </c>
      <c r="P108" s="35">
        <v>0.05</v>
      </c>
      <c r="Q108" s="35">
        <v>0.01</v>
      </c>
      <c r="R108" s="35">
        <v>0.09</v>
      </c>
      <c r="S108" s="35">
        <v>0.02</v>
      </c>
      <c r="T108" s="35">
        <v>0.03</v>
      </c>
      <c r="U108" s="35">
        <v>0.01</v>
      </c>
      <c r="V108" s="35">
        <v>3.9960000000000002E-2</v>
      </c>
      <c r="W108" s="35">
        <v>1.0000000000000001E-5</v>
      </c>
      <c r="X108" s="35">
        <v>1.0000000000000001E-5</v>
      </c>
      <c r="Y108" s="35">
        <v>1.0000000000000001E-5</v>
      </c>
      <c r="Z108" s="35">
        <v>1.0000000000000001E-5</v>
      </c>
      <c r="AA108" s="6" t="s">
        <v>106</v>
      </c>
      <c r="AB108" s="6" t="s">
        <v>105</v>
      </c>
      <c r="AC108" s="35">
        <v>0</v>
      </c>
      <c r="AD108" s="35">
        <v>0</v>
      </c>
      <c r="AE108" s="35">
        <v>0</v>
      </c>
      <c r="AF108" s="35">
        <v>0</v>
      </c>
      <c r="AG108" s="33">
        <f t="shared" si="11"/>
        <v>4</v>
      </c>
      <c r="AH108" s="7">
        <f>AG108</f>
        <v>4</v>
      </c>
      <c r="AI108" s="33">
        <f t="shared" si="10"/>
        <v>0.99999999999999989</v>
      </c>
    </row>
    <row r="109" spans="1:35" x14ac:dyDescent="0.3">
      <c r="A109" s="36">
        <v>20</v>
      </c>
      <c r="B109" s="37"/>
      <c r="C109" s="38">
        <v>0.12</v>
      </c>
      <c r="D109" s="38">
        <v>0.12</v>
      </c>
      <c r="E109" s="38">
        <v>0.1</v>
      </c>
      <c r="F109" s="38">
        <v>0.1</v>
      </c>
      <c r="G109" s="38">
        <v>0.1</v>
      </c>
      <c r="H109" s="38">
        <v>0.02</v>
      </c>
      <c r="I109" s="38">
        <v>3.2939999999999997E-2</v>
      </c>
      <c r="J109" s="38">
        <v>0.03</v>
      </c>
      <c r="K109" s="38">
        <v>0.03</v>
      </c>
      <c r="L109" s="38">
        <v>0.02</v>
      </c>
      <c r="M109" s="38">
        <v>0.02</v>
      </c>
      <c r="N109" s="38">
        <v>0.05</v>
      </c>
      <c r="O109" s="38">
        <v>0.08</v>
      </c>
      <c r="P109" s="38">
        <v>0.02</v>
      </c>
      <c r="Q109" s="38">
        <v>0.01</v>
      </c>
      <c r="R109" s="38">
        <v>5.6600000000000004E-2</v>
      </c>
      <c r="S109" s="38">
        <v>0.03</v>
      </c>
      <c r="T109" s="38">
        <v>1.0000000000000001E-5</v>
      </c>
      <c r="U109" s="38">
        <v>1.0000000000000001E-5</v>
      </c>
      <c r="V109" s="38">
        <v>0.03</v>
      </c>
      <c r="W109" s="38">
        <v>0.01</v>
      </c>
      <c r="X109" s="38">
        <v>5.1000000000000004E-3</v>
      </c>
      <c r="Y109" s="38">
        <v>5.1000000000000004E-3</v>
      </c>
      <c r="Z109" s="38">
        <v>5.1000000000000004E-3</v>
      </c>
      <c r="AA109" s="38">
        <v>5.1000000000000004E-3</v>
      </c>
      <c r="AB109" s="38">
        <v>4.0000000000000003E-5</v>
      </c>
      <c r="AC109" s="6" t="s">
        <v>106</v>
      </c>
      <c r="AD109" s="6" t="s">
        <v>105</v>
      </c>
      <c r="AE109" s="38">
        <v>0</v>
      </c>
      <c r="AF109" s="38">
        <v>0</v>
      </c>
      <c r="AG109" s="36">
        <f t="shared" si="11"/>
        <v>2</v>
      </c>
      <c r="AH109" s="11">
        <f>AG109</f>
        <v>2</v>
      </c>
      <c r="AI109" s="36">
        <f t="shared" si="10"/>
        <v>1</v>
      </c>
    </row>
    <row r="110" spans="1:35" x14ac:dyDescent="0.3">
      <c r="A110" s="39">
        <v>21</v>
      </c>
      <c r="B110" s="40"/>
      <c r="C110" s="41">
        <v>0.14000000000000001</v>
      </c>
      <c r="D110" s="41">
        <v>0.14000000000000001</v>
      </c>
      <c r="E110" s="41">
        <v>0.17980000000000002</v>
      </c>
      <c r="F110" s="41">
        <v>0.02</v>
      </c>
      <c r="G110" s="41">
        <v>0.02</v>
      </c>
      <c r="H110" s="41">
        <v>0.03</v>
      </c>
      <c r="I110" s="41">
        <v>0.03</v>
      </c>
      <c r="J110" s="41">
        <v>0.03</v>
      </c>
      <c r="K110" s="41">
        <v>0.03</v>
      </c>
      <c r="L110" s="41">
        <v>0.03</v>
      </c>
      <c r="M110" s="41">
        <v>0.03</v>
      </c>
      <c r="N110" s="41">
        <v>0.03</v>
      </c>
      <c r="O110" s="41">
        <v>0.05</v>
      </c>
      <c r="P110" s="41">
        <v>0.03</v>
      </c>
      <c r="Q110" s="41">
        <v>0.02</v>
      </c>
      <c r="R110" s="41">
        <v>1.7999999999999999E-2</v>
      </c>
      <c r="S110" s="41">
        <v>2E-3</v>
      </c>
      <c r="T110" s="41">
        <v>9.5399999999999985E-2</v>
      </c>
      <c r="U110" s="41">
        <v>0.04</v>
      </c>
      <c r="V110" s="41">
        <v>0.01</v>
      </c>
      <c r="W110" s="41">
        <v>5.9999999999999995E-4</v>
      </c>
      <c r="X110" s="41">
        <v>0.01</v>
      </c>
      <c r="Y110" s="41">
        <v>0.01</v>
      </c>
      <c r="Z110" s="41">
        <v>1E-3</v>
      </c>
      <c r="AA110" s="41">
        <v>1E-3</v>
      </c>
      <c r="AB110" s="41">
        <v>1E-3</v>
      </c>
      <c r="AC110" s="41">
        <v>1E-3</v>
      </c>
      <c r="AD110" s="41">
        <v>2.0000000000000001E-4</v>
      </c>
      <c r="AE110" s="6" t="s">
        <v>106</v>
      </c>
      <c r="AF110" s="6" t="s">
        <v>105</v>
      </c>
      <c r="AG110" s="39">
        <f t="shared" si="11"/>
        <v>0</v>
      </c>
      <c r="AH110" s="11">
        <f t="shared" ref="AH110:AH115" si="14">AG110</f>
        <v>0</v>
      </c>
      <c r="AI110" s="39">
        <f t="shared" si="10"/>
        <v>1.0000000000000004</v>
      </c>
    </row>
    <row r="111" spans="1:35" x14ac:dyDescent="0.3">
      <c r="A111" s="42">
        <v>22</v>
      </c>
      <c r="B111" s="34"/>
      <c r="C111" s="35">
        <v>0.1</v>
      </c>
      <c r="D111" s="35">
        <v>0.1</v>
      </c>
      <c r="E111" s="35">
        <v>0.1</v>
      </c>
      <c r="F111" s="35">
        <v>0.1</v>
      </c>
      <c r="G111" s="35">
        <v>0.09</v>
      </c>
      <c r="H111" s="35">
        <v>0.09</v>
      </c>
      <c r="I111" s="35">
        <v>0.06</v>
      </c>
      <c r="J111" s="35">
        <v>0.06</v>
      </c>
      <c r="K111" s="35">
        <v>0.01</v>
      </c>
      <c r="L111" s="35">
        <v>0.01</v>
      </c>
      <c r="M111" s="35">
        <v>0.02</v>
      </c>
      <c r="N111" s="35">
        <v>5.0000000000000001E-3</v>
      </c>
      <c r="O111" s="35">
        <v>5.0000000000000001E-3</v>
      </c>
      <c r="P111" s="35">
        <v>0.05</v>
      </c>
      <c r="Q111" s="35">
        <v>0.01</v>
      </c>
      <c r="R111" s="35">
        <v>0.09</v>
      </c>
      <c r="S111" s="35">
        <v>0.02</v>
      </c>
      <c r="T111" s="35">
        <v>0.03</v>
      </c>
      <c r="U111" s="35">
        <v>0.01</v>
      </c>
      <c r="V111" s="35">
        <v>3.9960000000000002E-2</v>
      </c>
      <c r="W111" s="35">
        <v>1.0000000000000001E-5</v>
      </c>
      <c r="X111" s="35">
        <v>1.0000000000000001E-5</v>
      </c>
      <c r="Y111" s="35">
        <v>1.0000000000000001E-5</v>
      </c>
      <c r="Z111" s="35">
        <v>1.0000000000000001E-5</v>
      </c>
      <c r="AA111" s="6" t="s">
        <v>106</v>
      </c>
      <c r="AB111" s="6" t="s">
        <v>105</v>
      </c>
      <c r="AC111" s="35">
        <v>0</v>
      </c>
      <c r="AD111" s="35">
        <v>0</v>
      </c>
      <c r="AE111" s="35">
        <v>0</v>
      </c>
      <c r="AF111" s="35">
        <v>0</v>
      </c>
      <c r="AG111" s="42">
        <f t="shared" si="11"/>
        <v>4</v>
      </c>
      <c r="AH111" s="11">
        <f t="shared" si="14"/>
        <v>4</v>
      </c>
      <c r="AI111" s="42">
        <f t="shared" si="10"/>
        <v>0.99999999999999989</v>
      </c>
    </row>
    <row r="112" spans="1:35" x14ac:dyDescent="0.3">
      <c r="A112" s="36">
        <v>23</v>
      </c>
      <c r="B112" s="37"/>
      <c r="C112" s="38">
        <v>0.12</v>
      </c>
      <c r="D112" s="38">
        <v>0.12</v>
      </c>
      <c r="E112" s="38">
        <v>0.1</v>
      </c>
      <c r="F112" s="38">
        <v>0.08</v>
      </c>
      <c r="G112" s="38">
        <v>7.0000000000000007E-2</v>
      </c>
      <c r="H112" s="38">
        <v>0.05</v>
      </c>
      <c r="I112" s="38">
        <v>0.01</v>
      </c>
      <c r="J112" s="38">
        <v>0.12</v>
      </c>
      <c r="K112" s="38">
        <v>0.02</v>
      </c>
      <c r="L112" s="38">
        <v>0.01</v>
      </c>
      <c r="M112" s="38">
        <v>6.6239999999999993E-2</v>
      </c>
      <c r="N112" s="38">
        <v>0.1</v>
      </c>
      <c r="O112" s="38">
        <v>2E-3</v>
      </c>
      <c r="P112" s="38">
        <v>4.0000000000000002E-4</v>
      </c>
      <c r="Q112" s="38">
        <v>0.03</v>
      </c>
      <c r="R112" s="38">
        <v>0.01</v>
      </c>
      <c r="S112" s="38">
        <v>2.2599999999999999E-2</v>
      </c>
      <c r="T112" s="38">
        <v>2.2599999999999999E-2</v>
      </c>
      <c r="U112" s="38">
        <v>2.2599999999999999E-2</v>
      </c>
      <c r="V112" s="38">
        <v>2.2599999999999999E-2</v>
      </c>
      <c r="W112" s="38">
        <v>4.0000000000000002E-4</v>
      </c>
      <c r="X112" s="38">
        <v>5.1999999999999995E-4</v>
      </c>
      <c r="Y112" s="38">
        <v>4.0000000000000003E-5</v>
      </c>
      <c r="Z112" s="6" t="s">
        <v>106</v>
      </c>
      <c r="AA112" s="6" t="s">
        <v>105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6">
        <f t="shared" si="11"/>
        <v>5</v>
      </c>
      <c r="AH112" s="11">
        <f t="shared" si="14"/>
        <v>5</v>
      </c>
      <c r="AI112" s="36">
        <f t="shared" si="10"/>
        <v>0.99999999999999978</v>
      </c>
    </row>
    <row r="113" spans="1:35" x14ac:dyDescent="0.3">
      <c r="A113" s="11">
        <v>24</v>
      </c>
      <c r="B113" s="31"/>
      <c r="C113" s="41">
        <v>0.14000000000000001</v>
      </c>
      <c r="D113" s="41">
        <v>0.14000000000000001</v>
      </c>
      <c r="E113" s="41">
        <v>0.15</v>
      </c>
      <c r="F113" s="41">
        <v>0.02</v>
      </c>
      <c r="G113" s="6" t="s">
        <v>105</v>
      </c>
      <c r="H113" s="41">
        <v>0.01</v>
      </c>
      <c r="I113" s="41">
        <v>0.12</v>
      </c>
      <c r="J113" s="41">
        <v>6.3189999999999996E-2</v>
      </c>
      <c r="K113" s="41">
        <v>1.7999999999999999E-2</v>
      </c>
      <c r="L113" s="41">
        <v>2E-3</v>
      </c>
      <c r="M113" s="41">
        <v>0.12016</v>
      </c>
      <c r="N113" s="41">
        <v>0.01</v>
      </c>
      <c r="O113" s="41">
        <v>1E-3</v>
      </c>
      <c r="P113" s="41">
        <v>0.01</v>
      </c>
      <c r="Q113" s="41">
        <v>4.5999999999999999E-2</v>
      </c>
      <c r="R113" s="41">
        <v>4.5999999999999999E-2</v>
      </c>
      <c r="S113" s="41">
        <v>4.5999999999999999E-2</v>
      </c>
      <c r="T113" s="41">
        <v>4.5999999999999999E-2</v>
      </c>
      <c r="U113" s="41">
        <v>8.0000000000000004E-4</v>
      </c>
      <c r="V113" s="41">
        <v>4.0000000000000002E-4</v>
      </c>
      <c r="W113" s="41">
        <v>4.0000000000000003E-5</v>
      </c>
      <c r="X113" s="41">
        <v>4.0000000000000003E-5</v>
      </c>
      <c r="Y113" s="41">
        <v>4.0000000000000003E-5</v>
      </c>
      <c r="Z113" s="41">
        <v>4.0000000000000003E-5</v>
      </c>
      <c r="AA113" s="41">
        <v>4.0000000000000003E-5</v>
      </c>
      <c r="AB113" s="41">
        <v>4.0000000000000003E-5</v>
      </c>
      <c r="AC113" s="41">
        <v>1E-4</v>
      </c>
      <c r="AD113" s="41">
        <v>1E-4</v>
      </c>
      <c r="AE113" s="41">
        <v>1.0000000000000001E-5</v>
      </c>
      <c r="AF113" s="6" t="s">
        <v>105</v>
      </c>
      <c r="AG113" s="39">
        <f t="shared" si="11"/>
        <v>0</v>
      </c>
      <c r="AH113" s="11">
        <f t="shared" si="14"/>
        <v>0</v>
      </c>
      <c r="AI113" s="39">
        <f t="shared" si="10"/>
        <v>0.99000000000000044</v>
      </c>
    </row>
    <row r="114" spans="1:35" x14ac:dyDescent="0.3">
      <c r="A114" s="42">
        <v>25</v>
      </c>
      <c r="B114" s="34"/>
      <c r="C114" s="35">
        <v>0.1</v>
      </c>
      <c r="D114" s="35">
        <v>0.1</v>
      </c>
      <c r="E114" s="35">
        <v>0.1</v>
      </c>
      <c r="F114" s="35">
        <v>0.1</v>
      </c>
      <c r="G114" s="35">
        <v>0.09</v>
      </c>
      <c r="H114" s="35">
        <v>0.09</v>
      </c>
      <c r="I114" s="35">
        <v>0.06</v>
      </c>
      <c r="J114" s="35">
        <v>0.06</v>
      </c>
      <c r="K114" s="35">
        <v>0.01</v>
      </c>
      <c r="L114" s="35">
        <v>0.01</v>
      </c>
      <c r="M114" s="35">
        <v>0.02</v>
      </c>
      <c r="N114" s="35">
        <v>5.0000000000000001E-3</v>
      </c>
      <c r="O114" s="35">
        <v>5.0000000000000001E-3</v>
      </c>
      <c r="P114" s="35">
        <v>0.05</v>
      </c>
      <c r="Q114" s="35">
        <v>0.01</v>
      </c>
      <c r="R114" s="35">
        <v>0.09</v>
      </c>
      <c r="S114" s="35">
        <v>0.02</v>
      </c>
      <c r="T114" s="35">
        <v>0.03</v>
      </c>
      <c r="U114" s="35">
        <v>0.01</v>
      </c>
      <c r="V114" s="35">
        <v>3.9960000000000002E-2</v>
      </c>
      <c r="W114" s="35">
        <v>1.0000000000000001E-5</v>
      </c>
      <c r="X114" s="35">
        <v>1.0000000000000001E-5</v>
      </c>
      <c r="Y114" s="35">
        <v>1.0000000000000001E-5</v>
      </c>
      <c r="Z114" s="35">
        <v>1.0000000000000001E-5</v>
      </c>
      <c r="AA114" s="6" t="s">
        <v>106</v>
      </c>
      <c r="AB114" s="6" t="s">
        <v>105</v>
      </c>
      <c r="AC114" s="35">
        <v>0</v>
      </c>
      <c r="AD114" s="35">
        <v>0</v>
      </c>
      <c r="AE114" s="35">
        <v>0</v>
      </c>
      <c r="AF114" s="35">
        <v>0</v>
      </c>
      <c r="AG114" s="42">
        <f t="shared" si="11"/>
        <v>4</v>
      </c>
      <c r="AH114" s="11">
        <f t="shared" si="14"/>
        <v>4</v>
      </c>
      <c r="AI114" s="42">
        <f t="shared" si="10"/>
        <v>0.99999999999999989</v>
      </c>
    </row>
    <row r="115" spans="1:35" x14ac:dyDescent="0.3">
      <c r="A115" s="36">
        <v>26</v>
      </c>
      <c r="B115" s="37"/>
      <c r="C115" s="38">
        <v>0.12</v>
      </c>
      <c r="D115" s="38">
        <v>0.12</v>
      </c>
      <c r="E115" s="38">
        <v>0.1</v>
      </c>
      <c r="F115" s="38">
        <v>0.01</v>
      </c>
      <c r="G115" s="38">
        <v>0</v>
      </c>
      <c r="H115" s="38">
        <v>0.2</v>
      </c>
      <c r="I115" s="38">
        <v>0.01</v>
      </c>
      <c r="J115" s="38">
        <v>0.23319999999999999</v>
      </c>
      <c r="K115" s="38">
        <v>0.01</v>
      </c>
      <c r="L115" s="38">
        <v>5.0000000000000001E-3</v>
      </c>
      <c r="M115" s="38">
        <v>4.7599999999999996E-2</v>
      </c>
      <c r="N115" s="38">
        <v>4.7599999999999996E-2</v>
      </c>
      <c r="O115" s="38">
        <v>4.7599999999999996E-2</v>
      </c>
      <c r="P115" s="38">
        <v>4.7599999999999996E-2</v>
      </c>
      <c r="Q115" s="38">
        <v>1E-4</v>
      </c>
      <c r="R115" s="38">
        <v>1E-4</v>
      </c>
      <c r="S115" s="38">
        <v>3.0000000000000001E-5</v>
      </c>
      <c r="T115" s="38">
        <v>1.0000000000000001E-5</v>
      </c>
      <c r="U115" s="38">
        <v>1E-4</v>
      </c>
      <c r="V115" s="38">
        <v>1E-4</v>
      </c>
      <c r="W115" s="38">
        <v>1E-4</v>
      </c>
      <c r="X115" s="38">
        <v>5.0000000000000002E-5</v>
      </c>
      <c r="Y115" s="38">
        <v>5.0000000000000002E-5</v>
      </c>
      <c r="Z115" s="38">
        <v>5.0000000000000002E-5</v>
      </c>
      <c r="AA115" s="38">
        <v>4.0000000000000002E-4</v>
      </c>
      <c r="AB115" s="38">
        <v>2.9999999999999997E-4</v>
      </c>
      <c r="AC115" s="38">
        <v>1.0000000000000001E-5</v>
      </c>
      <c r="AD115" s="6" t="s">
        <v>106</v>
      </c>
      <c r="AE115" s="6" t="s">
        <v>105</v>
      </c>
      <c r="AF115" s="38">
        <v>0</v>
      </c>
      <c r="AG115" s="36">
        <f t="shared" si="11"/>
        <v>2</v>
      </c>
      <c r="AH115" s="11">
        <f t="shared" si="14"/>
        <v>2</v>
      </c>
      <c r="AI115" s="36">
        <f t="shared" si="10"/>
        <v>0.99999999999999967</v>
      </c>
    </row>
    <row r="116" spans="1:35" ht="10.5" thickBot="1" x14ac:dyDescent="0.35">
      <c r="A116" s="11">
        <v>27</v>
      </c>
      <c r="B116" s="31"/>
      <c r="C116" s="41">
        <v>0.2</v>
      </c>
      <c r="D116" s="41">
        <v>0.2</v>
      </c>
      <c r="E116" s="41">
        <v>0.15198999999999999</v>
      </c>
      <c r="F116" s="6" t="s">
        <v>105</v>
      </c>
      <c r="G116" s="41">
        <v>0.1</v>
      </c>
      <c r="H116" s="6" t="s">
        <v>105</v>
      </c>
      <c r="I116" s="41">
        <v>0.02</v>
      </c>
      <c r="J116" s="41">
        <v>0.02</v>
      </c>
      <c r="K116" s="41">
        <v>7.5999999999999998E-2</v>
      </c>
      <c r="L116" s="41">
        <v>7.5999999999999998E-2</v>
      </c>
      <c r="M116" s="41">
        <v>7.5999999999999998E-2</v>
      </c>
      <c r="N116" s="41">
        <v>7.5999999999999998E-2</v>
      </c>
      <c r="O116" s="41">
        <v>4.0000000000000002E-4</v>
      </c>
      <c r="P116" s="41">
        <v>4.0000000000000002E-4</v>
      </c>
      <c r="Q116" s="41">
        <v>4.0000000000000003E-5</v>
      </c>
      <c r="R116" s="41">
        <v>3.0000000000000001E-5</v>
      </c>
      <c r="S116" s="41">
        <v>1.0000000000000001E-5</v>
      </c>
      <c r="T116" s="41">
        <v>2.0000000000000001E-4</v>
      </c>
      <c r="U116" s="41">
        <v>2.0000000000000001E-4</v>
      </c>
      <c r="V116" s="41">
        <v>2.0000000000000001E-4</v>
      </c>
      <c r="W116" s="41">
        <v>5.0000000000000002E-5</v>
      </c>
      <c r="X116" s="41">
        <v>5.0000000000000002E-5</v>
      </c>
      <c r="Y116" s="41">
        <v>5.0000000000000002E-5</v>
      </c>
      <c r="Z116" s="41">
        <v>5.0000000000000002E-5</v>
      </c>
      <c r="AA116" s="41">
        <v>8.0000000000000007E-5</v>
      </c>
      <c r="AB116" s="41">
        <v>4.0000000000000002E-4</v>
      </c>
      <c r="AC116" s="41">
        <v>4.0000000000000002E-4</v>
      </c>
      <c r="AD116" s="41">
        <v>2.0000000000000001E-4</v>
      </c>
      <c r="AE116" s="41">
        <v>1.0000000000000001E-5</v>
      </c>
      <c r="AF116" s="41">
        <v>1.0000000000000001E-5</v>
      </c>
      <c r="AG116" s="39">
        <f t="shared" si="11"/>
        <v>0</v>
      </c>
      <c r="AH116" s="20">
        <f>AG116</f>
        <v>0</v>
      </c>
      <c r="AI116" s="39">
        <f t="shared" si="10"/>
        <v>0.99876999999999938</v>
      </c>
    </row>
  </sheetData>
  <phoneticPr fontId="2" type="noConversion"/>
  <conditionalFormatting sqref="C2:AF28">
    <cfRule type="cellIs" dxfId="479" priority="157" operator="equal">
      <formula>0</formula>
    </cfRule>
  </conditionalFormatting>
  <conditionalFormatting sqref="C30:AF56">
    <cfRule type="cellIs" dxfId="478" priority="156" operator="equal">
      <formula>0</formula>
    </cfRule>
  </conditionalFormatting>
  <conditionalFormatting sqref="C2:AF28 C30:AF56">
    <cfRule type="cellIs" dxfId="477" priority="155" operator="equal">
      <formula>0</formula>
    </cfRule>
  </conditionalFormatting>
  <conditionalFormatting sqref="C2:AF28 C30:AF56">
    <cfRule type="cellIs" dxfId="476" priority="154" operator="equal">
      <formula>0</formula>
    </cfRule>
  </conditionalFormatting>
  <conditionalFormatting sqref="AH30:AH56">
    <cfRule type="cellIs" dxfId="475" priority="153" operator="greaterThan">
      <formula>1</formula>
    </cfRule>
  </conditionalFormatting>
  <conditionalFormatting sqref="AH2:AH28">
    <cfRule type="cellIs" dxfId="474" priority="152" operator="greaterThan">
      <formula>1</formula>
    </cfRule>
  </conditionalFormatting>
  <conditionalFormatting sqref="X31:Y32">
    <cfRule type="cellIs" dxfId="473" priority="151" operator="equal">
      <formula>0</formula>
    </cfRule>
  </conditionalFormatting>
  <conditionalFormatting sqref="X4:Y4">
    <cfRule type="cellIs" dxfId="472" priority="150" operator="equal">
      <formula>0</formula>
    </cfRule>
  </conditionalFormatting>
  <conditionalFormatting sqref="X4:Y4">
    <cfRule type="cellIs" dxfId="471" priority="149" operator="equal">
      <formula>0</formula>
    </cfRule>
  </conditionalFormatting>
  <conditionalFormatting sqref="W5:X5">
    <cfRule type="cellIs" dxfId="470" priority="148" operator="equal">
      <formula>0</formula>
    </cfRule>
  </conditionalFormatting>
  <conditionalFormatting sqref="W5:X5">
    <cfRule type="cellIs" dxfId="469" priority="147" operator="equal">
      <formula>0</formula>
    </cfRule>
  </conditionalFormatting>
  <conditionalFormatting sqref="W33:X33">
    <cfRule type="cellIs" dxfId="468" priority="146" operator="equal">
      <formula>0</formula>
    </cfRule>
  </conditionalFormatting>
  <conditionalFormatting sqref="W33:X33">
    <cfRule type="cellIs" dxfId="467" priority="145" operator="equal">
      <formula>0</formula>
    </cfRule>
  </conditionalFormatting>
  <conditionalFormatting sqref="W33:X33">
    <cfRule type="cellIs" dxfId="466" priority="144" operator="equal">
      <formula>0</formula>
    </cfRule>
  </conditionalFormatting>
  <conditionalFormatting sqref="K6">
    <cfRule type="cellIs" dxfId="465" priority="143" operator="equal">
      <formula>0</formula>
    </cfRule>
  </conditionalFormatting>
  <conditionalFormatting sqref="N6">
    <cfRule type="cellIs" dxfId="464" priority="142" operator="equal">
      <formula>0</formula>
    </cfRule>
  </conditionalFormatting>
  <conditionalFormatting sqref="H35:I35">
    <cfRule type="cellIs" dxfId="463" priority="141" operator="equal">
      <formula>0</formula>
    </cfRule>
  </conditionalFormatting>
  <conditionalFormatting sqref="X36:Y36">
    <cfRule type="cellIs" dxfId="462" priority="140" operator="equal">
      <formula>0</formula>
    </cfRule>
  </conditionalFormatting>
  <conditionalFormatting sqref="X8:Y8">
    <cfRule type="cellIs" dxfId="461" priority="139" operator="equal">
      <formula>0</formula>
    </cfRule>
  </conditionalFormatting>
  <conditionalFormatting sqref="X8:Y8">
    <cfRule type="cellIs" dxfId="460" priority="138" operator="equal">
      <formula>0</formula>
    </cfRule>
  </conditionalFormatting>
  <conditionalFormatting sqref="AE37:AF37">
    <cfRule type="cellIs" dxfId="459" priority="137" operator="equal">
      <formula>0</formula>
    </cfRule>
  </conditionalFormatting>
  <conditionalFormatting sqref="AE9:AF9">
    <cfRule type="cellIs" dxfId="458" priority="136" operator="equal">
      <formula>0</formula>
    </cfRule>
  </conditionalFormatting>
  <conditionalFormatting sqref="AE9:AF9">
    <cfRule type="cellIs" dxfId="457" priority="135" operator="equal">
      <formula>0</formula>
    </cfRule>
  </conditionalFormatting>
  <conditionalFormatting sqref="G38:H38">
    <cfRule type="cellIs" dxfId="456" priority="134" operator="equal">
      <formula>0</formula>
    </cfRule>
  </conditionalFormatting>
  <conditionalFormatting sqref="G10:H10">
    <cfRule type="cellIs" dxfId="455" priority="133" operator="equal">
      <formula>0</formula>
    </cfRule>
  </conditionalFormatting>
  <conditionalFormatting sqref="G10:H10">
    <cfRule type="cellIs" dxfId="454" priority="132" operator="equal">
      <formula>0</formula>
    </cfRule>
  </conditionalFormatting>
  <conditionalFormatting sqref="X39:Y39">
    <cfRule type="cellIs" dxfId="453" priority="131" operator="equal">
      <formula>0</formula>
    </cfRule>
  </conditionalFormatting>
  <conditionalFormatting sqref="X11:Y11">
    <cfRule type="cellIs" dxfId="452" priority="130" operator="equal">
      <formula>0</formula>
    </cfRule>
  </conditionalFormatting>
  <conditionalFormatting sqref="X11:Y11">
    <cfRule type="cellIs" dxfId="451" priority="129" operator="equal">
      <formula>0</formula>
    </cfRule>
  </conditionalFormatting>
  <conditionalFormatting sqref="AB12:AC12">
    <cfRule type="cellIs" dxfId="450" priority="128" operator="equal">
      <formula>0</formula>
    </cfRule>
  </conditionalFormatting>
  <conditionalFormatting sqref="AB12:AC12">
    <cfRule type="cellIs" dxfId="449" priority="127" operator="equal">
      <formula>0</formula>
    </cfRule>
  </conditionalFormatting>
  <conditionalFormatting sqref="AB40:AC40">
    <cfRule type="cellIs" dxfId="448" priority="126" operator="equal">
      <formula>0</formula>
    </cfRule>
  </conditionalFormatting>
  <conditionalFormatting sqref="AD41:AE41">
    <cfRule type="cellIs" dxfId="447" priority="125" operator="equal">
      <formula>0</formula>
    </cfRule>
  </conditionalFormatting>
  <conditionalFormatting sqref="AD13:AE13">
    <cfRule type="cellIs" dxfId="446" priority="124" operator="equal">
      <formula>0</formula>
    </cfRule>
  </conditionalFormatting>
  <conditionalFormatting sqref="AD13:AE13">
    <cfRule type="cellIs" dxfId="445" priority="123" operator="equal">
      <formula>0</formula>
    </cfRule>
  </conditionalFormatting>
  <conditionalFormatting sqref="X42:Y42">
    <cfRule type="cellIs" dxfId="444" priority="122" operator="equal">
      <formula>0</formula>
    </cfRule>
  </conditionalFormatting>
  <conditionalFormatting sqref="X14:Y14">
    <cfRule type="cellIs" dxfId="443" priority="121" operator="equal">
      <formula>0</formula>
    </cfRule>
  </conditionalFormatting>
  <conditionalFormatting sqref="X14:Y14">
    <cfRule type="cellIs" dxfId="442" priority="120" operator="equal">
      <formula>0</formula>
    </cfRule>
  </conditionalFormatting>
  <conditionalFormatting sqref="K15:L15">
    <cfRule type="cellIs" dxfId="441" priority="119" operator="equal">
      <formula>0</formula>
    </cfRule>
  </conditionalFormatting>
  <conditionalFormatting sqref="K15:L15">
    <cfRule type="cellIs" dxfId="440" priority="118" operator="equal">
      <formula>0</formula>
    </cfRule>
  </conditionalFormatting>
  <conditionalFormatting sqref="K43:L43">
    <cfRule type="cellIs" dxfId="439" priority="117" operator="equal">
      <formula>0</formula>
    </cfRule>
  </conditionalFormatting>
  <conditionalFormatting sqref="J44">
    <cfRule type="cellIs" dxfId="438" priority="116" operator="equal">
      <formula>0</formula>
    </cfRule>
  </conditionalFormatting>
  <conditionalFormatting sqref="L44">
    <cfRule type="cellIs" dxfId="437" priority="115" operator="equal">
      <formula>0</formula>
    </cfRule>
  </conditionalFormatting>
  <conditionalFormatting sqref="J16">
    <cfRule type="cellIs" dxfId="436" priority="114" operator="equal">
      <formula>0</formula>
    </cfRule>
  </conditionalFormatting>
  <conditionalFormatting sqref="J16">
    <cfRule type="cellIs" dxfId="435" priority="113" operator="equal">
      <formula>0</formula>
    </cfRule>
  </conditionalFormatting>
  <conditionalFormatting sqref="L16">
    <cfRule type="cellIs" dxfId="434" priority="112" operator="equal">
      <formula>0</formula>
    </cfRule>
  </conditionalFormatting>
  <conditionalFormatting sqref="L16">
    <cfRule type="cellIs" dxfId="433" priority="111" operator="equal">
      <formula>0</formula>
    </cfRule>
  </conditionalFormatting>
  <conditionalFormatting sqref="X45:Y45">
    <cfRule type="cellIs" dxfId="432" priority="110" operator="equal">
      <formula>0</formula>
    </cfRule>
  </conditionalFormatting>
  <conditionalFormatting sqref="X17:Y17">
    <cfRule type="cellIs" dxfId="431" priority="109" operator="equal">
      <formula>0</formula>
    </cfRule>
  </conditionalFormatting>
  <conditionalFormatting sqref="X17:Y17">
    <cfRule type="cellIs" dxfId="430" priority="108" operator="equal">
      <formula>0</formula>
    </cfRule>
  </conditionalFormatting>
  <conditionalFormatting sqref="H46:I46">
    <cfRule type="cellIs" dxfId="429" priority="107" operator="equal">
      <formula>0</formula>
    </cfRule>
  </conditionalFormatting>
  <conditionalFormatting sqref="H18:I18">
    <cfRule type="cellIs" dxfId="428" priority="106" operator="equal">
      <formula>0</formula>
    </cfRule>
  </conditionalFormatting>
  <conditionalFormatting sqref="H18:I18">
    <cfRule type="cellIs" dxfId="427" priority="105" operator="equal">
      <formula>0</formula>
    </cfRule>
  </conditionalFormatting>
  <conditionalFormatting sqref="H19">
    <cfRule type="cellIs" dxfId="426" priority="104" operator="equal">
      <formula>0</formula>
    </cfRule>
  </conditionalFormatting>
  <conditionalFormatting sqref="H19">
    <cfRule type="cellIs" dxfId="425" priority="103" operator="equal">
      <formula>0</formula>
    </cfRule>
  </conditionalFormatting>
  <conditionalFormatting sqref="H47">
    <cfRule type="cellIs" dxfId="424" priority="102" operator="equal">
      <formula>0</formula>
    </cfRule>
  </conditionalFormatting>
  <conditionalFormatting sqref="H47">
    <cfRule type="cellIs" dxfId="423" priority="101" operator="equal">
      <formula>0</formula>
    </cfRule>
  </conditionalFormatting>
  <conditionalFormatting sqref="H47">
    <cfRule type="cellIs" dxfId="422" priority="100" operator="equal">
      <formula>0</formula>
    </cfRule>
  </conditionalFormatting>
  <conditionalFormatting sqref="L47">
    <cfRule type="cellIs" dxfId="421" priority="99" operator="equal">
      <formula>0</formula>
    </cfRule>
  </conditionalFormatting>
  <conditionalFormatting sqref="L19">
    <cfRule type="cellIs" dxfId="420" priority="98" operator="equal">
      <formula>0</formula>
    </cfRule>
  </conditionalFormatting>
  <conditionalFormatting sqref="L19">
    <cfRule type="cellIs" dxfId="419" priority="97" operator="equal">
      <formula>0</formula>
    </cfRule>
  </conditionalFormatting>
  <conditionalFormatting sqref="AA48:AB48">
    <cfRule type="cellIs" dxfId="418" priority="96" operator="equal">
      <formula>0</formula>
    </cfRule>
  </conditionalFormatting>
  <conditionalFormatting sqref="AA20:AB20">
    <cfRule type="cellIs" dxfId="417" priority="95" operator="equal">
      <formula>0</formula>
    </cfRule>
  </conditionalFormatting>
  <conditionalFormatting sqref="AA20:AB20">
    <cfRule type="cellIs" dxfId="416" priority="94" operator="equal">
      <formula>0</formula>
    </cfRule>
  </conditionalFormatting>
  <conditionalFormatting sqref="AC49:AD49">
    <cfRule type="cellIs" dxfId="415" priority="93" operator="equal">
      <formula>0</formula>
    </cfRule>
  </conditionalFormatting>
  <conditionalFormatting sqref="AE50:AF50">
    <cfRule type="cellIs" dxfId="414" priority="92" operator="equal">
      <formula>0</formula>
    </cfRule>
  </conditionalFormatting>
  <conditionalFormatting sqref="AC21:AD21">
    <cfRule type="cellIs" dxfId="413" priority="91" operator="equal">
      <formula>0</formula>
    </cfRule>
  </conditionalFormatting>
  <conditionalFormatting sqref="AC21:AD21">
    <cfRule type="cellIs" dxfId="412" priority="90" operator="equal">
      <formula>0</formula>
    </cfRule>
  </conditionalFormatting>
  <conditionalFormatting sqref="AE22:AF22">
    <cfRule type="cellIs" dxfId="411" priority="89" operator="equal">
      <formula>0</formula>
    </cfRule>
  </conditionalFormatting>
  <conditionalFormatting sqref="AE22:AF22">
    <cfRule type="cellIs" dxfId="410" priority="88" operator="equal">
      <formula>0</formula>
    </cfRule>
  </conditionalFormatting>
  <conditionalFormatting sqref="AA23:AB23">
    <cfRule type="cellIs" dxfId="409" priority="87" operator="equal">
      <formula>0</formula>
    </cfRule>
  </conditionalFormatting>
  <conditionalFormatting sqref="AA23:AB23">
    <cfRule type="cellIs" dxfId="408" priority="86" operator="equal">
      <formula>0</formula>
    </cfRule>
  </conditionalFormatting>
  <conditionalFormatting sqref="AA51:AB51">
    <cfRule type="cellIs" dxfId="407" priority="85" operator="equal">
      <formula>0</formula>
    </cfRule>
  </conditionalFormatting>
  <conditionalFormatting sqref="Z52:AA52">
    <cfRule type="cellIs" dxfId="406" priority="84" operator="equal">
      <formula>0</formula>
    </cfRule>
  </conditionalFormatting>
  <conditionalFormatting sqref="Z24:AA24">
    <cfRule type="cellIs" dxfId="405" priority="83" operator="equal">
      <formula>0</formula>
    </cfRule>
  </conditionalFormatting>
  <conditionalFormatting sqref="Z24:AA24">
    <cfRule type="cellIs" dxfId="404" priority="82" operator="equal">
      <formula>0</formula>
    </cfRule>
  </conditionalFormatting>
  <conditionalFormatting sqref="G53">
    <cfRule type="cellIs" dxfId="403" priority="81" operator="equal">
      <formula>0</formula>
    </cfRule>
  </conditionalFormatting>
  <conditionalFormatting sqref="G53">
    <cfRule type="cellIs" dxfId="402" priority="80" operator="equal">
      <formula>0</formula>
    </cfRule>
  </conditionalFormatting>
  <conditionalFormatting sqref="G53">
    <cfRule type="cellIs" dxfId="401" priority="79" operator="equal">
      <formula>0</formula>
    </cfRule>
  </conditionalFormatting>
  <conditionalFormatting sqref="AF53">
    <cfRule type="cellIs" dxfId="400" priority="78" operator="equal">
      <formula>0</formula>
    </cfRule>
  </conditionalFormatting>
  <conditionalFormatting sqref="AF25">
    <cfRule type="cellIs" dxfId="399" priority="77" operator="equal">
      <formula>0</formula>
    </cfRule>
  </conditionalFormatting>
  <conditionalFormatting sqref="AF25">
    <cfRule type="cellIs" dxfId="398" priority="76" operator="equal">
      <formula>0</formula>
    </cfRule>
  </conditionalFormatting>
  <conditionalFormatting sqref="G25">
    <cfRule type="cellIs" dxfId="397" priority="75" operator="equal">
      <formula>0</formula>
    </cfRule>
  </conditionalFormatting>
  <conditionalFormatting sqref="G25">
    <cfRule type="cellIs" dxfId="396" priority="74" operator="equal">
      <formula>0</formula>
    </cfRule>
  </conditionalFormatting>
  <conditionalFormatting sqref="AA26:AB26">
    <cfRule type="cellIs" dxfId="395" priority="73" operator="equal">
      <formula>0</formula>
    </cfRule>
  </conditionalFormatting>
  <conditionalFormatting sqref="AA26:AB26">
    <cfRule type="cellIs" dxfId="394" priority="72" operator="equal">
      <formula>0</formula>
    </cfRule>
  </conditionalFormatting>
  <conditionalFormatting sqref="AA54:AB54">
    <cfRule type="cellIs" dxfId="393" priority="71" operator="equal">
      <formula>0</formula>
    </cfRule>
  </conditionalFormatting>
  <conditionalFormatting sqref="AA54:AB54">
    <cfRule type="cellIs" dxfId="392" priority="70" operator="equal">
      <formula>0</formula>
    </cfRule>
  </conditionalFormatting>
  <conditionalFormatting sqref="AA54:AB54">
    <cfRule type="cellIs" dxfId="391" priority="69" operator="equal">
      <formula>0</formula>
    </cfRule>
  </conditionalFormatting>
  <conditionalFormatting sqref="AD55:AE55">
    <cfRule type="cellIs" dxfId="390" priority="68" operator="equal">
      <formula>0</formula>
    </cfRule>
  </conditionalFormatting>
  <conditionalFormatting sqref="AD55:AE55">
    <cfRule type="cellIs" dxfId="389" priority="67" operator="equal">
      <formula>0</formula>
    </cfRule>
  </conditionalFormatting>
  <conditionalFormatting sqref="AD55:AE55">
    <cfRule type="cellIs" dxfId="388" priority="66" operator="equal">
      <formula>0</formula>
    </cfRule>
  </conditionalFormatting>
  <conditionalFormatting sqref="AD27:AE27">
    <cfRule type="cellIs" dxfId="387" priority="65" operator="equal">
      <formula>0</formula>
    </cfRule>
  </conditionalFormatting>
  <conditionalFormatting sqref="AD27:AE27">
    <cfRule type="cellIs" dxfId="386" priority="64" operator="equal">
      <formula>0</formula>
    </cfRule>
  </conditionalFormatting>
  <conditionalFormatting sqref="F28">
    <cfRule type="cellIs" dxfId="385" priority="63" operator="equal">
      <formula>0</formula>
    </cfRule>
  </conditionalFormatting>
  <conditionalFormatting sqref="F28">
    <cfRule type="cellIs" dxfId="384" priority="62" operator="equal">
      <formula>0</formula>
    </cfRule>
  </conditionalFormatting>
  <conditionalFormatting sqref="H28">
    <cfRule type="cellIs" dxfId="383" priority="61" operator="equal">
      <formula>0</formula>
    </cfRule>
  </conditionalFormatting>
  <conditionalFormatting sqref="H28">
    <cfRule type="cellIs" dxfId="382" priority="60" operator="equal">
      <formula>0</formula>
    </cfRule>
  </conditionalFormatting>
  <conditionalFormatting sqref="H56">
    <cfRule type="cellIs" dxfId="381" priority="59" operator="equal">
      <formula>0</formula>
    </cfRule>
  </conditionalFormatting>
  <conditionalFormatting sqref="H56">
    <cfRule type="cellIs" dxfId="380" priority="58" operator="equal">
      <formula>0</formula>
    </cfRule>
  </conditionalFormatting>
  <conditionalFormatting sqref="H56">
    <cfRule type="cellIs" dxfId="379" priority="57" operator="equal">
      <formula>0</formula>
    </cfRule>
  </conditionalFormatting>
  <conditionalFormatting sqref="G53">
    <cfRule type="cellIs" dxfId="378" priority="56" operator="equal">
      <formula>0</formula>
    </cfRule>
  </conditionalFormatting>
  <conditionalFormatting sqref="G53">
    <cfRule type="cellIs" dxfId="377" priority="55" operator="equal">
      <formula>0</formula>
    </cfRule>
  </conditionalFormatting>
  <conditionalFormatting sqref="G53">
    <cfRule type="cellIs" dxfId="376" priority="54" operator="equal">
      <formula>0</formula>
    </cfRule>
  </conditionalFormatting>
  <conditionalFormatting sqref="F56">
    <cfRule type="cellIs" dxfId="375" priority="53" operator="equal">
      <formula>0</formula>
    </cfRule>
  </conditionalFormatting>
  <conditionalFormatting sqref="F56">
    <cfRule type="cellIs" dxfId="374" priority="52" operator="equal">
      <formula>0</formula>
    </cfRule>
  </conditionalFormatting>
  <conditionalFormatting sqref="F56">
    <cfRule type="cellIs" dxfId="373" priority="51" operator="equal">
      <formula>0</formula>
    </cfRule>
  </conditionalFormatting>
  <conditionalFormatting sqref="C90:AF116">
    <cfRule type="cellIs" dxfId="372" priority="50" operator="equal">
      <formula>0</formula>
    </cfRule>
  </conditionalFormatting>
  <conditionalFormatting sqref="C90:AF116">
    <cfRule type="cellIs" dxfId="371" priority="49" operator="equal">
      <formula>0</formula>
    </cfRule>
  </conditionalFormatting>
  <conditionalFormatting sqref="C90:AF116">
    <cfRule type="cellIs" dxfId="370" priority="48" operator="equal">
      <formula>0</formula>
    </cfRule>
  </conditionalFormatting>
  <conditionalFormatting sqref="AH90:AH116">
    <cfRule type="cellIs" dxfId="369" priority="47" operator="greaterThan">
      <formula>1</formula>
    </cfRule>
  </conditionalFormatting>
  <conditionalFormatting sqref="X91:Y92">
    <cfRule type="cellIs" dxfId="368" priority="46" operator="equal">
      <formula>0</formula>
    </cfRule>
  </conditionalFormatting>
  <conditionalFormatting sqref="W93:X93">
    <cfRule type="cellIs" dxfId="367" priority="45" operator="equal">
      <formula>0</formula>
    </cfRule>
  </conditionalFormatting>
  <conditionalFormatting sqref="W93:X93">
    <cfRule type="cellIs" dxfId="366" priority="44" operator="equal">
      <formula>0</formula>
    </cfRule>
  </conditionalFormatting>
  <conditionalFormatting sqref="W93:X93">
    <cfRule type="cellIs" dxfId="365" priority="43" operator="equal">
      <formula>0</formula>
    </cfRule>
  </conditionalFormatting>
  <conditionalFormatting sqref="H95:I95">
    <cfRule type="cellIs" dxfId="364" priority="42" operator="equal">
      <formula>0</formula>
    </cfRule>
  </conditionalFormatting>
  <conditionalFormatting sqref="X96:Y96">
    <cfRule type="cellIs" dxfId="363" priority="41" operator="equal">
      <formula>0</formula>
    </cfRule>
  </conditionalFormatting>
  <conditionalFormatting sqref="AE97:AF97">
    <cfRule type="cellIs" dxfId="362" priority="40" operator="equal">
      <formula>0</formula>
    </cfRule>
  </conditionalFormatting>
  <conditionalFormatting sqref="G98:H98">
    <cfRule type="cellIs" dxfId="361" priority="39" operator="equal">
      <formula>0</formula>
    </cfRule>
  </conditionalFormatting>
  <conditionalFormatting sqref="X99:Y99">
    <cfRule type="cellIs" dxfId="360" priority="38" operator="equal">
      <formula>0</formula>
    </cfRule>
  </conditionalFormatting>
  <conditionalFormatting sqref="AB100:AC100">
    <cfRule type="cellIs" dxfId="359" priority="37" operator="equal">
      <formula>0</formula>
    </cfRule>
  </conditionalFormatting>
  <conditionalFormatting sqref="AD101:AE101">
    <cfRule type="cellIs" dxfId="358" priority="36" operator="equal">
      <formula>0</formula>
    </cfRule>
  </conditionalFormatting>
  <conditionalFormatting sqref="X102:Y102">
    <cfRule type="cellIs" dxfId="357" priority="35" operator="equal">
      <formula>0</formula>
    </cfRule>
  </conditionalFormatting>
  <conditionalFormatting sqref="K103:L103">
    <cfRule type="cellIs" dxfId="356" priority="34" operator="equal">
      <formula>0</formula>
    </cfRule>
  </conditionalFormatting>
  <conditionalFormatting sqref="J104">
    <cfRule type="cellIs" dxfId="355" priority="33" operator="equal">
      <formula>0</formula>
    </cfRule>
  </conditionalFormatting>
  <conditionalFormatting sqref="L104">
    <cfRule type="cellIs" dxfId="354" priority="32" operator="equal">
      <formula>0</formula>
    </cfRule>
  </conditionalFormatting>
  <conditionalFormatting sqref="X105:Y105">
    <cfRule type="cellIs" dxfId="353" priority="31" operator="equal">
      <formula>0</formula>
    </cfRule>
  </conditionalFormatting>
  <conditionalFormatting sqref="H106:I106">
    <cfRule type="cellIs" dxfId="352" priority="30" operator="equal">
      <formula>0</formula>
    </cfRule>
  </conditionalFormatting>
  <conditionalFormatting sqref="H107">
    <cfRule type="cellIs" dxfId="351" priority="29" operator="equal">
      <formula>0</formula>
    </cfRule>
  </conditionalFormatting>
  <conditionalFormatting sqref="H107">
    <cfRule type="cellIs" dxfId="350" priority="28" operator="equal">
      <formula>0</formula>
    </cfRule>
  </conditionalFormatting>
  <conditionalFormatting sqref="H107">
    <cfRule type="cellIs" dxfId="349" priority="27" operator="equal">
      <formula>0</formula>
    </cfRule>
  </conditionalFormatting>
  <conditionalFormatting sqref="L107">
    <cfRule type="cellIs" dxfId="348" priority="26" operator="equal">
      <formula>0</formula>
    </cfRule>
  </conditionalFormatting>
  <conditionalFormatting sqref="AA108:AB108">
    <cfRule type="cellIs" dxfId="347" priority="25" operator="equal">
      <formula>0</formula>
    </cfRule>
  </conditionalFormatting>
  <conditionalFormatting sqref="AC109:AD109">
    <cfRule type="cellIs" dxfId="346" priority="24" operator="equal">
      <formula>0</formula>
    </cfRule>
  </conditionalFormatting>
  <conditionalFormatting sqref="AE110:AF110">
    <cfRule type="cellIs" dxfId="345" priority="23" operator="equal">
      <formula>0</formula>
    </cfRule>
  </conditionalFormatting>
  <conditionalFormatting sqref="AA111:AB111">
    <cfRule type="cellIs" dxfId="344" priority="22" operator="equal">
      <formula>0</formula>
    </cfRule>
  </conditionalFormatting>
  <conditionalFormatting sqref="Z112:AA112">
    <cfRule type="cellIs" dxfId="343" priority="21" operator="equal">
      <formula>0</formula>
    </cfRule>
  </conditionalFormatting>
  <conditionalFormatting sqref="G113">
    <cfRule type="cellIs" dxfId="342" priority="20" operator="equal">
      <formula>0</formula>
    </cfRule>
  </conditionalFormatting>
  <conditionalFormatting sqref="G113">
    <cfRule type="cellIs" dxfId="341" priority="19" operator="equal">
      <formula>0</formula>
    </cfRule>
  </conditionalFormatting>
  <conditionalFormatting sqref="G113">
    <cfRule type="cellIs" dxfId="340" priority="18" operator="equal">
      <formula>0</formula>
    </cfRule>
  </conditionalFormatting>
  <conditionalFormatting sqref="AF113">
    <cfRule type="cellIs" dxfId="339" priority="17" operator="equal">
      <formula>0</formula>
    </cfRule>
  </conditionalFormatting>
  <conditionalFormatting sqref="AA114:AB114">
    <cfRule type="cellIs" dxfId="338" priority="16" operator="equal">
      <formula>0</formula>
    </cfRule>
  </conditionalFormatting>
  <conditionalFormatting sqref="AA114:AB114">
    <cfRule type="cellIs" dxfId="337" priority="15" operator="equal">
      <formula>0</formula>
    </cfRule>
  </conditionalFormatting>
  <conditionalFormatting sqref="AA114:AB114">
    <cfRule type="cellIs" dxfId="336" priority="14" operator="equal">
      <formula>0</formula>
    </cfRule>
  </conditionalFormatting>
  <conditionalFormatting sqref="AD115:AE115">
    <cfRule type="cellIs" dxfId="335" priority="13" operator="equal">
      <formula>0</formula>
    </cfRule>
  </conditionalFormatting>
  <conditionalFormatting sqref="AD115:AE115">
    <cfRule type="cellIs" dxfId="334" priority="12" operator="equal">
      <formula>0</formula>
    </cfRule>
  </conditionalFormatting>
  <conditionalFormatting sqref="AD115:AE115">
    <cfRule type="cellIs" dxfId="333" priority="11" operator="equal">
      <formula>0</formula>
    </cfRule>
  </conditionalFormatting>
  <conditionalFormatting sqref="H116">
    <cfRule type="cellIs" dxfId="332" priority="10" operator="equal">
      <formula>0</formula>
    </cfRule>
  </conditionalFormatting>
  <conditionalFormatting sqref="H116">
    <cfRule type="cellIs" dxfId="331" priority="9" operator="equal">
      <formula>0</formula>
    </cfRule>
  </conditionalFormatting>
  <conditionalFormatting sqref="H116">
    <cfRule type="cellIs" dxfId="330" priority="8" operator="equal">
      <formula>0</formula>
    </cfRule>
  </conditionalFormatting>
  <conditionalFormatting sqref="G113">
    <cfRule type="cellIs" dxfId="329" priority="7" operator="equal">
      <formula>0</formula>
    </cfRule>
  </conditionalFormatting>
  <conditionalFormatting sqref="G113">
    <cfRule type="cellIs" dxfId="328" priority="6" operator="equal">
      <formula>0</formula>
    </cfRule>
  </conditionalFormatting>
  <conditionalFormatting sqref="G113">
    <cfRule type="cellIs" dxfId="327" priority="5" operator="equal">
      <formula>0</formula>
    </cfRule>
  </conditionalFormatting>
  <conditionalFormatting sqref="F116">
    <cfRule type="cellIs" dxfId="326" priority="4" operator="equal">
      <formula>0</formula>
    </cfRule>
  </conditionalFormatting>
  <conditionalFormatting sqref="F116">
    <cfRule type="cellIs" dxfId="325" priority="3" operator="equal">
      <formula>0</formula>
    </cfRule>
  </conditionalFormatting>
  <conditionalFormatting sqref="F116">
    <cfRule type="cellIs" dxfId="324" priority="2" operator="equal">
      <formula>0</formula>
    </cfRule>
  </conditionalFormatting>
  <conditionalFormatting sqref="B30:B56">
    <cfRule type="cellIs" dxfId="32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1"/>
  <sheetViews>
    <sheetView topLeftCell="AU71" workbookViewId="0">
      <selection activeCell="C80" sqref="C80:BD81"/>
    </sheetView>
  </sheetViews>
  <sheetFormatPr defaultRowHeight="13.5" x14ac:dyDescent="0.3"/>
  <cols>
    <col min="1" max="2" width="9" style="55"/>
    <col min="3" max="4" width="10.25" style="55" bestFit="1" customWidth="1"/>
    <col min="5" max="9" width="28" style="55" bestFit="1" customWidth="1"/>
    <col min="10" max="10" width="27.875" style="55" bestFit="1" customWidth="1"/>
    <col min="11" max="11" width="28" style="55" bestFit="1" customWidth="1"/>
    <col min="12" max="12" width="25" style="55" bestFit="1" customWidth="1"/>
    <col min="13" max="13" width="24.25" style="55" bestFit="1" customWidth="1"/>
    <col min="14" max="14" width="28" style="55" bestFit="1" customWidth="1"/>
    <col min="15" max="15" width="24.5" style="55" bestFit="1" customWidth="1"/>
    <col min="16" max="16" width="25" style="55" bestFit="1" customWidth="1"/>
    <col min="17" max="17" width="24.5" style="55" bestFit="1" customWidth="1"/>
    <col min="18" max="18" width="31.375" style="55" bestFit="1" customWidth="1"/>
    <col min="19" max="19" width="25" style="55" bestFit="1" customWidth="1"/>
    <col min="20" max="21" width="26.25" style="55" bestFit="1" customWidth="1"/>
    <col min="22" max="22" width="24.25" style="55" bestFit="1" customWidth="1"/>
    <col min="23" max="23" width="31.375" style="55" bestFit="1" customWidth="1"/>
    <col min="24" max="24" width="27.25" style="55" bestFit="1" customWidth="1"/>
    <col min="25" max="25" width="31.375" style="55" bestFit="1" customWidth="1"/>
    <col min="26" max="28" width="28.875" style="55" bestFit="1" customWidth="1"/>
    <col min="29" max="29" width="27" style="55" bestFit="1" customWidth="1"/>
    <col min="30" max="30" width="24.25" style="55" bestFit="1" customWidth="1"/>
    <col min="31" max="31" width="25.25" style="55" bestFit="1" customWidth="1"/>
    <col min="32" max="32" width="24.25" style="55" bestFit="1" customWidth="1"/>
    <col min="33" max="33" width="25.25" style="55" bestFit="1" customWidth="1"/>
    <col min="34" max="34" width="22.75" style="55" bestFit="1" customWidth="1"/>
    <col min="35" max="35" width="21" style="55" bestFit="1" customWidth="1"/>
    <col min="36" max="36" width="22.75" style="55" bestFit="1" customWidth="1"/>
    <col min="37" max="37" width="21.25" style="55" bestFit="1" customWidth="1"/>
    <col min="38" max="38" width="22.25" style="55" bestFit="1" customWidth="1"/>
    <col min="39" max="39" width="22.75" style="55" bestFit="1" customWidth="1"/>
    <col min="40" max="40" width="21" style="55" bestFit="1" customWidth="1"/>
    <col min="41" max="41" width="27" style="55" bestFit="1" customWidth="1"/>
    <col min="42" max="42" width="22.75" style="55" bestFit="1" customWidth="1"/>
    <col min="43" max="43" width="20.625" style="55" bestFit="1" customWidth="1"/>
    <col min="44" max="44" width="24.25" style="55" bestFit="1" customWidth="1"/>
    <col min="45" max="45" width="23.125" style="55" bestFit="1" customWidth="1"/>
    <col min="46" max="46" width="26.25" style="55" bestFit="1" customWidth="1"/>
    <col min="47" max="48" width="21" style="55" bestFit="1" customWidth="1"/>
    <col min="49" max="49" width="22.75" style="55" bestFit="1" customWidth="1"/>
    <col min="50" max="50" width="18.875" style="55" bestFit="1" customWidth="1"/>
    <col min="51" max="51" width="24.75" style="55" bestFit="1" customWidth="1"/>
    <col min="52" max="52" width="20.625" style="55" bestFit="1" customWidth="1"/>
    <col min="53" max="53" width="24.25" style="55" bestFit="1" customWidth="1"/>
    <col min="54" max="54" width="25.125" style="55" bestFit="1" customWidth="1"/>
    <col min="55" max="55" width="20.625" style="55" bestFit="1" customWidth="1"/>
    <col min="56" max="57" width="11.875" style="55" bestFit="1" customWidth="1"/>
    <col min="58" max="16384" width="9" style="55"/>
  </cols>
  <sheetData>
    <row r="1" spans="1:37" ht="14.25" thickBot="1" x14ac:dyDescent="0.35"/>
    <row r="2" spans="1:37" s="60" customFormat="1" ht="14.25" thickBot="1" x14ac:dyDescent="0.35">
      <c r="A2" s="56"/>
      <c r="B2" s="57"/>
      <c r="C2" s="58" t="s">
        <v>0</v>
      </c>
      <c r="D2" s="58" t="s">
        <v>1</v>
      </c>
      <c r="E2" s="58" t="s">
        <v>2</v>
      </c>
      <c r="F2" s="58" t="s">
        <v>3</v>
      </c>
      <c r="G2" s="58" t="s">
        <v>4</v>
      </c>
      <c r="H2" s="58" t="s">
        <v>5</v>
      </c>
      <c r="I2" s="58" t="s">
        <v>6</v>
      </c>
      <c r="J2" s="58" t="s">
        <v>7</v>
      </c>
      <c r="O2" s="58" t="s">
        <v>8</v>
      </c>
      <c r="Q2" s="58" t="s">
        <v>10</v>
      </c>
      <c r="R2" s="58" t="s">
        <v>11</v>
      </c>
      <c r="S2" s="58" t="s">
        <v>12</v>
      </c>
      <c r="U2" s="58" t="s">
        <v>14</v>
      </c>
      <c r="V2" s="58" t="s">
        <v>115</v>
      </c>
      <c r="X2" s="58" t="s">
        <v>15</v>
      </c>
      <c r="Y2" s="59" t="s">
        <v>113</v>
      </c>
      <c r="Z2" s="59" t="s">
        <v>114</v>
      </c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</row>
    <row r="3" spans="1:37" s="60" customFormat="1" x14ac:dyDescent="0.3">
      <c r="A3" s="56"/>
      <c r="B3" s="61"/>
      <c r="C3" s="62">
        <v>0.06</v>
      </c>
      <c r="D3" s="62">
        <v>0.06</v>
      </c>
      <c r="E3" s="63">
        <v>0.12</v>
      </c>
      <c r="F3" s="63">
        <v>0.12</v>
      </c>
      <c r="G3" s="63">
        <v>0.08</v>
      </c>
      <c r="H3" s="63">
        <v>0.08</v>
      </c>
      <c r="I3" s="63">
        <v>0.06</v>
      </c>
      <c r="J3" s="62">
        <v>0.02</v>
      </c>
      <c r="O3" s="62">
        <v>0.01</v>
      </c>
      <c r="Q3" s="62">
        <v>0.01</v>
      </c>
      <c r="R3" s="62">
        <v>0.01</v>
      </c>
      <c r="S3" s="62">
        <v>0.1</v>
      </c>
      <c r="U3" s="62">
        <v>0.01</v>
      </c>
      <c r="V3" s="62">
        <v>0.1399</v>
      </c>
      <c r="X3" s="62">
        <v>1E-4</v>
      </c>
      <c r="Y3" s="64">
        <v>0.06</v>
      </c>
      <c r="Z3" s="64">
        <v>0.06</v>
      </c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</row>
    <row r="4" spans="1:37" s="60" customFormat="1" x14ac:dyDescent="0.3">
      <c r="A4" s="65"/>
      <c r="B4" s="57"/>
      <c r="C4" s="58" t="s">
        <v>0</v>
      </c>
      <c r="D4" s="58" t="s">
        <v>1</v>
      </c>
      <c r="E4" s="58" t="s">
        <v>2</v>
      </c>
      <c r="F4" s="58" t="s">
        <v>3</v>
      </c>
      <c r="G4" s="58" t="s">
        <v>4</v>
      </c>
      <c r="H4" s="58" t="s">
        <v>5</v>
      </c>
      <c r="I4" s="58" t="s">
        <v>6</v>
      </c>
      <c r="J4" s="58" t="s">
        <v>7</v>
      </c>
      <c r="K4" s="58" t="s">
        <v>33</v>
      </c>
      <c r="L4" s="58" t="s">
        <v>34</v>
      </c>
      <c r="M4" s="58" t="s">
        <v>16</v>
      </c>
      <c r="O4" s="58" t="s">
        <v>8</v>
      </c>
      <c r="P4" s="58" t="s">
        <v>9</v>
      </c>
      <c r="Q4" s="58" t="s">
        <v>10</v>
      </c>
      <c r="R4" s="58" t="s">
        <v>11</v>
      </c>
      <c r="S4" s="58" t="s">
        <v>12</v>
      </c>
      <c r="T4" s="58" t="s">
        <v>13</v>
      </c>
      <c r="U4" s="58" t="s">
        <v>14</v>
      </c>
      <c r="V4" s="58" t="s">
        <v>115</v>
      </c>
      <c r="W4" s="58" t="s">
        <v>35</v>
      </c>
      <c r="Y4" s="59" t="s">
        <v>113</v>
      </c>
      <c r="Z4" s="59" t="s">
        <v>114</v>
      </c>
      <c r="AA4" s="58"/>
      <c r="AB4" s="58"/>
      <c r="AC4" s="58"/>
      <c r="AD4" s="58"/>
      <c r="AE4" s="58"/>
      <c r="AF4" s="58"/>
      <c r="AG4" s="58"/>
    </row>
    <row r="5" spans="1:37" s="60" customFormat="1" x14ac:dyDescent="0.3">
      <c r="A5" s="65"/>
      <c r="B5" s="61"/>
      <c r="C5" s="62">
        <v>0.06</v>
      </c>
      <c r="D5" s="62">
        <v>0.06</v>
      </c>
      <c r="E5" s="63">
        <v>0.08</v>
      </c>
      <c r="F5" s="63">
        <v>0.08</v>
      </c>
      <c r="G5" s="63">
        <v>0.08</v>
      </c>
      <c r="H5" s="63">
        <v>0.06</v>
      </c>
      <c r="I5" s="63">
        <v>0.05</v>
      </c>
      <c r="J5" s="62">
        <v>0.04</v>
      </c>
      <c r="K5" s="62">
        <v>0.02</v>
      </c>
      <c r="L5" s="62">
        <v>0.02</v>
      </c>
      <c r="M5" s="62">
        <v>0.01</v>
      </c>
      <c r="O5" s="62">
        <v>0.01</v>
      </c>
      <c r="P5" s="62">
        <v>0.01</v>
      </c>
      <c r="Q5" s="62">
        <v>0.02</v>
      </c>
      <c r="R5" s="62">
        <v>0.01</v>
      </c>
      <c r="S5" s="62">
        <v>0.1</v>
      </c>
      <c r="T5" s="62">
        <v>0.01</v>
      </c>
      <c r="U5" s="62">
        <v>0.02</v>
      </c>
      <c r="V5" s="62">
        <v>0.13999</v>
      </c>
      <c r="W5" s="62">
        <v>1.0000000000000001E-5</v>
      </c>
      <c r="Y5" s="64">
        <v>0.06</v>
      </c>
      <c r="Z5" s="64">
        <v>0.06</v>
      </c>
      <c r="AA5" s="62"/>
      <c r="AB5" s="62"/>
      <c r="AC5" s="62"/>
      <c r="AD5" s="62"/>
      <c r="AE5" s="62"/>
      <c r="AF5" s="62"/>
      <c r="AG5" s="62"/>
    </row>
    <row r="6" spans="1:37" s="60" customFormat="1" x14ac:dyDescent="0.3">
      <c r="A6" s="65"/>
      <c r="B6" s="57"/>
      <c r="C6" s="58" t="s">
        <v>0</v>
      </c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8" t="s">
        <v>7</v>
      </c>
      <c r="K6" s="58" t="s">
        <v>33</v>
      </c>
      <c r="L6" s="58" t="s">
        <v>34</v>
      </c>
      <c r="M6" s="58" t="s">
        <v>16</v>
      </c>
      <c r="N6" s="58" t="s">
        <v>46</v>
      </c>
      <c r="O6" s="58" t="s">
        <v>8</v>
      </c>
      <c r="P6" s="58" t="s">
        <v>9</v>
      </c>
      <c r="Q6" s="58" t="s">
        <v>10</v>
      </c>
      <c r="R6" s="58" t="s">
        <v>11</v>
      </c>
      <c r="S6" s="58" t="s">
        <v>12</v>
      </c>
      <c r="T6" s="58" t="s">
        <v>13</v>
      </c>
      <c r="U6" s="58" t="s">
        <v>14</v>
      </c>
      <c r="V6" s="58" t="s">
        <v>115</v>
      </c>
      <c r="W6" s="58" t="s">
        <v>35</v>
      </c>
      <c r="Y6" s="59" t="s">
        <v>113</v>
      </c>
      <c r="Z6" s="59" t="s">
        <v>114</v>
      </c>
      <c r="AA6" s="58"/>
      <c r="AB6" s="58"/>
      <c r="AC6" s="58"/>
      <c r="AD6" s="58"/>
      <c r="AE6" s="58"/>
      <c r="AF6" s="58"/>
    </row>
    <row r="7" spans="1:37" s="60" customFormat="1" x14ac:dyDescent="0.3">
      <c r="A7" s="65"/>
      <c r="B7" s="61"/>
      <c r="C7" s="62">
        <v>0.06</v>
      </c>
      <c r="D7" s="62">
        <v>0.06</v>
      </c>
      <c r="E7" s="63">
        <v>0.09</v>
      </c>
      <c r="F7" s="63">
        <v>0.09</v>
      </c>
      <c r="G7" s="63">
        <v>0.04</v>
      </c>
      <c r="H7" s="63">
        <v>0.04</v>
      </c>
      <c r="I7" s="63">
        <v>0.03</v>
      </c>
      <c r="J7" s="62">
        <v>0.03</v>
      </c>
      <c r="K7" s="62">
        <v>0.03</v>
      </c>
      <c r="L7" s="62">
        <v>0.02</v>
      </c>
      <c r="M7" s="62">
        <v>0.01</v>
      </c>
      <c r="N7" s="62">
        <v>0.01</v>
      </c>
      <c r="O7" s="62">
        <v>0.01</v>
      </c>
      <c r="P7" s="62">
        <v>0.01</v>
      </c>
      <c r="Q7" s="62">
        <v>0.05</v>
      </c>
      <c r="R7" s="62">
        <v>0.01</v>
      </c>
      <c r="S7" s="62">
        <v>0.1</v>
      </c>
      <c r="T7" s="62">
        <v>0.01</v>
      </c>
      <c r="U7" s="62">
        <v>0.04</v>
      </c>
      <c r="V7" s="62">
        <v>0.13900000000000001</v>
      </c>
      <c r="W7" s="62">
        <v>1E-3</v>
      </c>
      <c r="Y7" s="64">
        <v>0.06</v>
      </c>
      <c r="Z7" s="64">
        <v>0.06</v>
      </c>
      <c r="AA7" s="62"/>
      <c r="AB7" s="62"/>
      <c r="AC7" s="62"/>
      <c r="AD7" s="62"/>
      <c r="AE7" s="62"/>
      <c r="AF7" s="62"/>
    </row>
    <row r="8" spans="1:37" x14ac:dyDescent="0.3">
      <c r="C8" s="58" t="s">
        <v>0</v>
      </c>
      <c r="D8" s="58" t="s">
        <v>1</v>
      </c>
      <c r="E8" s="58" t="s">
        <v>2</v>
      </c>
      <c r="F8" s="58" t="s">
        <v>3</v>
      </c>
      <c r="G8" s="58" t="s">
        <v>4</v>
      </c>
      <c r="H8" s="58" t="s">
        <v>5</v>
      </c>
      <c r="I8" s="58" t="s">
        <v>6</v>
      </c>
      <c r="J8" s="58" t="s">
        <v>7</v>
      </c>
      <c r="K8" s="58" t="s">
        <v>33</v>
      </c>
      <c r="L8" s="58" t="s">
        <v>34</v>
      </c>
      <c r="M8" s="58" t="s">
        <v>16</v>
      </c>
      <c r="N8" s="58" t="s">
        <v>46</v>
      </c>
      <c r="O8" s="58" t="s">
        <v>8</v>
      </c>
      <c r="P8" s="58" t="s">
        <v>9</v>
      </c>
      <c r="Q8" s="58" t="s">
        <v>10</v>
      </c>
      <c r="R8" s="58" t="s">
        <v>11</v>
      </c>
      <c r="S8" s="58" t="s">
        <v>12</v>
      </c>
      <c r="T8" s="58" t="s">
        <v>13</v>
      </c>
      <c r="U8" s="58" t="s">
        <v>14</v>
      </c>
      <c r="V8" s="58" t="s">
        <v>115</v>
      </c>
      <c r="W8" s="58" t="s">
        <v>35</v>
      </c>
      <c r="X8" s="58" t="s">
        <v>15</v>
      </c>
      <c r="Y8" s="59" t="s">
        <v>113</v>
      </c>
      <c r="Z8" s="59" t="s">
        <v>114</v>
      </c>
    </row>
    <row r="9" spans="1:37" x14ac:dyDescent="0.3">
      <c r="C9" s="55">
        <f t="shared" ref="C9:Z9" si="0">C3*0.6 + C5*0.3 + C7*0.1</f>
        <v>5.9999999999999991E-2</v>
      </c>
      <c r="D9" s="55">
        <f t="shared" si="0"/>
        <v>5.9999999999999991E-2</v>
      </c>
      <c r="E9" s="55">
        <f t="shared" si="0"/>
        <v>0.105</v>
      </c>
      <c r="F9" s="55">
        <f t="shared" si="0"/>
        <v>0.105</v>
      </c>
      <c r="G9" s="55">
        <f t="shared" si="0"/>
        <v>7.6000000000000012E-2</v>
      </c>
      <c r="H9" s="55">
        <f t="shared" si="0"/>
        <v>7.0000000000000007E-2</v>
      </c>
      <c r="I9" s="55">
        <f t="shared" si="0"/>
        <v>5.3999999999999999E-2</v>
      </c>
      <c r="J9" s="55">
        <f t="shared" si="0"/>
        <v>2.7E-2</v>
      </c>
      <c r="K9" s="55">
        <f t="shared" si="0"/>
        <v>9.0000000000000011E-3</v>
      </c>
      <c r="L9" s="55">
        <f t="shared" si="0"/>
        <v>8.0000000000000002E-3</v>
      </c>
      <c r="M9" s="55">
        <f t="shared" si="0"/>
        <v>4.0000000000000001E-3</v>
      </c>
      <c r="N9" s="55">
        <f t="shared" si="0"/>
        <v>1E-3</v>
      </c>
      <c r="O9" s="55">
        <f t="shared" si="0"/>
        <v>1.0000000000000002E-2</v>
      </c>
      <c r="P9" s="55">
        <f t="shared" si="0"/>
        <v>4.0000000000000001E-3</v>
      </c>
      <c r="Q9" s="55">
        <f t="shared" si="0"/>
        <v>1.7000000000000001E-2</v>
      </c>
      <c r="R9" s="55">
        <f t="shared" si="0"/>
        <v>1.0000000000000002E-2</v>
      </c>
      <c r="S9" s="55">
        <f t="shared" si="0"/>
        <v>0.1</v>
      </c>
      <c r="T9" s="55">
        <f t="shared" si="0"/>
        <v>4.0000000000000001E-3</v>
      </c>
      <c r="U9" s="55">
        <f t="shared" si="0"/>
        <v>1.6E-2</v>
      </c>
      <c r="V9" s="55">
        <f t="shared" si="0"/>
        <v>0.13983699999999999</v>
      </c>
      <c r="W9" s="55">
        <f t="shared" si="0"/>
        <v>1.0300000000000001E-4</v>
      </c>
      <c r="X9" s="55">
        <f t="shared" si="0"/>
        <v>6.0000000000000002E-5</v>
      </c>
      <c r="Y9" s="55">
        <f t="shared" si="0"/>
        <v>5.9999999999999991E-2</v>
      </c>
      <c r="Z9" s="55">
        <f t="shared" si="0"/>
        <v>5.9999999999999991E-2</v>
      </c>
    </row>
    <row r="11" spans="1:37" s="60" customFormat="1" x14ac:dyDescent="0.3">
      <c r="A11" s="67"/>
      <c r="B11" s="68"/>
      <c r="C11" s="69" t="s">
        <v>0</v>
      </c>
      <c r="D11" s="69" t="s">
        <v>1</v>
      </c>
      <c r="E11" s="69" t="s">
        <v>16</v>
      </c>
      <c r="G11" s="69" t="s">
        <v>17</v>
      </c>
      <c r="H11" s="69" t="s">
        <v>18</v>
      </c>
      <c r="I11" s="69" t="s">
        <v>19</v>
      </c>
      <c r="J11" s="69" t="s">
        <v>20</v>
      </c>
      <c r="K11" s="69" t="s">
        <v>21</v>
      </c>
      <c r="L11" s="69" t="s">
        <v>22</v>
      </c>
      <c r="M11" s="69" t="s">
        <v>9</v>
      </c>
      <c r="N11" s="69" t="s">
        <v>23</v>
      </c>
      <c r="O11" s="69" t="s">
        <v>10</v>
      </c>
      <c r="P11" s="69" t="s">
        <v>24</v>
      </c>
      <c r="Q11" s="69" t="s">
        <v>11</v>
      </c>
      <c r="R11" s="69" t="s">
        <v>25</v>
      </c>
      <c r="S11" s="69" t="s">
        <v>26</v>
      </c>
      <c r="T11" s="69" t="s">
        <v>12</v>
      </c>
      <c r="U11" s="69" t="s">
        <v>13</v>
      </c>
      <c r="V11" s="69" t="s">
        <v>14</v>
      </c>
      <c r="W11" s="69" t="s">
        <v>115</v>
      </c>
      <c r="AA11" s="69"/>
      <c r="AB11" s="69"/>
      <c r="AC11" s="69"/>
      <c r="AG11" s="59" t="s">
        <v>113</v>
      </c>
      <c r="AH11" s="59" t="s">
        <v>114</v>
      </c>
      <c r="AI11" s="69" t="s">
        <v>15</v>
      </c>
    </row>
    <row r="12" spans="1:37" s="60" customFormat="1" x14ac:dyDescent="0.3">
      <c r="A12" s="67"/>
      <c r="B12" s="61"/>
      <c r="C12" s="70">
        <v>0.08</v>
      </c>
      <c r="D12" s="70">
        <v>0.08</v>
      </c>
      <c r="E12" s="63">
        <v>0.14000000000000001</v>
      </c>
      <c r="G12" s="63">
        <v>7.0000000000000007E-2</v>
      </c>
      <c r="H12" s="63">
        <v>7.0000000000000007E-2</v>
      </c>
      <c r="I12" s="63">
        <v>0.03</v>
      </c>
      <c r="J12" s="70">
        <v>0.02</v>
      </c>
      <c r="K12" s="70">
        <v>0.01</v>
      </c>
      <c r="L12" s="70">
        <v>0.02</v>
      </c>
      <c r="M12" s="70">
        <v>0.02</v>
      </c>
      <c r="N12" s="70">
        <v>0.01</v>
      </c>
      <c r="O12" s="70">
        <v>0.02</v>
      </c>
      <c r="P12" s="70">
        <v>0.01</v>
      </c>
      <c r="Q12" s="70">
        <v>0.02</v>
      </c>
      <c r="R12" s="70">
        <v>0.01</v>
      </c>
      <c r="S12" s="70">
        <v>0.01</v>
      </c>
      <c r="T12" s="70">
        <v>0.1</v>
      </c>
      <c r="U12" s="70">
        <v>0.01</v>
      </c>
      <c r="V12" s="70">
        <v>0.01</v>
      </c>
      <c r="W12" s="70">
        <v>9.9900000000000003E-2</v>
      </c>
      <c r="AA12" s="70"/>
      <c r="AB12" s="70"/>
      <c r="AC12" s="70"/>
      <c r="AG12" s="64">
        <v>0.08</v>
      </c>
      <c r="AH12" s="64">
        <v>0.08</v>
      </c>
      <c r="AI12" s="70">
        <v>1E-4</v>
      </c>
    </row>
    <row r="13" spans="1:37" s="60" customFormat="1" x14ac:dyDescent="0.3">
      <c r="A13" s="71"/>
      <c r="B13" s="72"/>
      <c r="C13" s="69" t="s">
        <v>0</v>
      </c>
      <c r="D13" s="69" t="s">
        <v>1</v>
      </c>
      <c r="E13" s="69" t="s">
        <v>16</v>
      </c>
      <c r="F13" s="69" t="s">
        <v>36</v>
      </c>
      <c r="G13" s="69" t="s">
        <v>17</v>
      </c>
      <c r="H13" s="69" t="s">
        <v>18</v>
      </c>
      <c r="I13" s="69" t="s">
        <v>19</v>
      </c>
      <c r="J13" s="69" t="s">
        <v>20</v>
      </c>
      <c r="L13" s="69" t="s">
        <v>22</v>
      </c>
      <c r="M13" s="69" t="s">
        <v>9</v>
      </c>
      <c r="O13" s="69" t="s">
        <v>10</v>
      </c>
      <c r="P13" s="69" t="s">
        <v>24</v>
      </c>
      <c r="Q13" s="69" t="s">
        <v>11</v>
      </c>
      <c r="R13" s="69" t="s">
        <v>25</v>
      </c>
      <c r="S13" s="69" t="s">
        <v>26</v>
      </c>
      <c r="T13" s="69" t="s">
        <v>12</v>
      </c>
      <c r="U13" s="69" t="s">
        <v>13</v>
      </c>
      <c r="V13" s="69" t="s">
        <v>14</v>
      </c>
      <c r="W13" s="69" t="s">
        <v>115</v>
      </c>
      <c r="X13" s="69" t="s">
        <v>37</v>
      </c>
      <c r="Y13" s="69" t="s">
        <v>115</v>
      </c>
      <c r="Z13" s="69" t="s">
        <v>35</v>
      </c>
      <c r="AA13" s="69" t="s">
        <v>38</v>
      </c>
      <c r="AB13" s="69" t="s">
        <v>39</v>
      </c>
      <c r="AC13" s="69" t="s">
        <v>40</v>
      </c>
      <c r="AD13" s="69" t="s">
        <v>41</v>
      </c>
      <c r="AE13" s="69" t="s">
        <v>42</v>
      </c>
      <c r="AF13" s="69" t="s">
        <v>43</v>
      </c>
      <c r="AG13" s="59" t="s">
        <v>113</v>
      </c>
      <c r="AH13" s="59" t="s">
        <v>114</v>
      </c>
    </row>
    <row r="14" spans="1:37" s="60" customFormat="1" x14ac:dyDescent="0.3">
      <c r="A14" s="71"/>
      <c r="B14" s="61"/>
      <c r="C14" s="70">
        <v>0.08</v>
      </c>
      <c r="D14" s="70">
        <v>0.08</v>
      </c>
      <c r="E14" s="63">
        <v>0.03</v>
      </c>
      <c r="F14" s="63">
        <v>0.03</v>
      </c>
      <c r="G14" s="63">
        <v>0.03</v>
      </c>
      <c r="H14" s="63">
        <v>0.02</v>
      </c>
      <c r="I14" s="63">
        <v>0.01</v>
      </c>
      <c r="J14" s="70">
        <v>0.03</v>
      </c>
      <c r="L14" s="70">
        <v>0.02</v>
      </c>
      <c r="M14" s="70">
        <v>0.04</v>
      </c>
      <c r="O14" s="70">
        <v>0.05</v>
      </c>
      <c r="P14" s="70">
        <v>0.03</v>
      </c>
      <c r="Q14" s="70">
        <v>0.03</v>
      </c>
      <c r="R14" s="70">
        <v>0.02</v>
      </c>
      <c r="S14" s="70">
        <v>0.01</v>
      </c>
      <c r="T14" s="70">
        <v>0.1</v>
      </c>
      <c r="U14" s="70">
        <v>0.06</v>
      </c>
      <c r="V14" s="70">
        <v>7.0000000000000007E-2</v>
      </c>
      <c r="W14" s="70">
        <v>9.8930000000000004E-2</v>
      </c>
      <c r="X14" s="70">
        <v>5.0000000000000001E-4</v>
      </c>
      <c r="Y14" s="70">
        <v>1E-4</v>
      </c>
      <c r="Z14" s="70">
        <v>6.0000000000000002E-5</v>
      </c>
      <c r="AA14" s="70">
        <v>1E-4</v>
      </c>
      <c r="AB14" s="70">
        <v>5.0000000000000002E-5</v>
      </c>
      <c r="AC14" s="70">
        <v>1E-4</v>
      </c>
      <c r="AD14" s="70">
        <v>1E-4</v>
      </c>
      <c r="AE14" s="70">
        <v>5.0000000000000002E-5</v>
      </c>
      <c r="AF14" s="70">
        <v>1.0000000000000001E-5</v>
      </c>
      <c r="AG14" s="64">
        <v>0.08</v>
      </c>
      <c r="AH14" s="64">
        <v>0.08</v>
      </c>
    </row>
    <row r="15" spans="1:37" s="60" customFormat="1" x14ac:dyDescent="0.3">
      <c r="A15" s="67"/>
      <c r="B15" s="68"/>
      <c r="C15" s="69" t="s">
        <v>0</v>
      </c>
      <c r="D15" s="69" t="s">
        <v>1</v>
      </c>
      <c r="E15" s="69" t="s">
        <v>16</v>
      </c>
      <c r="F15" s="69" t="s">
        <v>36</v>
      </c>
      <c r="G15" s="69" t="s">
        <v>17</v>
      </c>
      <c r="H15" s="69" t="s">
        <v>18</v>
      </c>
      <c r="I15" s="69" t="s">
        <v>19</v>
      </c>
      <c r="J15" s="69" t="s">
        <v>20</v>
      </c>
      <c r="K15" s="69" t="s">
        <v>21</v>
      </c>
      <c r="L15" s="69" t="s">
        <v>22</v>
      </c>
      <c r="M15" s="69" t="s">
        <v>9</v>
      </c>
      <c r="N15" s="69" t="s">
        <v>23</v>
      </c>
      <c r="O15" s="69" t="s">
        <v>10</v>
      </c>
      <c r="P15" s="69" t="s">
        <v>24</v>
      </c>
      <c r="Q15" s="69" t="s">
        <v>11</v>
      </c>
      <c r="R15" s="69" t="s">
        <v>25</v>
      </c>
      <c r="S15" s="69" t="s">
        <v>26</v>
      </c>
      <c r="T15" s="69" t="s">
        <v>12</v>
      </c>
      <c r="U15" s="69" t="s">
        <v>13</v>
      </c>
      <c r="V15" s="69" t="s">
        <v>14</v>
      </c>
      <c r="W15" s="69" t="s">
        <v>115</v>
      </c>
      <c r="X15" s="69" t="s">
        <v>37</v>
      </c>
      <c r="Y15" s="69" t="s">
        <v>115</v>
      </c>
      <c r="Z15" s="69" t="s">
        <v>35</v>
      </c>
      <c r="AC15" s="69" t="s">
        <v>40</v>
      </c>
      <c r="AD15" s="69" t="s">
        <v>41</v>
      </c>
      <c r="AE15" s="69" t="s">
        <v>42</v>
      </c>
      <c r="AF15" s="69" t="s">
        <v>43</v>
      </c>
      <c r="AG15" s="59" t="s">
        <v>113</v>
      </c>
      <c r="AH15" s="59" t="s">
        <v>114</v>
      </c>
    </row>
    <row r="16" spans="1:37" s="60" customFormat="1" x14ac:dyDescent="0.3">
      <c r="A16" s="67"/>
      <c r="B16" s="61"/>
      <c r="C16" s="70">
        <v>0.08</v>
      </c>
      <c r="D16" s="70">
        <v>0.08</v>
      </c>
      <c r="E16" s="63">
        <v>0.02</v>
      </c>
      <c r="F16" s="63">
        <v>0.02</v>
      </c>
      <c r="G16" s="63">
        <v>0.01</v>
      </c>
      <c r="H16" s="63">
        <v>5.0000000000000001E-3</v>
      </c>
      <c r="I16" s="63">
        <v>5.0000000000000001E-3</v>
      </c>
      <c r="J16" s="70">
        <v>0.03</v>
      </c>
      <c r="K16" s="70">
        <v>0.02</v>
      </c>
      <c r="L16" s="70">
        <v>0.02</v>
      </c>
      <c r="M16" s="70">
        <v>0.04</v>
      </c>
      <c r="N16" s="70">
        <v>0.04</v>
      </c>
      <c r="O16" s="70">
        <v>0.05</v>
      </c>
      <c r="P16" s="70">
        <v>0.03</v>
      </c>
      <c r="Q16" s="70">
        <v>0.03</v>
      </c>
      <c r="R16" s="70">
        <v>0.02</v>
      </c>
      <c r="S16" s="70">
        <v>0.01</v>
      </c>
      <c r="T16" s="70">
        <v>0.1</v>
      </c>
      <c r="U16" s="70">
        <v>0.06</v>
      </c>
      <c r="V16" s="70">
        <v>7.0000000000000007E-2</v>
      </c>
      <c r="W16" s="70">
        <v>9.5280000000000004E-2</v>
      </c>
      <c r="X16" s="70">
        <v>1.5E-3</v>
      </c>
      <c r="Y16" s="70">
        <v>2.0000000000000001E-4</v>
      </c>
      <c r="Z16" s="70">
        <v>8.1999999999999998E-4</v>
      </c>
      <c r="AC16" s="70">
        <v>1E-3</v>
      </c>
      <c r="AD16" s="70">
        <v>8.0000000000000004E-4</v>
      </c>
      <c r="AE16" s="70">
        <v>2.0000000000000001E-4</v>
      </c>
      <c r="AF16" s="70">
        <v>2.0000000000000001E-4</v>
      </c>
      <c r="AG16" s="64">
        <v>0.08</v>
      </c>
      <c r="AH16" s="64">
        <v>0.08</v>
      </c>
    </row>
    <row r="17" spans="1:40" x14ac:dyDescent="0.3">
      <c r="C17" s="69" t="s">
        <v>0</v>
      </c>
      <c r="D17" s="69" t="s">
        <v>1</v>
      </c>
      <c r="E17" s="69" t="s">
        <v>16</v>
      </c>
      <c r="F17" s="69" t="s">
        <v>36</v>
      </c>
      <c r="G17" s="69" t="s">
        <v>17</v>
      </c>
      <c r="H17" s="69" t="s">
        <v>18</v>
      </c>
      <c r="I17" s="69" t="s">
        <v>19</v>
      </c>
      <c r="J17" s="69" t="s">
        <v>20</v>
      </c>
      <c r="K17" s="69" t="s">
        <v>21</v>
      </c>
      <c r="L17" s="69" t="s">
        <v>22</v>
      </c>
      <c r="M17" s="69" t="s">
        <v>9</v>
      </c>
      <c r="N17" s="69" t="s">
        <v>23</v>
      </c>
      <c r="O17" s="69" t="s">
        <v>10</v>
      </c>
      <c r="P17" s="69" t="s">
        <v>24</v>
      </c>
      <c r="Q17" s="69" t="s">
        <v>11</v>
      </c>
      <c r="R17" s="69" t="s">
        <v>25</v>
      </c>
      <c r="S17" s="69" t="s">
        <v>26</v>
      </c>
      <c r="T17" s="69" t="s">
        <v>12</v>
      </c>
      <c r="U17" s="69" t="s">
        <v>13</v>
      </c>
      <c r="V17" s="69" t="s">
        <v>14</v>
      </c>
      <c r="W17" s="69" t="s">
        <v>115</v>
      </c>
      <c r="X17" s="69" t="s">
        <v>37</v>
      </c>
      <c r="Y17" s="69" t="s">
        <v>115</v>
      </c>
      <c r="Z17" s="69" t="s">
        <v>35</v>
      </c>
      <c r="AA17" s="69" t="s">
        <v>38</v>
      </c>
      <c r="AB17" s="69" t="s">
        <v>39</v>
      </c>
      <c r="AC17" s="69" t="s">
        <v>40</v>
      </c>
      <c r="AD17" s="69" t="s">
        <v>41</v>
      </c>
      <c r="AE17" s="69" t="s">
        <v>42</v>
      </c>
      <c r="AF17" s="69" t="s">
        <v>43</v>
      </c>
      <c r="AG17" s="59" t="s">
        <v>113</v>
      </c>
      <c r="AH17" s="59" t="s">
        <v>114</v>
      </c>
      <c r="AI17" s="69" t="s">
        <v>15</v>
      </c>
    </row>
    <row r="18" spans="1:40" x14ac:dyDescent="0.3">
      <c r="C18" s="55">
        <f t="shared" ref="C18:X18" si="1">C12*0.6 + C14*0.3 + C16*0.1</f>
        <v>8.0000000000000016E-2</v>
      </c>
      <c r="D18" s="55">
        <f t="shared" si="1"/>
        <v>8.0000000000000016E-2</v>
      </c>
      <c r="E18" s="55">
        <f t="shared" si="1"/>
        <v>9.5000000000000001E-2</v>
      </c>
      <c r="F18" s="55">
        <f t="shared" si="1"/>
        <v>1.0999999999999999E-2</v>
      </c>
      <c r="G18" s="55">
        <f t="shared" si="1"/>
        <v>5.2000000000000005E-2</v>
      </c>
      <c r="H18" s="55">
        <f t="shared" si="1"/>
        <v>4.8500000000000001E-2</v>
      </c>
      <c r="I18" s="55">
        <f t="shared" si="1"/>
        <v>2.1499999999999998E-2</v>
      </c>
      <c r="J18" s="55">
        <f t="shared" si="1"/>
        <v>2.3999999999999997E-2</v>
      </c>
      <c r="K18" s="55">
        <f t="shared" si="1"/>
        <v>8.0000000000000002E-3</v>
      </c>
      <c r="L18" s="55">
        <f t="shared" si="1"/>
        <v>2.0000000000000004E-2</v>
      </c>
      <c r="M18" s="55">
        <f t="shared" si="1"/>
        <v>2.8000000000000001E-2</v>
      </c>
      <c r="N18" s="55">
        <f t="shared" si="1"/>
        <v>0.01</v>
      </c>
      <c r="O18" s="55">
        <f t="shared" si="1"/>
        <v>3.2000000000000001E-2</v>
      </c>
      <c r="P18" s="55">
        <f t="shared" si="1"/>
        <v>1.7999999999999999E-2</v>
      </c>
      <c r="Q18" s="55">
        <f t="shared" si="1"/>
        <v>2.3999999999999997E-2</v>
      </c>
      <c r="R18" s="55">
        <f t="shared" si="1"/>
        <v>1.4E-2</v>
      </c>
      <c r="S18" s="55">
        <f t="shared" si="1"/>
        <v>1.0000000000000002E-2</v>
      </c>
      <c r="T18" s="55">
        <f t="shared" si="1"/>
        <v>0.1</v>
      </c>
      <c r="U18" s="55">
        <f t="shared" si="1"/>
        <v>0.03</v>
      </c>
      <c r="V18" s="55">
        <f t="shared" si="1"/>
        <v>3.4000000000000002E-2</v>
      </c>
      <c r="W18" s="55">
        <f t="shared" si="1"/>
        <v>9.9147000000000013E-2</v>
      </c>
      <c r="X18" s="55">
        <f t="shared" si="1"/>
        <v>3.0000000000000003E-4</v>
      </c>
      <c r="Y18" s="55">
        <f t="shared" ref="Y18:AI18" si="2">Y12*0.6 + Y14*0.3 + Y16*0.1</f>
        <v>5.0000000000000002E-5</v>
      </c>
      <c r="Z18" s="55">
        <f t="shared" si="2"/>
        <v>1E-4</v>
      </c>
      <c r="AA18" s="55">
        <f t="shared" si="2"/>
        <v>3.0000000000000001E-5</v>
      </c>
      <c r="AB18" s="55">
        <f t="shared" si="2"/>
        <v>1.5E-5</v>
      </c>
      <c r="AC18" s="55">
        <f t="shared" si="2"/>
        <v>1.3000000000000002E-4</v>
      </c>
      <c r="AD18" s="55">
        <f t="shared" si="2"/>
        <v>1.1E-4</v>
      </c>
      <c r="AE18" s="55">
        <f t="shared" si="2"/>
        <v>3.5000000000000004E-5</v>
      </c>
      <c r="AF18" s="55">
        <f t="shared" si="2"/>
        <v>2.3000000000000003E-5</v>
      </c>
      <c r="AG18" s="55">
        <f t="shared" si="2"/>
        <v>8.0000000000000016E-2</v>
      </c>
      <c r="AH18" s="55">
        <f t="shared" si="2"/>
        <v>8.0000000000000016E-2</v>
      </c>
      <c r="AI18" s="55">
        <f t="shared" si="2"/>
        <v>6.0000000000000002E-5</v>
      </c>
    </row>
    <row r="20" spans="1:40" s="60" customFormat="1" x14ac:dyDescent="0.3">
      <c r="A20" s="73"/>
      <c r="B20" s="74"/>
      <c r="C20" s="75" t="s">
        <v>0</v>
      </c>
      <c r="D20" s="75" t="s">
        <v>1</v>
      </c>
      <c r="E20" s="75" t="s">
        <v>20</v>
      </c>
      <c r="F20" s="75" t="s">
        <v>27</v>
      </c>
      <c r="G20" s="75" t="s">
        <v>28</v>
      </c>
      <c r="H20" s="75" t="s">
        <v>21</v>
      </c>
      <c r="I20" s="75" t="s">
        <v>29</v>
      </c>
      <c r="J20" s="75" t="s">
        <v>30</v>
      </c>
      <c r="K20" s="75" t="s">
        <v>9</v>
      </c>
      <c r="L20" s="75" t="s">
        <v>31</v>
      </c>
      <c r="M20" s="75" t="s">
        <v>23</v>
      </c>
      <c r="N20" s="75" t="s">
        <v>10</v>
      </c>
      <c r="O20" s="75" t="s">
        <v>24</v>
      </c>
      <c r="P20" s="75" t="s">
        <v>24</v>
      </c>
      <c r="Q20" s="75" t="s">
        <v>25</v>
      </c>
      <c r="R20" s="75" t="s">
        <v>32</v>
      </c>
      <c r="S20" s="75" t="s">
        <v>26</v>
      </c>
      <c r="T20" s="75" t="s">
        <v>12</v>
      </c>
      <c r="U20" s="75" t="s">
        <v>13</v>
      </c>
      <c r="V20" s="75" t="s">
        <v>14</v>
      </c>
      <c r="W20" s="75" t="s">
        <v>115</v>
      </c>
      <c r="AA20" s="75"/>
      <c r="AB20" s="75"/>
      <c r="AC20" s="75"/>
      <c r="AD20" s="75"/>
      <c r="AE20" s="75"/>
      <c r="AF20" s="75"/>
      <c r="AL20" s="59" t="s">
        <v>113</v>
      </c>
      <c r="AM20" s="59" t="s">
        <v>114</v>
      </c>
      <c r="AN20" s="75" t="s">
        <v>15</v>
      </c>
    </row>
    <row r="21" spans="1:40" s="60" customFormat="1" x14ac:dyDescent="0.3">
      <c r="A21" s="73"/>
      <c r="B21" s="61"/>
      <c r="C21" s="78">
        <v>0.1</v>
      </c>
      <c r="D21" s="78">
        <v>0.1</v>
      </c>
      <c r="E21" s="63">
        <v>5.0000000000000001E-3</v>
      </c>
      <c r="F21" s="63">
        <v>5.0000000000000001E-3</v>
      </c>
      <c r="G21" s="63">
        <v>5.0000000000000001E-3</v>
      </c>
      <c r="H21" s="63">
        <v>5.0000000000000001E-3</v>
      </c>
      <c r="I21" s="63">
        <v>5.0000000000000001E-3</v>
      </c>
      <c r="J21" s="63">
        <v>5.0000000000000001E-3</v>
      </c>
      <c r="K21" s="63">
        <v>0.01</v>
      </c>
      <c r="L21" s="63">
        <v>0.02</v>
      </c>
      <c r="M21" s="78">
        <v>0.05</v>
      </c>
      <c r="N21" s="78">
        <v>0.02</v>
      </c>
      <c r="O21" s="78">
        <v>0.02</v>
      </c>
      <c r="P21" s="78">
        <v>0.03</v>
      </c>
      <c r="Q21" s="78">
        <v>0.03</v>
      </c>
      <c r="R21" s="78">
        <v>0.02</v>
      </c>
      <c r="S21" s="78">
        <v>0.01</v>
      </c>
      <c r="T21" s="78">
        <v>0.1</v>
      </c>
      <c r="U21" s="78">
        <v>0.1</v>
      </c>
      <c r="V21" s="78">
        <v>0.1</v>
      </c>
      <c r="W21" s="78">
        <v>5.9900000000000002E-2</v>
      </c>
      <c r="AA21" s="78"/>
      <c r="AB21" s="78"/>
      <c r="AC21" s="78"/>
      <c r="AD21" s="78"/>
      <c r="AE21" s="78"/>
      <c r="AF21" s="78"/>
      <c r="AL21" s="64">
        <v>0.1</v>
      </c>
      <c r="AM21" s="64">
        <v>0.1</v>
      </c>
      <c r="AN21" s="78">
        <v>1E-4</v>
      </c>
    </row>
    <row r="22" spans="1:40" s="60" customFormat="1" x14ac:dyDescent="0.3">
      <c r="A22" s="71"/>
      <c r="B22" s="72"/>
      <c r="C22" s="75" t="s">
        <v>0</v>
      </c>
      <c r="D22" s="75" t="s">
        <v>1</v>
      </c>
      <c r="E22" s="75" t="s">
        <v>20</v>
      </c>
      <c r="F22" s="75" t="s">
        <v>27</v>
      </c>
      <c r="G22" s="75" t="s">
        <v>28</v>
      </c>
      <c r="J22" s="75" t="s">
        <v>30</v>
      </c>
      <c r="K22" s="75" t="s">
        <v>9</v>
      </c>
      <c r="L22" s="75" t="s">
        <v>31</v>
      </c>
      <c r="M22" s="75" t="s">
        <v>23</v>
      </c>
      <c r="N22" s="75" t="s">
        <v>10</v>
      </c>
      <c r="O22" s="75" t="s">
        <v>24</v>
      </c>
      <c r="P22" s="75" t="s">
        <v>24</v>
      </c>
      <c r="Q22" s="75" t="s">
        <v>25</v>
      </c>
      <c r="R22" s="75" t="s">
        <v>32</v>
      </c>
      <c r="S22" s="75" t="s">
        <v>26</v>
      </c>
      <c r="T22" s="75" t="s">
        <v>12</v>
      </c>
      <c r="U22" s="75" t="s">
        <v>13</v>
      </c>
      <c r="V22" s="75" t="s">
        <v>14</v>
      </c>
      <c r="W22" s="75" t="s">
        <v>115</v>
      </c>
      <c r="X22" s="75" t="s">
        <v>37</v>
      </c>
      <c r="Y22" s="75" t="s">
        <v>35</v>
      </c>
      <c r="Z22" s="75" t="s">
        <v>38</v>
      </c>
      <c r="AA22" s="75" t="s">
        <v>44</v>
      </c>
      <c r="AB22" s="75" t="s">
        <v>40</v>
      </c>
      <c r="AC22" s="75" t="s">
        <v>41</v>
      </c>
      <c r="AG22" s="75" t="s">
        <v>42</v>
      </c>
      <c r="AK22" s="75" t="s">
        <v>111</v>
      </c>
      <c r="AL22" s="59" t="s">
        <v>113</v>
      </c>
      <c r="AM22" s="59" t="s">
        <v>114</v>
      </c>
    </row>
    <row r="23" spans="1:40" s="60" customFormat="1" x14ac:dyDescent="0.3">
      <c r="A23" s="71"/>
      <c r="B23" s="61"/>
      <c r="C23" s="78">
        <v>0.1</v>
      </c>
      <c r="D23" s="78">
        <v>0.1</v>
      </c>
      <c r="E23" s="63">
        <v>5.0000000000000001E-3</v>
      </c>
      <c r="F23" s="63">
        <v>5.0000000000000001E-3</v>
      </c>
      <c r="G23" s="63">
        <v>0.01</v>
      </c>
      <c r="J23" s="63">
        <v>0.01</v>
      </c>
      <c r="K23" s="63">
        <v>0.01</v>
      </c>
      <c r="L23" s="63">
        <v>0.01</v>
      </c>
      <c r="M23" s="78">
        <v>0.05</v>
      </c>
      <c r="N23" s="78">
        <v>2.1319999999999995E-2</v>
      </c>
      <c r="O23" s="78">
        <v>0.02</v>
      </c>
      <c r="P23" s="78">
        <v>0.03</v>
      </c>
      <c r="Q23" s="78">
        <v>0.03</v>
      </c>
      <c r="R23" s="78">
        <v>0.02</v>
      </c>
      <c r="S23" s="78">
        <v>0.01</v>
      </c>
      <c r="T23" s="78">
        <v>0.1</v>
      </c>
      <c r="U23" s="78">
        <v>0.1</v>
      </c>
      <c r="V23" s="78">
        <v>0.1</v>
      </c>
      <c r="W23" s="78">
        <v>6.3E-2</v>
      </c>
      <c r="X23" s="78">
        <v>4.0000000000000001E-3</v>
      </c>
      <c r="Y23" s="78">
        <v>1E-3</v>
      </c>
      <c r="Z23" s="78">
        <v>1E-4</v>
      </c>
      <c r="AA23" s="78">
        <v>2.0000000000000002E-5</v>
      </c>
      <c r="AB23" s="78">
        <v>2.4000000000000001E-4</v>
      </c>
      <c r="AC23" s="78">
        <v>2.0000000000000001E-4</v>
      </c>
      <c r="AG23" s="78">
        <v>1E-4</v>
      </c>
      <c r="AK23" s="78">
        <v>2.0000000000000002E-5</v>
      </c>
      <c r="AL23" s="64">
        <v>0.1</v>
      </c>
      <c r="AM23" s="64">
        <v>0.1</v>
      </c>
    </row>
    <row r="24" spans="1:40" s="60" customFormat="1" ht="14.25" thickBot="1" x14ac:dyDescent="0.35">
      <c r="A24" s="76"/>
      <c r="B24" s="72"/>
      <c r="C24" s="75" t="s">
        <v>0</v>
      </c>
      <c r="D24" s="75" t="s">
        <v>1</v>
      </c>
      <c r="F24" s="75" t="s">
        <v>27</v>
      </c>
      <c r="G24" s="75" t="s">
        <v>28</v>
      </c>
      <c r="K24" s="75" t="s">
        <v>9</v>
      </c>
      <c r="L24" s="75" t="s">
        <v>31</v>
      </c>
      <c r="M24" s="75" t="s">
        <v>23</v>
      </c>
      <c r="N24" s="75" t="s">
        <v>24</v>
      </c>
      <c r="O24" s="75" t="s">
        <v>24</v>
      </c>
      <c r="Q24" s="75" t="s">
        <v>25</v>
      </c>
      <c r="R24" s="75" t="s">
        <v>32</v>
      </c>
      <c r="S24" s="75" t="s">
        <v>26</v>
      </c>
      <c r="T24" s="75" t="s">
        <v>12</v>
      </c>
      <c r="U24" s="75" t="s">
        <v>13</v>
      </c>
      <c r="V24" s="75" t="s">
        <v>14</v>
      </c>
      <c r="W24" s="75" t="s">
        <v>115</v>
      </c>
      <c r="X24" s="75" t="s">
        <v>37</v>
      </c>
      <c r="Y24" s="75" t="s">
        <v>35</v>
      </c>
      <c r="AB24" s="75" t="s">
        <v>40</v>
      </c>
      <c r="AC24" s="75" t="s">
        <v>41</v>
      </c>
      <c r="AD24" s="75" t="s">
        <v>47</v>
      </c>
      <c r="AE24" s="75" t="s">
        <v>48</v>
      </c>
      <c r="AF24" s="75" t="s">
        <v>49</v>
      </c>
      <c r="AG24" s="75" t="s">
        <v>42</v>
      </c>
      <c r="AH24" s="75" t="s">
        <v>50</v>
      </c>
      <c r="AI24" s="75" t="s">
        <v>51</v>
      </c>
      <c r="AJ24" s="75" t="s">
        <v>43</v>
      </c>
      <c r="AK24" s="75" t="s">
        <v>111</v>
      </c>
      <c r="AL24" s="59" t="s">
        <v>113</v>
      </c>
      <c r="AM24" s="59" t="s">
        <v>114</v>
      </c>
    </row>
    <row r="25" spans="1:40" s="60" customFormat="1" ht="14.25" thickBot="1" x14ac:dyDescent="0.35">
      <c r="A25" s="77"/>
      <c r="B25" s="61"/>
      <c r="C25" s="78">
        <v>0.1</v>
      </c>
      <c r="D25" s="78">
        <v>0.1</v>
      </c>
      <c r="F25" s="63">
        <v>5.0000000000000001E-3</v>
      </c>
      <c r="G25" s="63">
        <v>5.0000000000000001E-3</v>
      </c>
      <c r="K25" s="63">
        <v>0.01</v>
      </c>
      <c r="L25" s="63">
        <v>0.01</v>
      </c>
      <c r="M25" s="63">
        <v>0.01</v>
      </c>
      <c r="N25" s="63">
        <v>0.02</v>
      </c>
      <c r="O25" s="78">
        <v>0.04</v>
      </c>
      <c r="Q25" s="78">
        <v>0.03</v>
      </c>
      <c r="R25" s="78">
        <v>0.03</v>
      </c>
      <c r="S25" s="78">
        <v>0.01</v>
      </c>
      <c r="T25" s="78">
        <v>0.15</v>
      </c>
      <c r="U25" s="78">
        <v>0.1419</v>
      </c>
      <c r="V25" s="78">
        <v>0.1</v>
      </c>
      <c r="W25" s="78">
        <v>0.01</v>
      </c>
      <c r="X25" s="78">
        <v>0.01</v>
      </c>
      <c r="Y25" s="78">
        <v>7.000000000000001E-3</v>
      </c>
      <c r="AB25" s="78">
        <v>5.0000000000000001E-3</v>
      </c>
      <c r="AC25" s="78">
        <v>4.0000000000000001E-3</v>
      </c>
      <c r="AD25" s="78">
        <v>1E-4</v>
      </c>
      <c r="AE25" s="78">
        <v>1E-4</v>
      </c>
      <c r="AF25" s="78">
        <v>1E-4</v>
      </c>
      <c r="AG25" s="78">
        <v>4.0000000000000002E-4</v>
      </c>
      <c r="AH25" s="78">
        <v>4.0000000000000002E-4</v>
      </c>
      <c r="AI25" s="78">
        <v>4.0000000000000002E-4</v>
      </c>
      <c r="AJ25" s="78">
        <v>2.0000000000000001E-4</v>
      </c>
      <c r="AK25" s="78">
        <v>4.0000000000000002E-4</v>
      </c>
      <c r="AL25" s="64">
        <v>0.1</v>
      </c>
      <c r="AM25" s="64">
        <v>0.1</v>
      </c>
    </row>
    <row r="26" spans="1:40" x14ac:dyDescent="0.3">
      <c r="C26" s="75" t="s">
        <v>0</v>
      </c>
      <c r="D26" s="75" t="s">
        <v>1</v>
      </c>
      <c r="E26" s="75" t="s">
        <v>20</v>
      </c>
      <c r="F26" s="75" t="s">
        <v>27</v>
      </c>
      <c r="G26" s="75" t="s">
        <v>28</v>
      </c>
      <c r="H26" s="75" t="s">
        <v>21</v>
      </c>
      <c r="I26" s="75" t="s">
        <v>29</v>
      </c>
      <c r="J26" s="75" t="s">
        <v>30</v>
      </c>
      <c r="K26" s="75" t="s">
        <v>9</v>
      </c>
      <c r="L26" s="75" t="s">
        <v>31</v>
      </c>
      <c r="M26" s="75" t="s">
        <v>23</v>
      </c>
      <c r="N26" s="75" t="s">
        <v>10</v>
      </c>
      <c r="O26" s="75" t="s">
        <v>24</v>
      </c>
      <c r="P26" s="75" t="s">
        <v>24</v>
      </c>
      <c r="Q26" s="75" t="s">
        <v>25</v>
      </c>
      <c r="R26" s="75" t="s">
        <v>32</v>
      </c>
      <c r="S26" s="75" t="s">
        <v>26</v>
      </c>
      <c r="T26" s="75" t="s">
        <v>12</v>
      </c>
      <c r="U26" s="75" t="s">
        <v>13</v>
      </c>
      <c r="V26" s="75" t="s">
        <v>14</v>
      </c>
      <c r="W26" s="75" t="s">
        <v>115</v>
      </c>
      <c r="X26" s="75" t="s">
        <v>37</v>
      </c>
      <c r="Y26" s="75" t="s">
        <v>35</v>
      </c>
      <c r="Z26" s="75" t="s">
        <v>38</v>
      </c>
      <c r="AA26" s="75" t="s">
        <v>44</v>
      </c>
      <c r="AB26" s="75" t="s">
        <v>40</v>
      </c>
      <c r="AC26" s="75" t="s">
        <v>41</v>
      </c>
      <c r="AD26" s="75" t="s">
        <v>47</v>
      </c>
      <c r="AE26" s="75" t="s">
        <v>48</v>
      </c>
      <c r="AF26" s="75" t="s">
        <v>49</v>
      </c>
      <c r="AG26" s="75" t="s">
        <v>42</v>
      </c>
      <c r="AH26" s="75" t="s">
        <v>50</v>
      </c>
      <c r="AI26" s="75" t="s">
        <v>51</v>
      </c>
      <c r="AJ26" s="75" t="s">
        <v>43</v>
      </c>
      <c r="AK26" s="75" t="s">
        <v>111</v>
      </c>
      <c r="AL26" s="59" t="s">
        <v>113</v>
      </c>
      <c r="AM26" s="59" t="s">
        <v>114</v>
      </c>
      <c r="AN26" s="75" t="s">
        <v>15</v>
      </c>
    </row>
    <row r="27" spans="1:40" x14ac:dyDescent="0.3">
      <c r="C27" s="55">
        <f t="shared" ref="C27:X27" si="3">C21*0.6 + C23*0.3 + C25*0.1</f>
        <v>0.1</v>
      </c>
      <c r="D27" s="55">
        <f t="shared" si="3"/>
        <v>0.1</v>
      </c>
      <c r="E27" s="55">
        <f t="shared" si="3"/>
        <v>4.5000000000000005E-3</v>
      </c>
      <c r="F27" s="55">
        <f t="shared" si="3"/>
        <v>5.000000000000001E-3</v>
      </c>
      <c r="G27" s="55">
        <f t="shared" si="3"/>
        <v>6.5000000000000006E-3</v>
      </c>
      <c r="H27" s="55">
        <f t="shared" si="3"/>
        <v>3.0000000000000001E-3</v>
      </c>
      <c r="I27" s="55">
        <f t="shared" si="3"/>
        <v>3.0000000000000001E-3</v>
      </c>
      <c r="J27" s="55">
        <f t="shared" si="3"/>
        <v>6.0000000000000001E-3</v>
      </c>
      <c r="K27" s="55">
        <f t="shared" si="3"/>
        <v>1.0000000000000002E-2</v>
      </c>
      <c r="L27" s="55">
        <f t="shared" si="3"/>
        <v>1.6E-2</v>
      </c>
      <c r="M27" s="55">
        <f t="shared" si="3"/>
        <v>4.5999999999999999E-2</v>
      </c>
      <c r="N27" s="55">
        <f t="shared" si="3"/>
        <v>2.0395999999999997E-2</v>
      </c>
      <c r="O27" s="55">
        <f t="shared" si="3"/>
        <v>2.2000000000000002E-2</v>
      </c>
      <c r="P27" s="55">
        <f t="shared" si="3"/>
        <v>2.6999999999999996E-2</v>
      </c>
      <c r="Q27" s="55">
        <f t="shared" si="3"/>
        <v>2.9999999999999995E-2</v>
      </c>
      <c r="R27" s="55">
        <f t="shared" si="3"/>
        <v>2.1000000000000001E-2</v>
      </c>
      <c r="S27" s="55">
        <f t="shared" si="3"/>
        <v>1.0000000000000002E-2</v>
      </c>
      <c r="T27" s="55">
        <f t="shared" si="3"/>
        <v>0.105</v>
      </c>
      <c r="U27" s="55">
        <f t="shared" si="3"/>
        <v>0.10419</v>
      </c>
      <c r="V27" s="55">
        <f t="shared" si="3"/>
        <v>0.1</v>
      </c>
      <c r="W27" s="55">
        <f t="shared" si="3"/>
        <v>5.5840000000000001E-2</v>
      </c>
      <c r="X27" s="55">
        <f t="shared" si="3"/>
        <v>2.1999999999999997E-3</v>
      </c>
      <c r="Y27" s="55">
        <f t="shared" ref="Y27:AN27" si="4">Y21*0.6 + Y23*0.3 + Y25*0.1</f>
        <v>1E-3</v>
      </c>
      <c r="Z27" s="55">
        <f t="shared" si="4"/>
        <v>3.0000000000000001E-5</v>
      </c>
      <c r="AA27" s="55">
        <f t="shared" si="4"/>
        <v>6.0000000000000002E-6</v>
      </c>
      <c r="AB27" s="55">
        <f t="shared" si="4"/>
        <v>5.7200000000000003E-4</v>
      </c>
      <c r="AC27" s="55">
        <f t="shared" si="4"/>
        <v>4.6000000000000001E-4</v>
      </c>
      <c r="AD27" s="55">
        <f t="shared" si="4"/>
        <v>1.0000000000000001E-5</v>
      </c>
      <c r="AE27" s="55">
        <f t="shared" si="4"/>
        <v>1.0000000000000001E-5</v>
      </c>
      <c r="AF27" s="55">
        <f t="shared" si="4"/>
        <v>1.0000000000000001E-5</v>
      </c>
      <c r="AG27" s="55">
        <f t="shared" si="4"/>
        <v>7.0000000000000007E-5</v>
      </c>
      <c r="AH27" s="55">
        <f t="shared" si="4"/>
        <v>4.0000000000000003E-5</v>
      </c>
      <c r="AI27" s="55">
        <f t="shared" si="4"/>
        <v>4.0000000000000003E-5</v>
      </c>
      <c r="AJ27" s="55">
        <f t="shared" si="4"/>
        <v>2.0000000000000002E-5</v>
      </c>
      <c r="AK27" s="55">
        <f t="shared" si="4"/>
        <v>4.6000000000000007E-5</v>
      </c>
      <c r="AL27" s="55">
        <f t="shared" si="4"/>
        <v>0.1</v>
      </c>
      <c r="AM27" s="55">
        <f t="shared" si="4"/>
        <v>0.1</v>
      </c>
      <c r="AN27" s="55">
        <f t="shared" si="4"/>
        <v>6.0000000000000002E-5</v>
      </c>
    </row>
    <row r="28" spans="1:40" ht="14.25" thickBot="1" x14ac:dyDescent="0.35"/>
    <row r="29" spans="1:40" s="60" customFormat="1" ht="14.25" thickBot="1" x14ac:dyDescent="0.35">
      <c r="A29" s="79"/>
      <c r="B29" s="80"/>
      <c r="C29" s="81" t="s">
        <v>0</v>
      </c>
      <c r="D29" s="81" t="s">
        <v>1</v>
      </c>
      <c r="E29" s="81" t="s">
        <v>4</v>
      </c>
      <c r="F29" s="81" t="s">
        <v>5</v>
      </c>
      <c r="G29" s="81" t="s">
        <v>6</v>
      </c>
      <c r="H29" s="81" t="s">
        <v>33</v>
      </c>
      <c r="I29" s="81" t="s">
        <v>34</v>
      </c>
      <c r="J29" s="81" t="s">
        <v>16</v>
      </c>
      <c r="K29" s="81" t="s">
        <v>52</v>
      </c>
      <c r="L29" s="81" t="s">
        <v>22</v>
      </c>
      <c r="M29" s="81" t="s">
        <v>9</v>
      </c>
      <c r="N29" s="81" t="s">
        <v>23</v>
      </c>
      <c r="O29" s="81" t="s">
        <v>53</v>
      </c>
      <c r="P29" s="81" t="s">
        <v>54</v>
      </c>
      <c r="Q29" s="81" t="s">
        <v>12</v>
      </c>
      <c r="R29" s="81" t="s">
        <v>13</v>
      </c>
      <c r="S29" s="81" t="s">
        <v>14</v>
      </c>
      <c r="T29" s="81" t="s">
        <v>55</v>
      </c>
      <c r="U29" s="81" t="s">
        <v>115</v>
      </c>
      <c r="V29" s="81" t="s">
        <v>35</v>
      </c>
      <c r="W29" s="81" t="s">
        <v>56</v>
      </c>
      <c r="X29" s="59" t="s">
        <v>113</v>
      </c>
      <c r="Y29" s="59" t="s">
        <v>114</v>
      </c>
      <c r="Z29" s="81" t="s">
        <v>15</v>
      </c>
      <c r="AA29" s="81"/>
      <c r="AB29" s="81"/>
      <c r="AC29" s="81"/>
      <c r="AD29" s="81"/>
      <c r="AE29" s="81"/>
      <c r="AF29" s="81"/>
    </row>
    <row r="30" spans="1:40" s="60" customFormat="1" x14ac:dyDescent="0.3">
      <c r="A30" s="79"/>
      <c r="B30" s="61"/>
      <c r="C30" s="83">
        <v>0.08</v>
      </c>
      <c r="D30" s="83">
        <v>0.08</v>
      </c>
      <c r="E30" s="63">
        <v>7.0000000000000007E-2</v>
      </c>
      <c r="F30" s="63">
        <v>7.0000000000000007E-2</v>
      </c>
      <c r="G30" s="63">
        <v>0.06</v>
      </c>
      <c r="H30" s="63">
        <v>0.06</v>
      </c>
      <c r="I30" s="63">
        <v>0.04</v>
      </c>
      <c r="J30" s="63">
        <v>0.04</v>
      </c>
      <c r="K30" s="83">
        <v>0.01</v>
      </c>
      <c r="L30" s="83">
        <v>0.01</v>
      </c>
      <c r="M30" s="83">
        <v>0.02</v>
      </c>
      <c r="N30" s="83">
        <v>0.01</v>
      </c>
      <c r="O30" s="83">
        <v>0.03</v>
      </c>
      <c r="P30" s="83">
        <v>0.01</v>
      </c>
      <c r="Q30" s="83">
        <v>0.09</v>
      </c>
      <c r="R30" s="83">
        <v>0.02</v>
      </c>
      <c r="S30" s="83">
        <v>0.03</v>
      </c>
      <c r="T30" s="83">
        <v>0.01</v>
      </c>
      <c r="U30" s="83">
        <v>9.9879999999999997E-2</v>
      </c>
      <c r="V30" s="83">
        <v>1.0000000000000001E-5</v>
      </c>
      <c r="W30" s="83">
        <v>1.0000000000000001E-5</v>
      </c>
      <c r="X30" s="64">
        <v>0.08</v>
      </c>
      <c r="Y30" s="64">
        <v>0.08</v>
      </c>
      <c r="Z30" s="83">
        <v>1E-4</v>
      </c>
      <c r="AA30" s="83"/>
      <c r="AB30" s="83"/>
      <c r="AC30" s="83"/>
      <c r="AD30" s="83"/>
      <c r="AE30" s="83"/>
      <c r="AF30" s="83"/>
    </row>
    <row r="31" spans="1:40" s="60" customFormat="1" x14ac:dyDescent="0.3">
      <c r="A31" s="82"/>
      <c r="B31" s="80"/>
      <c r="C31" s="81" t="s">
        <v>0</v>
      </c>
      <c r="D31" s="81" t="s">
        <v>1</v>
      </c>
      <c r="E31" s="81" t="s">
        <v>4</v>
      </c>
      <c r="F31" s="81" t="s">
        <v>5</v>
      </c>
      <c r="G31" s="81" t="s">
        <v>6</v>
      </c>
      <c r="H31" s="81" t="s">
        <v>33</v>
      </c>
      <c r="I31" s="81" t="s">
        <v>34</v>
      </c>
      <c r="J31" s="81" t="s">
        <v>16</v>
      </c>
      <c r="K31" s="81" t="s">
        <v>52</v>
      </c>
      <c r="L31" s="81" t="s">
        <v>22</v>
      </c>
      <c r="M31" s="81" t="s">
        <v>9</v>
      </c>
      <c r="N31" s="81" t="s">
        <v>23</v>
      </c>
      <c r="O31" s="81" t="s">
        <v>53</v>
      </c>
      <c r="P31" s="81" t="s">
        <v>54</v>
      </c>
      <c r="Q31" s="81" t="s">
        <v>12</v>
      </c>
      <c r="R31" s="81" t="s">
        <v>13</v>
      </c>
      <c r="S31" s="81" t="s">
        <v>14</v>
      </c>
      <c r="T31" s="81" t="s">
        <v>55</v>
      </c>
      <c r="U31" s="81" t="s">
        <v>115</v>
      </c>
      <c r="V31" s="81" t="s">
        <v>35</v>
      </c>
      <c r="W31" s="81" t="s">
        <v>56</v>
      </c>
      <c r="X31" s="59" t="s">
        <v>113</v>
      </c>
      <c r="Y31" s="59" t="s">
        <v>114</v>
      </c>
      <c r="Z31" s="81"/>
      <c r="AA31" s="81"/>
      <c r="AB31" s="81"/>
      <c r="AC31" s="81"/>
      <c r="AD31" s="81"/>
      <c r="AE31" s="81"/>
      <c r="AF31" s="81"/>
    </row>
    <row r="32" spans="1:40" s="60" customFormat="1" x14ac:dyDescent="0.3">
      <c r="A32" s="82"/>
      <c r="B32" s="61"/>
      <c r="C32" s="83">
        <v>0.08</v>
      </c>
      <c r="D32" s="83">
        <v>0.08</v>
      </c>
      <c r="E32" s="63">
        <v>7.0000000000000007E-2</v>
      </c>
      <c r="F32" s="63">
        <v>7.0000000000000007E-2</v>
      </c>
      <c r="G32" s="63">
        <v>0.05</v>
      </c>
      <c r="H32" s="63">
        <v>0.05</v>
      </c>
      <c r="I32" s="63">
        <v>0.05</v>
      </c>
      <c r="J32" s="63">
        <v>0.05</v>
      </c>
      <c r="K32" s="83">
        <v>0.01</v>
      </c>
      <c r="L32" s="83">
        <v>0.01</v>
      </c>
      <c r="M32" s="83">
        <v>0.02</v>
      </c>
      <c r="N32" s="83">
        <v>0.01</v>
      </c>
      <c r="O32" s="83">
        <v>0.03</v>
      </c>
      <c r="P32" s="83">
        <v>0.01</v>
      </c>
      <c r="Q32" s="83">
        <v>0.09</v>
      </c>
      <c r="R32" s="83">
        <v>0.02</v>
      </c>
      <c r="S32" s="83">
        <v>0.03</v>
      </c>
      <c r="T32" s="83">
        <v>0.01</v>
      </c>
      <c r="U32" s="83">
        <v>9.9979999999999999E-2</v>
      </c>
      <c r="V32" s="83">
        <v>1.0000000000000001E-5</v>
      </c>
      <c r="W32" s="83">
        <v>1.0000000000000001E-5</v>
      </c>
      <c r="X32" s="64">
        <v>0.08</v>
      </c>
      <c r="Y32" s="64">
        <v>0.08</v>
      </c>
      <c r="Z32" s="83"/>
      <c r="AA32" s="83"/>
      <c r="AB32" s="83"/>
      <c r="AC32" s="83"/>
      <c r="AD32" s="83"/>
      <c r="AE32" s="83"/>
      <c r="AF32" s="83"/>
    </row>
    <row r="33" spans="1:46" s="60" customFormat="1" x14ac:dyDescent="0.3">
      <c r="A33" s="82"/>
      <c r="B33" s="80"/>
      <c r="C33" s="81" t="s">
        <v>0</v>
      </c>
      <c r="D33" s="81" t="s">
        <v>1</v>
      </c>
      <c r="E33" s="81" t="s">
        <v>4</v>
      </c>
      <c r="F33" s="81" t="s">
        <v>5</v>
      </c>
      <c r="G33" s="81" t="s">
        <v>6</v>
      </c>
      <c r="H33" s="81" t="s">
        <v>33</v>
      </c>
      <c r="I33" s="81" t="s">
        <v>34</v>
      </c>
      <c r="J33" s="81" t="s">
        <v>16</v>
      </c>
      <c r="K33" s="81" t="s">
        <v>52</v>
      </c>
      <c r="L33" s="81" t="s">
        <v>22</v>
      </c>
      <c r="M33" s="81" t="s">
        <v>9</v>
      </c>
      <c r="N33" s="81" t="s">
        <v>23</v>
      </c>
      <c r="O33" s="81" t="s">
        <v>53</v>
      </c>
      <c r="P33" s="81" t="s">
        <v>54</v>
      </c>
      <c r="Q33" s="81" t="s">
        <v>12</v>
      </c>
      <c r="R33" s="81" t="s">
        <v>13</v>
      </c>
      <c r="S33" s="81" t="s">
        <v>14</v>
      </c>
      <c r="T33" s="81" t="s">
        <v>55</v>
      </c>
      <c r="U33" s="81" t="s">
        <v>115</v>
      </c>
      <c r="V33" s="81" t="s">
        <v>35</v>
      </c>
      <c r="W33" s="81" t="s">
        <v>56</v>
      </c>
      <c r="X33" s="59" t="s">
        <v>113</v>
      </c>
      <c r="Y33" s="59" t="s">
        <v>114</v>
      </c>
      <c r="Z33" s="81"/>
      <c r="AA33" s="81"/>
      <c r="AB33" s="81"/>
      <c r="AC33" s="81"/>
      <c r="AD33" s="81"/>
      <c r="AE33" s="81"/>
      <c r="AF33" s="81"/>
    </row>
    <row r="34" spans="1:46" s="60" customFormat="1" x14ac:dyDescent="0.3">
      <c r="A34" s="82"/>
      <c r="B34" s="61"/>
      <c r="C34" s="83">
        <v>0.08</v>
      </c>
      <c r="D34" s="83">
        <v>0.08</v>
      </c>
      <c r="E34" s="63">
        <v>0.08</v>
      </c>
      <c r="F34" s="63">
        <v>0.08</v>
      </c>
      <c r="G34" s="63">
        <v>0.08</v>
      </c>
      <c r="H34" s="63">
        <v>0.08</v>
      </c>
      <c r="I34" s="63">
        <v>0.01</v>
      </c>
      <c r="J34" s="63">
        <v>0.01</v>
      </c>
      <c r="K34" s="83">
        <v>0.01</v>
      </c>
      <c r="L34" s="83">
        <v>0.01</v>
      </c>
      <c r="M34" s="83">
        <v>0.02</v>
      </c>
      <c r="N34" s="83">
        <v>0.01</v>
      </c>
      <c r="O34" s="83">
        <v>0.03</v>
      </c>
      <c r="P34" s="83">
        <v>0.01</v>
      </c>
      <c r="Q34" s="83">
        <v>0.09</v>
      </c>
      <c r="R34" s="83">
        <v>0.02</v>
      </c>
      <c r="S34" s="83">
        <v>0.03</v>
      </c>
      <c r="T34" s="83">
        <v>0.01</v>
      </c>
      <c r="U34" s="83">
        <v>9.9979999999999999E-2</v>
      </c>
      <c r="V34" s="83">
        <v>1.0000000000000001E-5</v>
      </c>
      <c r="W34" s="83">
        <v>1.0000000000000001E-5</v>
      </c>
      <c r="X34" s="64">
        <v>0.08</v>
      </c>
      <c r="Y34" s="64">
        <v>0.08</v>
      </c>
      <c r="Z34" s="83"/>
      <c r="AA34" s="83"/>
      <c r="AB34" s="83"/>
      <c r="AC34" s="83"/>
      <c r="AD34" s="83"/>
      <c r="AE34" s="83"/>
      <c r="AF34" s="83"/>
    </row>
    <row r="35" spans="1:46" x14ac:dyDescent="0.3">
      <c r="C35" s="81" t="s">
        <v>0</v>
      </c>
      <c r="D35" s="81" t="s">
        <v>1</v>
      </c>
      <c r="E35" s="81" t="s">
        <v>4</v>
      </c>
      <c r="F35" s="81" t="s">
        <v>5</v>
      </c>
      <c r="G35" s="81" t="s">
        <v>6</v>
      </c>
      <c r="H35" s="81" t="s">
        <v>33</v>
      </c>
      <c r="I35" s="81" t="s">
        <v>34</v>
      </c>
      <c r="J35" s="81" t="s">
        <v>16</v>
      </c>
      <c r="K35" s="81" t="s">
        <v>52</v>
      </c>
      <c r="L35" s="81" t="s">
        <v>22</v>
      </c>
      <c r="M35" s="81" t="s">
        <v>9</v>
      </c>
      <c r="N35" s="81" t="s">
        <v>23</v>
      </c>
      <c r="O35" s="81" t="s">
        <v>53</v>
      </c>
      <c r="P35" s="81" t="s">
        <v>54</v>
      </c>
      <c r="Q35" s="81" t="s">
        <v>12</v>
      </c>
      <c r="R35" s="81" t="s">
        <v>13</v>
      </c>
      <c r="S35" s="81" t="s">
        <v>14</v>
      </c>
      <c r="T35" s="81" t="s">
        <v>55</v>
      </c>
      <c r="U35" s="81" t="s">
        <v>115</v>
      </c>
      <c r="V35" s="81" t="s">
        <v>35</v>
      </c>
      <c r="W35" s="81" t="s">
        <v>56</v>
      </c>
      <c r="X35" s="59" t="s">
        <v>113</v>
      </c>
      <c r="Y35" s="59" t="s">
        <v>114</v>
      </c>
      <c r="Z35" s="81" t="s">
        <v>15</v>
      </c>
    </row>
    <row r="36" spans="1:46" x14ac:dyDescent="0.3">
      <c r="C36" s="55">
        <f>C30*0.6 + C32*0.3 + C34*0.1</f>
        <v>8.0000000000000016E-2</v>
      </c>
      <c r="D36" s="55">
        <f t="shared" ref="D36:Z36" si="5">D30*0.6 + D32*0.3 + D34*0.1</f>
        <v>8.0000000000000016E-2</v>
      </c>
      <c r="E36" s="55">
        <f t="shared" si="5"/>
        <v>7.1000000000000008E-2</v>
      </c>
      <c r="F36" s="55">
        <f t="shared" si="5"/>
        <v>7.1000000000000008E-2</v>
      </c>
      <c r="G36" s="55">
        <f t="shared" si="5"/>
        <v>5.8999999999999997E-2</v>
      </c>
      <c r="H36" s="55">
        <f t="shared" si="5"/>
        <v>5.8999999999999997E-2</v>
      </c>
      <c r="I36" s="55">
        <f t="shared" si="5"/>
        <v>0.04</v>
      </c>
      <c r="J36" s="55">
        <f t="shared" si="5"/>
        <v>0.04</v>
      </c>
      <c r="K36" s="55">
        <f t="shared" si="5"/>
        <v>1.0000000000000002E-2</v>
      </c>
      <c r="L36" s="55">
        <f t="shared" si="5"/>
        <v>1.0000000000000002E-2</v>
      </c>
      <c r="M36" s="55">
        <f t="shared" si="5"/>
        <v>2.0000000000000004E-2</v>
      </c>
      <c r="N36" s="55">
        <f t="shared" si="5"/>
        <v>1.0000000000000002E-2</v>
      </c>
      <c r="O36" s="55">
        <f t="shared" si="5"/>
        <v>2.9999999999999995E-2</v>
      </c>
      <c r="P36" s="55">
        <f t="shared" si="5"/>
        <v>1.0000000000000002E-2</v>
      </c>
      <c r="Q36" s="55">
        <f t="shared" si="5"/>
        <v>0.09</v>
      </c>
      <c r="R36" s="55">
        <f t="shared" si="5"/>
        <v>2.0000000000000004E-2</v>
      </c>
      <c r="S36" s="55">
        <f t="shared" si="5"/>
        <v>2.9999999999999995E-2</v>
      </c>
      <c r="T36" s="55">
        <f t="shared" si="5"/>
        <v>1.0000000000000002E-2</v>
      </c>
      <c r="U36" s="55">
        <f t="shared" si="5"/>
        <v>9.9920000000000009E-2</v>
      </c>
      <c r="V36" s="55">
        <f t="shared" si="5"/>
        <v>1.0000000000000001E-5</v>
      </c>
      <c r="W36" s="55">
        <f t="shared" si="5"/>
        <v>1.0000000000000001E-5</v>
      </c>
      <c r="X36" s="55">
        <f t="shared" si="5"/>
        <v>8.0000000000000016E-2</v>
      </c>
      <c r="Y36" s="55">
        <f t="shared" si="5"/>
        <v>8.0000000000000016E-2</v>
      </c>
      <c r="Z36" s="55">
        <f t="shared" si="5"/>
        <v>6.0000000000000002E-5</v>
      </c>
    </row>
    <row r="38" spans="1:46" s="60" customFormat="1" x14ac:dyDescent="0.3">
      <c r="A38" s="84"/>
      <c r="B38" s="85"/>
      <c r="C38" s="86" t="s">
        <v>0</v>
      </c>
      <c r="D38" s="86" t="s">
        <v>1</v>
      </c>
      <c r="E38" s="86" t="s">
        <v>20</v>
      </c>
      <c r="F38" s="86" t="s">
        <v>57</v>
      </c>
      <c r="G38" s="86" t="s">
        <v>58</v>
      </c>
      <c r="H38" s="86" t="s">
        <v>59</v>
      </c>
      <c r="I38" s="86" t="s">
        <v>60</v>
      </c>
      <c r="J38" s="86" t="s">
        <v>61</v>
      </c>
      <c r="K38" s="86" t="s">
        <v>62</v>
      </c>
      <c r="L38" s="86" t="s">
        <v>9</v>
      </c>
      <c r="M38" s="86" t="s">
        <v>31</v>
      </c>
      <c r="N38" s="86" t="s">
        <v>23</v>
      </c>
      <c r="O38" s="86" t="s">
        <v>63</v>
      </c>
      <c r="P38" s="86" t="s">
        <v>64</v>
      </c>
      <c r="Q38" s="86" t="s">
        <v>32</v>
      </c>
      <c r="R38" s="86" t="s">
        <v>44</v>
      </c>
      <c r="S38" s="86" t="s">
        <v>13</v>
      </c>
      <c r="T38" s="86" t="s">
        <v>55</v>
      </c>
      <c r="U38" s="86" t="s">
        <v>37</v>
      </c>
      <c r="W38" s="86" t="s">
        <v>65</v>
      </c>
      <c r="X38" s="86" t="s">
        <v>35</v>
      </c>
      <c r="Y38" s="86" t="s">
        <v>56</v>
      </c>
      <c r="Z38" s="86" t="s">
        <v>39</v>
      </c>
      <c r="AA38" s="86" t="s">
        <v>40</v>
      </c>
      <c r="AF38" s="86"/>
      <c r="AM38" s="59" t="s">
        <v>113</v>
      </c>
      <c r="AN38" s="59" t="s">
        <v>114</v>
      </c>
    </row>
    <row r="39" spans="1:46" s="60" customFormat="1" x14ac:dyDescent="0.3">
      <c r="A39" s="84"/>
      <c r="B39" s="61"/>
      <c r="C39" s="88">
        <v>0.1</v>
      </c>
      <c r="D39" s="88">
        <v>0.1</v>
      </c>
      <c r="E39" s="63">
        <v>0.01</v>
      </c>
      <c r="F39" s="63">
        <v>0.01</v>
      </c>
      <c r="G39" s="63">
        <v>0.01</v>
      </c>
      <c r="H39" s="63">
        <v>0.01</v>
      </c>
      <c r="I39" s="63">
        <v>5.0000000000000001E-3</v>
      </c>
      <c r="J39" s="63">
        <v>5.0000000000000001E-3</v>
      </c>
      <c r="K39" s="88">
        <v>0.02</v>
      </c>
      <c r="L39" s="88">
        <v>0.03</v>
      </c>
      <c r="M39" s="88">
        <v>0.01</v>
      </c>
      <c r="N39" s="88">
        <v>0.04</v>
      </c>
      <c r="O39" s="88">
        <v>7.0000000000000007E-2</v>
      </c>
      <c r="P39" s="88">
        <v>9.9769999999999998E-2</v>
      </c>
      <c r="Q39" s="88">
        <v>0.01</v>
      </c>
      <c r="R39" s="88">
        <v>0.02</v>
      </c>
      <c r="S39" s="88">
        <v>0.1</v>
      </c>
      <c r="T39" s="88">
        <v>0.1</v>
      </c>
      <c r="U39" s="88">
        <v>1.0000000000000001E-5</v>
      </c>
      <c r="W39" s="88">
        <v>0.05</v>
      </c>
      <c r="X39" s="88">
        <v>1E-4</v>
      </c>
      <c r="Y39" s="88">
        <v>1E-4</v>
      </c>
      <c r="Z39" s="88">
        <v>1.0000000000000001E-5</v>
      </c>
      <c r="AA39" s="88">
        <v>1.0000000000000001E-5</v>
      </c>
      <c r="AF39" s="88"/>
      <c r="AM39" s="64">
        <v>0.1</v>
      </c>
      <c r="AN39" s="64">
        <v>0.1</v>
      </c>
    </row>
    <row r="40" spans="1:46" s="60" customFormat="1" x14ac:dyDescent="0.3">
      <c r="A40" s="66"/>
      <c r="B40" s="87"/>
      <c r="C40" s="86" t="s">
        <v>0</v>
      </c>
      <c r="D40" s="86" t="s">
        <v>1</v>
      </c>
      <c r="E40" s="86" t="s">
        <v>20</v>
      </c>
      <c r="F40" s="86" t="s">
        <v>57</v>
      </c>
      <c r="G40" s="86" t="s">
        <v>58</v>
      </c>
      <c r="H40" s="86" t="s">
        <v>59</v>
      </c>
      <c r="I40" s="86" t="s">
        <v>60</v>
      </c>
      <c r="J40" s="86" t="s">
        <v>61</v>
      </c>
      <c r="M40" s="86" t="s">
        <v>31</v>
      </c>
      <c r="N40" s="86" t="s">
        <v>23</v>
      </c>
      <c r="O40" s="86" t="s">
        <v>63</v>
      </c>
      <c r="P40" s="86" t="s">
        <v>64</v>
      </c>
      <c r="Q40" s="86" t="s">
        <v>32</v>
      </c>
      <c r="R40" s="86" t="s">
        <v>44</v>
      </c>
      <c r="S40" s="86" t="s">
        <v>13</v>
      </c>
      <c r="T40" s="86" t="s">
        <v>55</v>
      </c>
      <c r="U40" s="86" t="s">
        <v>37</v>
      </c>
      <c r="V40" s="86" t="s">
        <v>15</v>
      </c>
      <c r="W40" s="86" t="s">
        <v>65</v>
      </c>
      <c r="X40" s="86" t="s">
        <v>35</v>
      </c>
      <c r="Y40" s="86" t="s">
        <v>56</v>
      </c>
      <c r="Z40" s="86" t="s">
        <v>39</v>
      </c>
      <c r="AA40" s="86" t="s">
        <v>40</v>
      </c>
      <c r="AD40" s="86" t="s">
        <v>42</v>
      </c>
      <c r="AE40" s="86" t="s">
        <v>41</v>
      </c>
      <c r="AK40" s="86" t="s">
        <v>111</v>
      </c>
      <c r="AM40" s="59" t="s">
        <v>113</v>
      </c>
      <c r="AN40" s="59" t="s">
        <v>114</v>
      </c>
    </row>
    <row r="41" spans="1:46" s="60" customFormat="1" x14ac:dyDescent="0.3">
      <c r="A41" s="66"/>
      <c r="B41" s="61"/>
      <c r="C41" s="88">
        <v>0.1</v>
      </c>
      <c r="D41" s="88">
        <v>0.1</v>
      </c>
      <c r="E41" s="63">
        <v>0.02</v>
      </c>
      <c r="F41" s="63">
        <v>0.02</v>
      </c>
      <c r="G41" s="63">
        <v>0.02</v>
      </c>
      <c r="H41" s="63">
        <v>0.02</v>
      </c>
      <c r="I41" s="63">
        <v>0.01</v>
      </c>
      <c r="J41" s="63">
        <v>0.01</v>
      </c>
      <c r="M41" s="88">
        <v>0.01</v>
      </c>
      <c r="N41" s="88">
        <v>0.04</v>
      </c>
      <c r="O41" s="88">
        <v>7.0000000000000007E-2</v>
      </c>
      <c r="P41" s="88">
        <v>9.7979999999999998E-2</v>
      </c>
      <c r="Q41" s="88">
        <v>0.01</v>
      </c>
      <c r="R41" s="88">
        <v>0.02</v>
      </c>
      <c r="S41" s="88">
        <v>0.1</v>
      </c>
      <c r="T41" s="88">
        <v>0.1</v>
      </c>
      <c r="U41" s="88">
        <v>1E-3</v>
      </c>
      <c r="V41" s="88">
        <v>2.0000000000000001E-4</v>
      </c>
      <c r="W41" s="88">
        <v>0.05</v>
      </c>
      <c r="X41" s="88">
        <v>1E-4</v>
      </c>
      <c r="Y41" s="88">
        <v>1E-4</v>
      </c>
      <c r="Z41" s="88">
        <v>1E-4</v>
      </c>
      <c r="AA41" s="88">
        <v>2.0000000000000001E-4</v>
      </c>
      <c r="AD41" s="88">
        <v>1E-4</v>
      </c>
      <c r="AE41" s="88">
        <v>2.0000000000000001E-4</v>
      </c>
      <c r="AK41" s="88">
        <v>2.0000000000000002E-5</v>
      </c>
      <c r="AM41" s="64">
        <v>0.1</v>
      </c>
      <c r="AN41" s="64">
        <v>0.1</v>
      </c>
    </row>
    <row r="42" spans="1:46" s="60" customFormat="1" x14ac:dyDescent="0.3">
      <c r="A42" s="66"/>
      <c r="B42" s="87"/>
      <c r="C42" s="86" t="s">
        <v>0</v>
      </c>
      <c r="D42" s="86" t="s">
        <v>1</v>
      </c>
      <c r="J42" s="86" t="s">
        <v>61</v>
      </c>
      <c r="K42" s="86" t="s">
        <v>62</v>
      </c>
      <c r="M42" s="86" t="s">
        <v>31</v>
      </c>
      <c r="O42" s="86" t="s">
        <v>63</v>
      </c>
      <c r="P42" s="86" t="s">
        <v>64</v>
      </c>
      <c r="Q42" s="86" t="s">
        <v>32</v>
      </c>
      <c r="S42" s="86" t="s">
        <v>13</v>
      </c>
      <c r="T42" s="86" t="s">
        <v>55</v>
      </c>
      <c r="U42" s="86" t="s">
        <v>37</v>
      </c>
      <c r="V42" s="86" t="s">
        <v>15</v>
      </c>
      <c r="W42" s="86" t="s">
        <v>65</v>
      </c>
      <c r="X42" s="86" t="s">
        <v>35</v>
      </c>
      <c r="Y42" s="86" t="s">
        <v>56</v>
      </c>
      <c r="AA42" s="86" t="s">
        <v>40</v>
      </c>
      <c r="AB42" s="86" t="s">
        <v>47</v>
      </c>
      <c r="AC42" s="86" t="s">
        <v>73</v>
      </c>
      <c r="AD42" s="86" t="s">
        <v>42</v>
      </c>
      <c r="AE42" s="86" t="s">
        <v>41</v>
      </c>
      <c r="AF42" s="86" t="s">
        <v>48</v>
      </c>
      <c r="AG42" s="86" t="s">
        <v>49</v>
      </c>
      <c r="AH42" s="86" t="s">
        <v>74</v>
      </c>
      <c r="AI42" s="86" t="s">
        <v>50</v>
      </c>
      <c r="AJ42" s="86" t="s">
        <v>51</v>
      </c>
      <c r="AK42" s="86" t="s">
        <v>111</v>
      </c>
      <c r="AL42" s="86" t="s">
        <v>75</v>
      </c>
      <c r="AM42" s="59" t="s">
        <v>113</v>
      </c>
      <c r="AN42" s="59" t="s">
        <v>114</v>
      </c>
    </row>
    <row r="43" spans="1:46" s="60" customFormat="1" x14ac:dyDescent="0.3">
      <c r="A43" s="66"/>
      <c r="B43" s="61"/>
      <c r="C43" s="88">
        <v>0.1</v>
      </c>
      <c r="D43" s="88">
        <v>0.1</v>
      </c>
      <c r="J43" s="63">
        <v>0.03</v>
      </c>
      <c r="K43" s="63">
        <v>0.01</v>
      </c>
      <c r="M43" s="63">
        <v>0.01</v>
      </c>
      <c r="O43" s="63">
        <v>2.997E-2</v>
      </c>
      <c r="P43" s="88">
        <v>0.1036</v>
      </c>
      <c r="Q43" s="88">
        <v>0.01</v>
      </c>
      <c r="S43" s="88">
        <v>0.1</v>
      </c>
      <c r="T43" s="88">
        <v>0.12</v>
      </c>
      <c r="U43" s="88">
        <v>3.0000000000000001E-3</v>
      </c>
      <c r="V43" s="88">
        <v>4.0000000000000002E-4</v>
      </c>
      <c r="W43" s="88">
        <v>0.12</v>
      </c>
      <c r="X43" s="88">
        <v>3.0099999999999998E-2</v>
      </c>
      <c r="Y43" s="88">
        <v>3.0099999999999998E-2</v>
      </c>
      <c r="AA43" s="88">
        <v>1.0000000000000001E-5</v>
      </c>
      <c r="AB43" s="88">
        <v>1.0000000000000001E-5</v>
      </c>
      <c r="AC43" s="88">
        <v>1.0000000000000001E-5</v>
      </c>
      <c r="AD43" s="88">
        <v>2.0000000000000001E-4</v>
      </c>
      <c r="AE43" s="88">
        <v>1E-3</v>
      </c>
      <c r="AF43" s="88">
        <v>2.0000000000000001E-4</v>
      </c>
      <c r="AG43" s="88">
        <v>1E-4</v>
      </c>
      <c r="AH43" s="88">
        <v>1E-4</v>
      </c>
      <c r="AI43" s="88">
        <v>2.0000000000000001E-4</v>
      </c>
      <c r="AJ43" s="88">
        <v>4.0000000000000002E-4</v>
      </c>
      <c r="AK43" s="88">
        <v>4.0000000000000002E-4</v>
      </c>
      <c r="AL43" s="88">
        <v>2.0000000000000001E-4</v>
      </c>
      <c r="AM43" s="64">
        <v>0.1</v>
      </c>
      <c r="AN43" s="64">
        <v>0.1</v>
      </c>
    </row>
    <row r="44" spans="1:46" x14ac:dyDescent="0.3">
      <c r="C44" s="86" t="s">
        <v>0</v>
      </c>
      <c r="D44" s="86" t="s">
        <v>1</v>
      </c>
      <c r="E44" s="86" t="s">
        <v>20</v>
      </c>
      <c r="F44" s="86" t="s">
        <v>57</v>
      </c>
      <c r="G44" s="86" t="s">
        <v>58</v>
      </c>
      <c r="H44" s="86" t="s">
        <v>59</v>
      </c>
      <c r="I44" s="86" t="s">
        <v>60</v>
      </c>
      <c r="J44" s="86" t="s">
        <v>61</v>
      </c>
      <c r="K44" s="86" t="s">
        <v>62</v>
      </c>
      <c r="L44" s="86" t="s">
        <v>9</v>
      </c>
      <c r="M44" s="86" t="s">
        <v>31</v>
      </c>
      <c r="N44" s="86" t="s">
        <v>23</v>
      </c>
      <c r="O44" s="86" t="s">
        <v>63</v>
      </c>
      <c r="P44" s="86" t="s">
        <v>64</v>
      </c>
      <c r="Q44" s="86" t="s">
        <v>32</v>
      </c>
      <c r="R44" s="86" t="s">
        <v>44</v>
      </c>
      <c r="S44" s="86" t="s">
        <v>13</v>
      </c>
      <c r="T44" s="86" t="s">
        <v>55</v>
      </c>
      <c r="U44" s="86" t="s">
        <v>37</v>
      </c>
      <c r="V44" s="86" t="s">
        <v>15</v>
      </c>
      <c r="W44" s="86" t="s">
        <v>65</v>
      </c>
      <c r="X44" s="86" t="s">
        <v>35</v>
      </c>
      <c r="Y44" s="86" t="s">
        <v>56</v>
      </c>
      <c r="Z44" s="86" t="s">
        <v>39</v>
      </c>
      <c r="AA44" s="86" t="s">
        <v>40</v>
      </c>
      <c r="AB44" s="86" t="s">
        <v>47</v>
      </c>
      <c r="AC44" s="86" t="s">
        <v>73</v>
      </c>
      <c r="AD44" s="86" t="s">
        <v>42</v>
      </c>
      <c r="AE44" s="86" t="s">
        <v>41</v>
      </c>
      <c r="AF44" s="86" t="s">
        <v>48</v>
      </c>
      <c r="AG44" s="86" t="s">
        <v>49</v>
      </c>
      <c r="AH44" s="86" t="s">
        <v>74</v>
      </c>
      <c r="AI44" s="86" t="s">
        <v>50</v>
      </c>
      <c r="AJ44" s="86" t="s">
        <v>51</v>
      </c>
      <c r="AK44" s="86" t="s">
        <v>111</v>
      </c>
      <c r="AL44" s="86" t="s">
        <v>75</v>
      </c>
      <c r="AM44" s="59" t="s">
        <v>113</v>
      </c>
      <c r="AN44" s="59" t="s">
        <v>114</v>
      </c>
    </row>
    <row r="45" spans="1:46" x14ac:dyDescent="0.3">
      <c r="C45" s="55">
        <f t="shared" ref="C45:AN45" si="6">C39*0.6 + C41*0.3 + C43*0.1</f>
        <v>0.1</v>
      </c>
      <c r="D45" s="55">
        <f t="shared" si="6"/>
        <v>0.1</v>
      </c>
      <c r="E45" s="55">
        <f t="shared" si="6"/>
        <v>1.2E-2</v>
      </c>
      <c r="F45" s="55">
        <f t="shared" si="6"/>
        <v>1.2E-2</v>
      </c>
      <c r="G45" s="55">
        <f t="shared" si="6"/>
        <v>1.2E-2</v>
      </c>
      <c r="H45" s="55">
        <f t="shared" si="6"/>
        <v>1.2E-2</v>
      </c>
      <c r="I45" s="55">
        <f t="shared" si="6"/>
        <v>6.0000000000000001E-3</v>
      </c>
      <c r="J45" s="55">
        <f t="shared" si="6"/>
        <v>9.0000000000000011E-3</v>
      </c>
      <c r="K45" s="55">
        <f t="shared" si="6"/>
        <v>1.3000000000000001E-2</v>
      </c>
      <c r="L45" s="55">
        <f t="shared" si="6"/>
        <v>1.7999999999999999E-2</v>
      </c>
      <c r="M45" s="55">
        <f t="shared" si="6"/>
        <v>1.0000000000000002E-2</v>
      </c>
      <c r="N45" s="55">
        <f t="shared" si="6"/>
        <v>3.6000000000000004E-2</v>
      </c>
      <c r="O45" s="55">
        <f t="shared" si="6"/>
        <v>6.5997E-2</v>
      </c>
      <c r="P45" s="55">
        <f t="shared" si="6"/>
        <v>9.961600000000001E-2</v>
      </c>
      <c r="Q45" s="55">
        <f t="shared" si="6"/>
        <v>1.0000000000000002E-2</v>
      </c>
      <c r="R45" s="55">
        <f t="shared" si="6"/>
        <v>1.8000000000000002E-2</v>
      </c>
      <c r="S45" s="55">
        <f t="shared" si="6"/>
        <v>0.1</v>
      </c>
      <c r="T45" s="55">
        <f t="shared" si="6"/>
        <v>0.10199999999999999</v>
      </c>
      <c r="U45" s="55">
        <f t="shared" si="6"/>
        <v>6.0599999999999998E-4</v>
      </c>
      <c r="V45" s="55">
        <f t="shared" si="6"/>
        <v>1E-4</v>
      </c>
      <c r="W45" s="55">
        <f t="shared" si="6"/>
        <v>5.6999999999999995E-2</v>
      </c>
      <c r="X45" s="55">
        <f t="shared" si="6"/>
        <v>3.0999999999999999E-3</v>
      </c>
      <c r="Y45" s="55">
        <f t="shared" si="6"/>
        <v>3.0999999999999999E-3</v>
      </c>
      <c r="Z45" s="55">
        <f t="shared" si="6"/>
        <v>3.6000000000000001E-5</v>
      </c>
      <c r="AA45" s="55">
        <f t="shared" si="6"/>
        <v>6.7000000000000002E-5</v>
      </c>
      <c r="AB45" s="55">
        <f t="shared" si="6"/>
        <v>1.0000000000000002E-6</v>
      </c>
      <c r="AC45" s="55">
        <f t="shared" si="6"/>
        <v>1.0000000000000002E-6</v>
      </c>
      <c r="AD45" s="55">
        <f t="shared" si="6"/>
        <v>5.0000000000000002E-5</v>
      </c>
      <c r="AE45" s="55">
        <f t="shared" si="6"/>
        <v>1.6000000000000001E-4</v>
      </c>
      <c r="AF45" s="55">
        <f t="shared" si="6"/>
        <v>2.0000000000000002E-5</v>
      </c>
      <c r="AG45" s="55">
        <f t="shared" si="6"/>
        <v>1.0000000000000001E-5</v>
      </c>
      <c r="AH45" s="55">
        <f t="shared" si="6"/>
        <v>1.0000000000000001E-5</v>
      </c>
      <c r="AI45" s="55">
        <f t="shared" si="6"/>
        <v>2.0000000000000002E-5</v>
      </c>
      <c r="AJ45" s="55">
        <f t="shared" si="6"/>
        <v>4.0000000000000003E-5</v>
      </c>
      <c r="AK45" s="55">
        <f t="shared" si="6"/>
        <v>4.6000000000000007E-5</v>
      </c>
      <c r="AL45" s="55">
        <f t="shared" si="6"/>
        <v>2.0000000000000002E-5</v>
      </c>
      <c r="AM45" s="55">
        <f t="shared" si="6"/>
        <v>0.1</v>
      </c>
      <c r="AN45" s="55">
        <f t="shared" si="6"/>
        <v>0.1</v>
      </c>
    </row>
    <row r="47" spans="1:46" s="60" customFormat="1" x14ac:dyDescent="0.3">
      <c r="A47" s="89"/>
      <c r="B47" s="90"/>
      <c r="C47" s="91" t="s">
        <v>0</v>
      </c>
      <c r="D47" s="91" t="s">
        <v>1</v>
      </c>
      <c r="E47" s="91" t="s">
        <v>61</v>
      </c>
      <c r="F47" s="91" t="s">
        <v>28</v>
      </c>
      <c r="G47" s="91" t="s">
        <v>66</v>
      </c>
      <c r="H47" s="91" t="s">
        <v>62</v>
      </c>
      <c r="I47" s="91" t="s">
        <v>67</v>
      </c>
      <c r="J47" s="91" t="s">
        <v>68</v>
      </c>
      <c r="K47" s="91" t="s">
        <v>31</v>
      </c>
      <c r="L47" s="91" t="s">
        <v>23</v>
      </c>
      <c r="M47" s="91" t="s">
        <v>63</v>
      </c>
      <c r="N47" s="91" t="s">
        <v>69</v>
      </c>
      <c r="O47" s="91" t="s">
        <v>70</v>
      </c>
      <c r="P47" s="91" t="s">
        <v>32</v>
      </c>
      <c r="Q47" s="91" t="s">
        <v>71</v>
      </c>
      <c r="R47" s="91" t="s">
        <v>44</v>
      </c>
      <c r="S47" s="91" t="s">
        <v>13</v>
      </c>
      <c r="T47" s="91" t="s">
        <v>55</v>
      </c>
      <c r="U47" s="91" t="s">
        <v>37</v>
      </c>
      <c r="V47" s="91" t="s">
        <v>15</v>
      </c>
      <c r="W47" s="91" t="s">
        <v>65</v>
      </c>
      <c r="X47" s="91" t="s">
        <v>72</v>
      </c>
      <c r="Y47" s="91" t="s">
        <v>35</v>
      </c>
      <c r="Z47" s="91" t="s">
        <v>56</v>
      </c>
      <c r="AA47" s="91" t="s">
        <v>39</v>
      </c>
      <c r="AB47" s="91" t="s">
        <v>40</v>
      </c>
      <c r="AE47" s="91"/>
      <c r="AS47" s="59" t="s">
        <v>113</v>
      </c>
      <c r="AT47" s="59" t="s">
        <v>114</v>
      </c>
    </row>
    <row r="48" spans="1:46" s="60" customFormat="1" x14ac:dyDescent="0.3">
      <c r="A48" s="89"/>
      <c r="B48" s="61"/>
      <c r="C48" s="92">
        <v>0.12</v>
      </c>
      <c r="D48" s="92">
        <v>0.12</v>
      </c>
      <c r="E48" s="63">
        <v>5.0000000000000001E-3</v>
      </c>
      <c r="F48" s="63">
        <v>5.0000000000000001E-3</v>
      </c>
      <c r="G48" s="63">
        <v>0.01</v>
      </c>
      <c r="H48" s="63">
        <v>0.01</v>
      </c>
      <c r="I48" s="63">
        <v>0.01</v>
      </c>
      <c r="J48" s="63">
        <v>0.01</v>
      </c>
      <c r="K48" s="63">
        <v>0.01</v>
      </c>
      <c r="L48" s="63">
        <v>0.02</v>
      </c>
      <c r="M48" s="63">
        <v>0.01</v>
      </c>
      <c r="N48" s="63">
        <v>0.01</v>
      </c>
      <c r="O48" s="63">
        <v>7.2599999999999998E-2</v>
      </c>
      <c r="P48" s="92">
        <v>8.9999999999999993E-3</v>
      </c>
      <c r="Q48" s="92">
        <v>1E-3</v>
      </c>
      <c r="R48" s="92">
        <v>0.01</v>
      </c>
      <c r="S48" s="92">
        <v>0.12</v>
      </c>
      <c r="T48" s="92">
        <v>0.1</v>
      </c>
      <c r="U48" s="92">
        <v>5.0000000000000001E-3</v>
      </c>
      <c r="V48" s="92">
        <v>2.9999999999999997E-4</v>
      </c>
      <c r="W48" s="92">
        <v>0.05</v>
      </c>
      <c r="X48" s="92">
        <v>0.05</v>
      </c>
      <c r="Y48" s="92">
        <v>1E-3</v>
      </c>
      <c r="Z48" s="92">
        <v>1E-3</v>
      </c>
      <c r="AA48" s="92">
        <v>5.0000000000000002E-5</v>
      </c>
      <c r="AB48" s="92">
        <v>5.0000000000000002E-5</v>
      </c>
      <c r="AE48" s="92"/>
      <c r="AS48" s="64">
        <v>0.12</v>
      </c>
      <c r="AT48" s="64">
        <v>0.12</v>
      </c>
    </row>
    <row r="49" spans="1:46" s="60" customFormat="1" x14ac:dyDescent="0.3">
      <c r="A49" s="66"/>
      <c r="B49" s="87"/>
      <c r="C49" s="91" t="s">
        <v>0</v>
      </c>
      <c r="D49" s="91" t="s">
        <v>1</v>
      </c>
      <c r="E49" s="91" t="s">
        <v>61</v>
      </c>
      <c r="F49" s="91" t="s">
        <v>28</v>
      </c>
      <c r="G49" s="91" t="s">
        <v>66</v>
      </c>
      <c r="H49" s="91" t="s">
        <v>62</v>
      </c>
      <c r="I49" s="91" t="s">
        <v>67</v>
      </c>
      <c r="K49" s="91" t="s">
        <v>31</v>
      </c>
      <c r="L49" s="91" t="s">
        <v>23</v>
      </c>
      <c r="M49" s="91" t="s">
        <v>63</v>
      </c>
      <c r="N49" s="91" t="s">
        <v>69</v>
      </c>
      <c r="O49" s="91" t="s">
        <v>70</v>
      </c>
      <c r="P49" s="91" t="s">
        <v>32</v>
      </c>
      <c r="Q49" s="91" t="s">
        <v>71</v>
      </c>
      <c r="R49" s="91" t="s">
        <v>44</v>
      </c>
      <c r="S49" s="91" t="s">
        <v>13</v>
      </c>
      <c r="T49" s="91" t="s">
        <v>55</v>
      </c>
      <c r="U49" s="91" t="s">
        <v>37</v>
      </c>
      <c r="V49" s="91" t="s">
        <v>15</v>
      </c>
      <c r="W49" s="91" t="s">
        <v>65</v>
      </c>
      <c r="X49" s="91" t="s">
        <v>72</v>
      </c>
      <c r="Y49" s="91" t="s">
        <v>35</v>
      </c>
      <c r="Z49" s="91" t="s">
        <v>56</v>
      </c>
      <c r="AA49" s="91" t="s">
        <v>39</v>
      </c>
      <c r="AB49" s="91" t="s">
        <v>40</v>
      </c>
      <c r="AC49" s="91" t="s">
        <v>41</v>
      </c>
      <c r="AD49" s="91" t="s">
        <v>42</v>
      </c>
      <c r="AE49" s="91" t="s">
        <v>111</v>
      </c>
      <c r="AS49" s="59" t="s">
        <v>113</v>
      </c>
      <c r="AT49" s="59" t="s">
        <v>114</v>
      </c>
    </row>
    <row r="50" spans="1:46" s="60" customFormat="1" x14ac:dyDescent="0.3">
      <c r="A50" s="66"/>
      <c r="B50" s="61"/>
      <c r="C50" s="92">
        <v>0.12</v>
      </c>
      <c r="D50" s="92">
        <v>0.12</v>
      </c>
      <c r="E50" s="63">
        <v>0.01</v>
      </c>
      <c r="F50" s="63">
        <v>0.01</v>
      </c>
      <c r="G50" s="63">
        <v>0.01</v>
      </c>
      <c r="H50" s="63">
        <v>0.01</v>
      </c>
      <c r="I50" s="63">
        <v>0.01</v>
      </c>
      <c r="K50" s="63">
        <v>0.01</v>
      </c>
      <c r="L50" s="63">
        <v>0.01</v>
      </c>
      <c r="M50" s="63">
        <v>0.01</v>
      </c>
      <c r="N50" s="63">
        <v>0.01</v>
      </c>
      <c r="O50" s="63">
        <v>5.756E-2</v>
      </c>
      <c r="P50" s="92">
        <v>8.9999999999999993E-3</v>
      </c>
      <c r="Q50" s="92">
        <v>1E-3</v>
      </c>
      <c r="R50" s="92">
        <v>0.01</v>
      </c>
      <c r="S50" s="92">
        <v>0.12</v>
      </c>
      <c r="T50" s="92">
        <v>0.1</v>
      </c>
      <c r="U50" s="92">
        <v>8.9999999999999993E-3</v>
      </c>
      <c r="V50" s="92">
        <v>4.0000000000000002E-4</v>
      </c>
      <c r="W50" s="92">
        <v>0.05</v>
      </c>
      <c r="X50" s="92">
        <v>0.05</v>
      </c>
      <c r="Y50" s="92">
        <v>1.1000000000000001E-2</v>
      </c>
      <c r="Z50" s="92">
        <v>1.1000000000000001E-2</v>
      </c>
      <c r="AA50" s="92">
        <v>2.0000000000000001E-4</v>
      </c>
      <c r="AB50" s="92">
        <v>4.0000000000000002E-4</v>
      </c>
      <c r="AC50" s="92">
        <v>2.0000000000000001E-4</v>
      </c>
      <c r="AD50" s="92">
        <v>2.0000000000000001E-4</v>
      </c>
      <c r="AE50" s="92">
        <v>4.0000000000000003E-5</v>
      </c>
      <c r="AS50" s="64">
        <v>0.12</v>
      </c>
      <c r="AT50" s="64">
        <v>0.12</v>
      </c>
    </row>
    <row r="51" spans="1:46" s="60" customFormat="1" ht="14.25" thickBot="1" x14ac:dyDescent="0.35">
      <c r="A51" s="77"/>
      <c r="B51" s="87"/>
      <c r="C51" s="91" t="s">
        <v>0</v>
      </c>
      <c r="D51" s="91" t="s">
        <v>1</v>
      </c>
      <c r="H51" s="91" t="s">
        <v>67</v>
      </c>
      <c r="K51" s="91" t="s">
        <v>31</v>
      </c>
      <c r="L51" s="91" t="s">
        <v>23</v>
      </c>
      <c r="N51" s="91" t="s">
        <v>69</v>
      </c>
      <c r="R51" s="91" t="s">
        <v>76</v>
      </c>
      <c r="S51" s="91" t="s">
        <v>13</v>
      </c>
      <c r="U51" s="91" t="s">
        <v>37</v>
      </c>
      <c r="V51" s="91" t="s">
        <v>15</v>
      </c>
      <c r="Y51" s="91" t="s">
        <v>35</v>
      </c>
      <c r="Z51" s="91" t="s">
        <v>56</v>
      </c>
      <c r="AB51" s="91" t="s">
        <v>40</v>
      </c>
      <c r="AC51" s="91" t="s">
        <v>41</v>
      </c>
      <c r="AD51" s="91" t="s">
        <v>42</v>
      </c>
      <c r="AF51" s="91" t="s">
        <v>47</v>
      </c>
      <c r="AG51" s="91" t="s">
        <v>73</v>
      </c>
      <c r="AH51" s="91" t="s">
        <v>77</v>
      </c>
      <c r="AI51" s="91" t="s">
        <v>48</v>
      </c>
      <c r="AJ51" s="91" t="s">
        <v>49</v>
      </c>
      <c r="AK51" s="91" t="s">
        <v>74</v>
      </c>
      <c r="AL51" s="91" t="s">
        <v>78</v>
      </c>
      <c r="AM51" s="91" t="s">
        <v>50</v>
      </c>
      <c r="AN51" s="91" t="s">
        <v>51</v>
      </c>
      <c r="AO51" s="91" t="s">
        <v>38</v>
      </c>
      <c r="AP51" s="91" t="s">
        <v>43</v>
      </c>
      <c r="AQ51" s="91" t="s">
        <v>111</v>
      </c>
      <c r="AR51" s="91" t="s">
        <v>79</v>
      </c>
      <c r="AS51" s="59" t="s">
        <v>113</v>
      </c>
      <c r="AT51" s="59" t="s">
        <v>114</v>
      </c>
    </row>
    <row r="52" spans="1:46" s="60" customFormat="1" ht="14.25" thickBot="1" x14ac:dyDescent="0.35">
      <c r="A52" s="77"/>
      <c r="B52" s="61"/>
      <c r="C52" s="92">
        <v>0.12</v>
      </c>
      <c r="D52" s="92">
        <v>0.12</v>
      </c>
      <c r="H52" s="92">
        <v>0.02</v>
      </c>
      <c r="K52" s="92">
        <v>0.02</v>
      </c>
      <c r="L52" s="92">
        <v>0.06</v>
      </c>
      <c r="N52" s="63">
        <v>0.17559000000000002</v>
      </c>
      <c r="R52" s="92">
        <v>0.01</v>
      </c>
      <c r="S52" s="92">
        <v>0.1</v>
      </c>
      <c r="U52" s="92">
        <v>0.02</v>
      </c>
      <c r="V52" s="92">
        <v>0.02</v>
      </c>
      <c r="Y52" s="92">
        <v>4.0999999999999995E-2</v>
      </c>
      <c r="Z52" s="92">
        <v>4.0999999999999995E-2</v>
      </c>
      <c r="AB52" s="92">
        <v>5.0000000000000001E-3</v>
      </c>
      <c r="AC52" s="92">
        <v>4.0000000000000001E-3</v>
      </c>
      <c r="AD52" s="92">
        <v>5.9999999999999995E-4</v>
      </c>
      <c r="AF52" s="92">
        <v>1E-4</v>
      </c>
      <c r="AG52" s="92">
        <v>1.0000000000000001E-5</v>
      </c>
      <c r="AH52" s="92">
        <v>1.0000000000000001E-5</v>
      </c>
      <c r="AI52" s="92">
        <v>5.0000000000000001E-4</v>
      </c>
      <c r="AJ52" s="92">
        <v>1E-4</v>
      </c>
      <c r="AK52" s="92">
        <v>2.0000000000000002E-5</v>
      </c>
      <c r="AL52" s="92">
        <v>2.0000000000000002E-5</v>
      </c>
      <c r="AM52" s="92">
        <v>5.9999999999999995E-4</v>
      </c>
      <c r="AN52" s="92">
        <v>4.0000000000000002E-4</v>
      </c>
      <c r="AO52" s="92">
        <v>2.9999999999999997E-4</v>
      </c>
      <c r="AP52" s="92">
        <v>2.0000000000000001E-4</v>
      </c>
      <c r="AQ52" s="92">
        <v>4.0000000000000002E-4</v>
      </c>
      <c r="AR52" s="92">
        <v>1.4999999999999999E-4</v>
      </c>
      <c r="AS52" s="64">
        <v>0.12</v>
      </c>
      <c r="AT52" s="64">
        <v>0.12</v>
      </c>
    </row>
    <row r="53" spans="1:46" x14ac:dyDescent="0.3">
      <c r="C53" s="91" t="s">
        <v>0</v>
      </c>
      <c r="D53" s="91" t="s">
        <v>1</v>
      </c>
      <c r="E53" s="91" t="s">
        <v>61</v>
      </c>
      <c r="F53" s="91" t="s">
        <v>28</v>
      </c>
      <c r="G53" s="91" t="s">
        <v>66</v>
      </c>
      <c r="H53" s="91" t="s">
        <v>62</v>
      </c>
      <c r="I53" s="91" t="s">
        <v>67</v>
      </c>
      <c r="J53" s="91" t="s">
        <v>68</v>
      </c>
      <c r="K53" s="91" t="s">
        <v>31</v>
      </c>
      <c r="L53" s="91" t="s">
        <v>23</v>
      </c>
      <c r="M53" s="91" t="s">
        <v>63</v>
      </c>
      <c r="N53" s="91" t="s">
        <v>69</v>
      </c>
      <c r="O53" s="91" t="s">
        <v>70</v>
      </c>
      <c r="P53" s="91" t="s">
        <v>32</v>
      </c>
      <c r="Q53" s="91" t="s">
        <v>71</v>
      </c>
      <c r="R53" s="91" t="s">
        <v>44</v>
      </c>
      <c r="S53" s="91" t="s">
        <v>13</v>
      </c>
      <c r="T53" s="91" t="s">
        <v>55</v>
      </c>
      <c r="U53" s="91" t="s">
        <v>37</v>
      </c>
      <c r="V53" s="91" t="s">
        <v>15</v>
      </c>
      <c r="W53" s="91" t="s">
        <v>65</v>
      </c>
      <c r="X53" s="91" t="s">
        <v>72</v>
      </c>
      <c r="Y53" s="91" t="s">
        <v>35</v>
      </c>
      <c r="Z53" s="91" t="s">
        <v>56</v>
      </c>
      <c r="AA53" s="91" t="s">
        <v>39</v>
      </c>
      <c r="AB53" s="91" t="s">
        <v>40</v>
      </c>
      <c r="AC53" s="91" t="s">
        <v>41</v>
      </c>
      <c r="AD53" s="91" t="s">
        <v>42</v>
      </c>
      <c r="AE53" s="91" t="s">
        <v>111</v>
      </c>
      <c r="AF53" s="91" t="s">
        <v>47</v>
      </c>
      <c r="AG53" s="91" t="s">
        <v>73</v>
      </c>
      <c r="AH53" s="91" t="s">
        <v>77</v>
      </c>
      <c r="AI53" s="91" t="s">
        <v>48</v>
      </c>
      <c r="AJ53" s="91" t="s">
        <v>49</v>
      </c>
      <c r="AK53" s="91" t="s">
        <v>74</v>
      </c>
      <c r="AL53" s="91" t="s">
        <v>78</v>
      </c>
      <c r="AM53" s="91" t="s">
        <v>50</v>
      </c>
      <c r="AN53" s="91" t="s">
        <v>51</v>
      </c>
      <c r="AO53" s="91" t="s">
        <v>38</v>
      </c>
      <c r="AP53" s="91" t="s">
        <v>43</v>
      </c>
      <c r="AQ53" s="91" t="s">
        <v>111</v>
      </c>
      <c r="AR53" s="91" t="s">
        <v>79</v>
      </c>
      <c r="AS53" s="59" t="s">
        <v>113</v>
      </c>
      <c r="AT53" s="59" t="s">
        <v>114</v>
      </c>
    </row>
    <row r="54" spans="1:46" x14ac:dyDescent="0.3">
      <c r="C54" s="55">
        <f t="shared" ref="C54:AT54" si="7">C48*0.6 + C50*0.3 + C52*0.1</f>
        <v>0.11999999999999998</v>
      </c>
      <c r="D54" s="55">
        <f t="shared" si="7"/>
        <v>0.11999999999999998</v>
      </c>
      <c r="E54" s="55">
        <f t="shared" si="7"/>
        <v>6.0000000000000001E-3</v>
      </c>
      <c r="F54" s="55">
        <f t="shared" si="7"/>
        <v>6.0000000000000001E-3</v>
      </c>
      <c r="G54" s="55">
        <f t="shared" si="7"/>
        <v>9.0000000000000011E-3</v>
      </c>
      <c r="H54" s="55">
        <f t="shared" si="7"/>
        <v>1.1000000000000001E-2</v>
      </c>
      <c r="I54" s="55">
        <f t="shared" si="7"/>
        <v>9.0000000000000011E-3</v>
      </c>
      <c r="J54" s="55">
        <f t="shared" si="7"/>
        <v>6.0000000000000001E-3</v>
      </c>
      <c r="K54" s="55">
        <f t="shared" si="7"/>
        <v>1.1000000000000001E-2</v>
      </c>
      <c r="L54" s="55">
        <f t="shared" si="7"/>
        <v>2.0999999999999998E-2</v>
      </c>
      <c r="M54" s="55">
        <f t="shared" si="7"/>
        <v>9.0000000000000011E-3</v>
      </c>
      <c r="N54" s="55">
        <f t="shared" si="7"/>
        <v>2.6559000000000003E-2</v>
      </c>
      <c r="O54" s="55">
        <f t="shared" si="7"/>
        <v>6.0827999999999993E-2</v>
      </c>
      <c r="P54" s="55">
        <f t="shared" si="7"/>
        <v>8.0999999999999996E-3</v>
      </c>
      <c r="Q54" s="55">
        <f t="shared" si="7"/>
        <v>8.9999999999999998E-4</v>
      </c>
      <c r="R54" s="55">
        <f t="shared" si="7"/>
        <v>1.0000000000000002E-2</v>
      </c>
      <c r="S54" s="55">
        <f t="shared" si="7"/>
        <v>0.11799999999999999</v>
      </c>
      <c r="T54" s="55">
        <f t="shared" si="7"/>
        <v>0.09</v>
      </c>
      <c r="U54" s="55">
        <f t="shared" si="7"/>
        <v>7.7000000000000002E-3</v>
      </c>
      <c r="V54" s="55">
        <f t="shared" si="7"/>
        <v>2.3E-3</v>
      </c>
      <c r="W54" s="55">
        <f t="shared" si="7"/>
        <v>4.4999999999999998E-2</v>
      </c>
      <c r="X54" s="55">
        <f t="shared" si="7"/>
        <v>4.4999999999999998E-2</v>
      </c>
      <c r="Y54" s="55">
        <f t="shared" si="7"/>
        <v>8.0000000000000002E-3</v>
      </c>
      <c r="Z54" s="55">
        <f t="shared" si="7"/>
        <v>8.0000000000000002E-3</v>
      </c>
      <c r="AA54" s="55">
        <f t="shared" si="7"/>
        <v>9.0000000000000006E-5</v>
      </c>
      <c r="AB54" s="55">
        <f t="shared" si="7"/>
        <v>6.4999999999999997E-4</v>
      </c>
      <c r="AC54" s="55">
        <f t="shared" si="7"/>
        <v>4.6000000000000001E-4</v>
      </c>
      <c r="AD54" s="55">
        <f t="shared" si="7"/>
        <v>1.1999999999999999E-4</v>
      </c>
      <c r="AE54" s="55">
        <f t="shared" si="7"/>
        <v>1.2E-5</v>
      </c>
      <c r="AF54" s="55">
        <f t="shared" si="7"/>
        <v>1.0000000000000001E-5</v>
      </c>
      <c r="AG54" s="55">
        <f t="shared" si="7"/>
        <v>1.0000000000000002E-6</v>
      </c>
      <c r="AH54" s="55">
        <f t="shared" si="7"/>
        <v>1.0000000000000002E-6</v>
      </c>
      <c r="AI54" s="55">
        <f t="shared" si="7"/>
        <v>5.0000000000000002E-5</v>
      </c>
      <c r="AJ54" s="55">
        <f t="shared" si="7"/>
        <v>1.0000000000000001E-5</v>
      </c>
      <c r="AK54" s="55">
        <f t="shared" si="7"/>
        <v>2.0000000000000003E-6</v>
      </c>
      <c r="AL54" s="55">
        <f t="shared" si="7"/>
        <v>2.0000000000000003E-6</v>
      </c>
      <c r="AM54" s="55">
        <f t="shared" si="7"/>
        <v>5.9999999999999995E-5</v>
      </c>
      <c r="AN54" s="55">
        <f t="shared" si="7"/>
        <v>4.0000000000000003E-5</v>
      </c>
      <c r="AO54" s="55">
        <f t="shared" si="7"/>
        <v>2.9999999999999997E-5</v>
      </c>
      <c r="AP54" s="55">
        <f t="shared" si="7"/>
        <v>2.0000000000000002E-5</v>
      </c>
      <c r="AQ54" s="55">
        <f t="shared" si="7"/>
        <v>4.0000000000000003E-5</v>
      </c>
      <c r="AR54" s="55">
        <f t="shared" si="7"/>
        <v>1.4999999999999999E-5</v>
      </c>
      <c r="AS54" s="55">
        <f t="shared" si="7"/>
        <v>0.11999999999999998</v>
      </c>
      <c r="AT54" s="55">
        <f t="shared" si="7"/>
        <v>0.11999999999999998</v>
      </c>
    </row>
    <row r="55" spans="1:46" ht="14.25" thickBot="1" x14ac:dyDescent="0.35"/>
    <row r="56" spans="1:46" s="60" customFormat="1" ht="14.25" thickBot="1" x14ac:dyDescent="0.35">
      <c r="A56" s="93"/>
      <c r="B56" s="94"/>
      <c r="C56" s="95" t="s">
        <v>0</v>
      </c>
      <c r="D56" s="95" t="s">
        <v>1</v>
      </c>
      <c r="E56" s="95" t="s">
        <v>6</v>
      </c>
      <c r="F56" s="95" t="s">
        <v>33</v>
      </c>
      <c r="G56" s="95" t="s">
        <v>34</v>
      </c>
      <c r="H56" s="95" t="s">
        <v>16</v>
      </c>
      <c r="I56" s="95" t="s">
        <v>18</v>
      </c>
      <c r="J56" s="95" t="s">
        <v>20</v>
      </c>
      <c r="K56" s="95" t="s">
        <v>80</v>
      </c>
      <c r="L56" s="95" t="s">
        <v>30</v>
      </c>
      <c r="M56" s="95" t="s">
        <v>9</v>
      </c>
      <c r="N56" s="95" t="s">
        <v>23</v>
      </c>
      <c r="O56" s="95" t="s">
        <v>23</v>
      </c>
      <c r="P56" s="95" t="s">
        <v>53</v>
      </c>
      <c r="Q56" s="95" t="s">
        <v>54</v>
      </c>
      <c r="R56" s="95" t="s">
        <v>12</v>
      </c>
      <c r="S56" s="95" t="s">
        <v>13</v>
      </c>
      <c r="T56" s="95" t="s">
        <v>14</v>
      </c>
      <c r="U56" s="95" t="s">
        <v>55</v>
      </c>
      <c r="V56" s="95" t="s">
        <v>112</v>
      </c>
      <c r="W56" s="95" t="s">
        <v>35</v>
      </c>
      <c r="X56" s="95" t="s">
        <v>56</v>
      </c>
      <c r="Y56" s="95" t="s">
        <v>82</v>
      </c>
      <c r="Z56" s="95" t="s">
        <v>83</v>
      </c>
      <c r="AA56" s="59" t="s">
        <v>113</v>
      </c>
      <c r="AB56" s="59" t="s">
        <v>114</v>
      </c>
      <c r="AC56" s="95"/>
      <c r="AD56" s="95"/>
      <c r="AE56" s="95"/>
      <c r="AF56" s="95"/>
    </row>
    <row r="57" spans="1:46" s="60" customFormat="1" x14ac:dyDescent="0.3">
      <c r="A57" s="93"/>
      <c r="B57" s="61"/>
      <c r="C57" s="97">
        <v>0.1</v>
      </c>
      <c r="D57" s="97">
        <v>0.1</v>
      </c>
      <c r="E57" s="63">
        <v>7.0000000000000007E-2</v>
      </c>
      <c r="F57" s="63">
        <v>7.0000000000000007E-2</v>
      </c>
      <c r="G57" s="63">
        <v>0.05</v>
      </c>
      <c r="H57" s="63">
        <v>0.05</v>
      </c>
      <c r="I57" s="63">
        <v>0.03</v>
      </c>
      <c r="J57" s="63">
        <v>0.03</v>
      </c>
      <c r="K57" s="97">
        <v>0.01</v>
      </c>
      <c r="L57" s="97">
        <v>0.01</v>
      </c>
      <c r="M57" s="97">
        <v>0.02</v>
      </c>
      <c r="N57" s="97">
        <v>5.0000000000000001E-3</v>
      </c>
      <c r="O57" s="97">
        <v>5.0000000000000001E-3</v>
      </c>
      <c r="P57" s="97">
        <v>0.05</v>
      </c>
      <c r="Q57" s="97">
        <v>0.01</v>
      </c>
      <c r="R57" s="97">
        <v>0.09</v>
      </c>
      <c r="S57" s="97">
        <v>0.02</v>
      </c>
      <c r="T57" s="97">
        <v>0.03</v>
      </c>
      <c r="U57" s="97">
        <v>0.01</v>
      </c>
      <c r="V57" s="97">
        <v>3.9960000000000002E-2</v>
      </c>
      <c r="W57" s="97">
        <v>1.0000000000000001E-5</v>
      </c>
      <c r="X57" s="97">
        <v>1.0000000000000001E-5</v>
      </c>
      <c r="Y57" s="97">
        <v>1.0000000000000001E-5</v>
      </c>
      <c r="Z57" s="97">
        <v>1.0000000000000001E-5</v>
      </c>
      <c r="AA57" s="64">
        <v>0.1</v>
      </c>
      <c r="AB57" s="64">
        <v>0.1</v>
      </c>
      <c r="AC57" s="97"/>
      <c r="AD57" s="97"/>
      <c r="AE57" s="97"/>
      <c r="AF57" s="97"/>
    </row>
    <row r="58" spans="1:46" s="60" customFormat="1" x14ac:dyDescent="0.3">
      <c r="A58" s="96"/>
      <c r="B58" s="94"/>
      <c r="C58" s="95" t="s">
        <v>0</v>
      </c>
      <c r="D58" s="95" t="s">
        <v>1</v>
      </c>
      <c r="E58" s="95" t="s">
        <v>6</v>
      </c>
      <c r="F58" s="95" t="s">
        <v>33</v>
      </c>
      <c r="G58" s="95" t="s">
        <v>34</v>
      </c>
      <c r="H58" s="95" t="s">
        <v>16</v>
      </c>
      <c r="I58" s="95" t="s">
        <v>18</v>
      </c>
      <c r="J58" s="95" t="s">
        <v>20</v>
      </c>
      <c r="K58" s="95" t="s">
        <v>80</v>
      </c>
      <c r="L58" s="95" t="s">
        <v>30</v>
      </c>
      <c r="M58" s="95" t="s">
        <v>9</v>
      </c>
      <c r="N58" s="95" t="s">
        <v>23</v>
      </c>
      <c r="O58" s="95" t="s">
        <v>23</v>
      </c>
      <c r="P58" s="95" t="s">
        <v>53</v>
      </c>
      <c r="Q58" s="95" t="s">
        <v>54</v>
      </c>
      <c r="R58" s="95" t="s">
        <v>12</v>
      </c>
      <c r="S58" s="95" t="s">
        <v>13</v>
      </c>
      <c r="T58" s="95" t="s">
        <v>14</v>
      </c>
      <c r="U58" s="95" t="s">
        <v>55</v>
      </c>
      <c r="V58" s="95" t="s">
        <v>112</v>
      </c>
      <c r="W58" s="95" t="s">
        <v>35</v>
      </c>
      <c r="X58" s="95" t="s">
        <v>56</v>
      </c>
      <c r="Y58" s="95" t="s">
        <v>82</v>
      </c>
      <c r="Z58" s="95" t="s">
        <v>83</v>
      </c>
      <c r="AA58" s="59" t="s">
        <v>113</v>
      </c>
      <c r="AB58" s="59" t="s">
        <v>114</v>
      </c>
      <c r="AC58" s="95"/>
      <c r="AD58" s="95"/>
      <c r="AE58" s="95"/>
      <c r="AF58" s="95"/>
    </row>
    <row r="59" spans="1:46" s="60" customFormat="1" x14ac:dyDescent="0.3">
      <c r="A59" s="96"/>
      <c r="B59" s="61"/>
      <c r="C59" s="97">
        <v>0.1</v>
      </c>
      <c r="D59" s="97">
        <v>0.1</v>
      </c>
      <c r="E59" s="63">
        <v>7.0000000000000007E-2</v>
      </c>
      <c r="F59" s="63">
        <v>7.0000000000000007E-2</v>
      </c>
      <c r="G59" s="63">
        <v>0.05</v>
      </c>
      <c r="H59" s="63">
        <v>0.05</v>
      </c>
      <c r="I59" s="63">
        <v>0.03</v>
      </c>
      <c r="J59" s="63">
        <v>0.03</v>
      </c>
      <c r="K59" s="97">
        <v>0.01</v>
      </c>
      <c r="L59" s="97">
        <v>0.01</v>
      </c>
      <c r="M59" s="97">
        <v>0.02</v>
      </c>
      <c r="N59" s="97">
        <v>5.0000000000000001E-3</v>
      </c>
      <c r="O59" s="97">
        <v>5.0000000000000001E-3</v>
      </c>
      <c r="P59" s="97">
        <v>0.05</v>
      </c>
      <c r="Q59" s="97">
        <v>0.01</v>
      </c>
      <c r="R59" s="97">
        <v>0.09</v>
      </c>
      <c r="S59" s="97">
        <v>0.02</v>
      </c>
      <c r="T59" s="97">
        <v>0.03</v>
      </c>
      <c r="U59" s="97">
        <v>0.01</v>
      </c>
      <c r="V59" s="97">
        <v>3.9960000000000002E-2</v>
      </c>
      <c r="W59" s="97">
        <v>1.0000000000000001E-5</v>
      </c>
      <c r="X59" s="97">
        <v>1.0000000000000001E-5</v>
      </c>
      <c r="Y59" s="97">
        <v>1.0000000000000001E-5</v>
      </c>
      <c r="Z59" s="97">
        <v>1.0000000000000001E-5</v>
      </c>
      <c r="AA59" s="64">
        <v>0.1</v>
      </c>
      <c r="AB59" s="64">
        <v>0.1</v>
      </c>
      <c r="AC59" s="97"/>
      <c r="AD59" s="97"/>
      <c r="AE59" s="97"/>
      <c r="AF59" s="97"/>
    </row>
    <row r="60" spans="1:46" s="60" customFormat="1" x14ac:dyDescent="0.3">
      <c r="A60" s="96"/>
      <c r="B60" s="94"/>
      <c r="C60" s="95" t="s">
        <v>0</v>
      </c>
      <c r="D60" s="95" t="s">
        <v>1</v>
      </c>
      <c r="E60" s="95" t="s">
        <v>6</v>
      </c>
      <c r="F60" s="95" t="s">
        <v>33</v>
      </c>
      <c r="G60" s="95" t="s">
        <v>34</v>
      </c>
      <c r="H60" s="95" t="s">
        <v>16</v>
      </c>
      <c r="I60" s="95" t="s">
        <v>18</v>
      </c>
      <c r="J60" s="95" t="s">
        <v>20</v>
      </c>
      <c r="K60" s="95" t="s">
        <v>80</v>
      </c>
      <c r="L60" s="95" t="s">
        <v>30</v>
      </c>
      <c r="M60" s="95" t="s">
        <v>9</v>
      </c>
      <c r="N60" s="95" t="s">
        <v>23</v>
      </c>
      <c r="O60" s="95" t="s">
        <v>23</v>
      </c>
      <c r="P60" s="95" t="s">
        <v>53</v>
      </c>
      <c r="Q60" s="95" t="s">
        <v>54</v>
      </c>
      <c r="R60" s="95" t="s">
        <v>12</v>
      </c>
      <c r="S60" s="95" t="s">
        <v>13</v>
      </c>
      <c r="T60" s="95" t="s">
        <v>14</v>
      </c>
      <c r="U60" s="95" t="s">
        <v>55</v>
      </c>
      <c r="V60" s="95" t="s">
        <v>112</v>
      </c>
      <c r="W60" s="95" t="s">
        <v>35</v>
      </c>
      <c r="X60" s="95" t="s">
        <v>56</v>
      </c>
      <c r="Y60" s="95" t="s">
        <v>82</v>
      </c>
      <c r="Z60" s="95" t="s">
        <v>83</v>
      </c>
      <c r="AA60" s="59" t="s">
        <v>113</v>
      </c>
      <c r="AB60" s="59" t="s">
        <v>114</v>
      </c>
      <c r="AC60" s="95"/>
      <c r="AD60" s="95"/>
      <c r="AE60" s="95"/>
      <c r="AF60" s="95"/>
    </row>
    <row r="61" spans="1:46" s="60" customFormat="1" x14ac:dyDescent="0.3">
      <c r="A61" s="96"/>
      <c r="B61" s="61"/>
      <c r="C61" s="97">
        <v>0.1</v>
      </c>
      <c r="D61" s="97">
        <v>0.1</v>
      </c>
      <c r="E61" s="63">
        <v>0.08</v>
      </c>
      <c r="F61" s="63">
        <v>0.08</v>
      </c>
      <c r="G61" s="63">
        <v>0.04</v>
      </c>
      <c r="H61" s="63">
        <v>0.04</v>
      </c>
      <c r="I61" s="63">
        <v>0.03</v>
      </c>
      <c r="J61" s="63">
        <v>0.03</v>
      </c>
      <c r="K61" s="97">
        <v>0.01</v>
      </c>
      <c r="L61" s="97">
        <v>0.01</v>
      </c>
      <c r="M61" s="97">
        <v>0.02</v>
      </c>
      <c r="N61" s="97">
        <v>5.0000000000000001E-3</v>
      </c>
      <c r="O61" s="97">
        <v>5.0000000000000001E-3</v>
      </c>
      <c r="P61" s="97">
        <v>0.05</v>
      </c>
      <c r="Q61" s="97">
        <v>0.01</v>
      </c>
      <c r="R61" s="97">
        <v>0.09</v>
      </c>
      <c r="S61" s="97">
        <v>0.02</v>
      </c>
      <c r="T61" s="97">
        <v>0.03</v>
      </c>
      <c r="U61" s="97">
        <v>0.01</v>
      </c>
      <c r="V61" s="97">
        <v>3.9960000000000002E-2</v>
      </c>
      <c r="W61" s="97">
        <v>1.0000000000000001E-5</v>
      </c>
      <c r="X61" s="97">
        <v>1.0000000000000001E-5</v>
      </c>
      <c r="Y61" s="97">
        <v>1.0000000000000001E-5</v>
      </c>
      <c r="Z61" s="97">
        <v>1.0000000000000001E-5</v>
      </c>
      <c r="AA61" s="64">
        <v>0.1</v>
      </c>
      <c r="AB61" s="64">
        <v>0.1</v>
      </c>
      <c r="AC61" s="97"/>
      <c r="AD61" s="97"/>
      <c r="AE61" s="97"/>
      <c r="AF61" s="97"/>
    </row>
    <row r="62" spans="1:46" x14ac:dyDescent="0.3">
      <c r="C62" s="95" t="s">
        <v>0</v>
      </c>
      <c r="D62" s="95" t="s">
        <v>1</v>
      </c>
      <c r="E62" s="95" t="s">
        <v>6</v>
      </c>
      <c r="F62" s="95" t="s">
        <v>33</v>
      </c>
      <c r="G62" s="95" t="s">
        <v>34</v>
      </c>
      <c r="H62" s="95" t="s">
        <v>16</v>
      </c>
      <c r="I62" s="95" t="s">
        <v>18</v>
      </c>
      <c r="J62" s="95" t="s">
        <v>20</v>
      </c>
      <c r="K62" s="95" t="s">
        <v>80</v>
      </c>
      <c r="L62" s="95" t="s">
        <v>30</v>
      </c>
      <c r="M62" s="95" t="s">
        <v>9</v>
      </c>
      <c r="N62" s="95" t="s">
        <v>23</v>
      </c>
      <c r="O62" s="95" t="s">
        <v>23</v>
      </c>
      <c r="P62" s="95" t="s">
        <v>53</v>
      </c>
      <c r="Q62" s="95" t="s">
        <v>54</v>
      </c>
      <c r="R62" s="95" t="s">
        <v>12</v>
      </c>
      <c r="S62" s="95" t="s">
        <v>13</v>
      </c>
      <c r="T62" s="95" t="s">
        <v>14</v>
      </c>
      <c r="U62" s="95" t="s">
        <v>55</v>
      </c>
      <c r="V62" s="95" t="s">
        <v>112</v>
      </c>
      <c r="W62" s="95" t="s">
        <v>35</v>
      </c>
      <c r="X62" s="95" t="s">
        <v>56</v>
      </c>
      <c r="Y62" s="95" t="s">
        <v>82</v>
      </c>
      <c r="Z62" s="95" t="s">
        <v>83</v>
      </c>
      <c r="AA62" s="59" t="s">
        <v>113</v>
      </c>
      <c r="AB62" s="59" t="s">
        <v>114</v>
      </c>
    </row>
    <row r="63" spans="1:46" x14ac:dyDescent="0.3">
      <c r="C63" s="55">
        <f t="shared" ref="C63:AB63" si="8">C57*0.6 + C59*0.3 + C61*0.1</f>
        <v>0.1</v>
      </c>
      <c r="D63" s="55">
        <f t="shared" si="8"/>
        <v>0.1</v>
      </c>
      <c r="E63" s="55">
        <f t="shared" si="8"/>
        <v>7.1000000000000008E-2</v>
      </c>
      <c r="F63" s="55">
        <f t="shared" si="8"/>
        <v>7.1000000000000008E-2</v>
      </c>
      <c r="G63" s="55">
        <f t="shared" si="8"/>
        <v>4.9000000000000002E-2</v>
      </c>
      <c r="H63" s="55">
        <f t="shared" si="8"/>
        <v>4.9000000000000002E-2</v>
      </c>
      <c r="I63" s="55">
        <f t="shared" si="8"/>
        <v>2.9999999999999995E-2</v>
      </c>
      <c r="J63" s="55">
        <f t="shared" si="8"/>
        <v>2.9999999999999995E-2</v>
      </c>
      <c r="K63" s="55">
        <f t="shared" si="8"/>
        <v>1.0000000000000002E-2</v>
      </c>
      <c r="L63" s="55">
        <f t="shared" si="8"/>
        <v>1.0000000000000002E-2</v>
      </c>
      <c r="M63" s="55">
        <f t="shared" si="8"/>
        <v>2.0000000000000004E-2</v>
      </c>
      <c r="N63" s="55">
        <f t="shared" si="8"/>
        <v>5.000000000000001E-3</v>
      </c>
      <c r="O63" s="55">
        <f t="shared" si="8"/>
        <v>5.000000000000001E-3</v>
      </c>
      <c r="P63" s="55">
        <f t="shared" si="8"/>
        <v>0.05</v>
      </c>
      <c r="Q63" s="55">
        <f t="shared" si="8"/>
        <v>1.0000000000000002E-2</v>
      </c>
      <c r="R63" s="55">
        <f t="shared" si="8"/>
        <v>0.09</v>
      </c>
      <c r="S63" s="55">
        <f t="shared" si="8"/>
        <v>2.0000000000000004E-2</v>
      </c>
      <c r="T63" s="55">
        <f t="shared" si="8"/>
        <v>2.9999999999999995E-2</v>
      </c>
      <c r="U63" s="55">
        <f t="shared" si="8"/>
        <v>1.0000000000000002E-2</v>
      </c>
      <c r="V63" s="55">
        <f t="shared" si="8"/>
        <v>3.9960000000000002E-2</v>
      </c>
      <c r="W63" s="55">
        <f t="shared" si="8"/>
        <v>1.0000000000000001E-5</v>
      </c>
      <c r="X63" s="55">
        <f t="shared" si="8"/>
        <v>1.0000000000000001E-5</v>
      </c>
      <c r="Y63" s="55">
        <f t="shared" si="8"/>
        <v>1.0000000000000001E-5</v>
      </c>
      <c r="Z63" s="55">
        <f t="shared" si="8"/>
        <v>1.0000000000000001E-5</v>
      </c>
      <c r="AA63" s="55">
        <f t="shared" si="8"/>
        <v>0.1</v>
      </c>
      <c r="AB63" s="55">
        <f t="shared" si="8"/>
        <v>0.1</v>
      </c>
    </row>
    <row r="65" spans="1:56" s="60" customFormat="1" x14ac:dyDescent="0.3">
      <c r="A65" s="98"/>
      <c r="B65" s="99"/>
      <c r="C65" s="100" t="s">
        <v>0</v>
      </c>
      <c r="D65" s="100" t="s">
        <v>1</v>
      </c>
      <c r="E65" s="100" t="s">
        <v>61</v>
      </c>
      <c r="F65" s="100" t="s">
        <v>84</v>
      </c>
      <c r="G65" s="100" t="s">
        <v>66</v>
      </c>
      <c r="H65" s="100" t="s">
        <v>85</v>
      </c>
      <c r="I65" s="100" t="s">
        <v>68</v>
      </c>
      <c r="J65" s="100" t="s">
        <v>86</v>
      </c>
      <c r="K65" s="100" t="s">
        <v>23</v>
      </c>
      <c r="L65" s="100" t="s">
        <v>53</v>
      </c>
      <c r="M65" s="100" t="s">
        <v>87</v>
      </c>
      <c r="N65" s="100" t="s">
        <v>64</v>
      </c>
      <c r="O65" s="100" t="s">
        <v>32</v>
      </c>
      <c r="P65" s="100" t="s">
        <v>13</v>
      </c>
      <c r="Q65" s="100" t="s">
        <v>55</v>
      </c>
      <c r="R65" s="100" t="s">
        <v>37</v>
      </c>
      <c r="S65" s="100" t="s">
        <v>15</v>
      </c>
      <c r="T65" s="100" t="s">
        <v>65</v>
      </c>
      <c r="U65" s="100" t="s">
        <v>72</v>
      </c>
      <c r="V65" s="100" t="s">
        <v>35</v>
      </c>
      <c r="W65" s="100" t="s">
        <v>56</v>
      </c>
      <c r="X65" s="100" t="s">
        <v>82</v>
      </c>
      <c r="Y65" s="100" t="s">
        <v>83</v>
      </c>
      <c r="AA65" s="100" t="s">
        <v>41</v>
      </c>
      <c r="AD65" s="100"/>
      <c r="AP65" s="59" t="s">
        <v>113</v>
      </c>
      <c r="AQ65" s="59" t="s">
        <v>114</v>
      </c>
    </row>
    <row r="66" spans="1:56" s="60" customFormat="1" x14ac:dyDescent="0.3">
      <c r="A66" s="98"/>
      <c r="B66" s="61"/>
      <c r="C66" s="101">
        <v>0.12</v>
      </c>
      <c r="D66" s="101">
        <v>0.12</v>
      </c>
      <c r="E66" s="63">
        <v>0.02</v>
      </c>
      <c r="F66" s="63">
        <v>0.02</v>
      </c>
      <c r="G66" s="63">
        <v>0.02</v>
      </c>
      <c r="H66" s="101">
        <v>0.02</v>
      </c>
      <c r="I66" s="101">
        <v>3.2939999999999997E-2</v>
      </c>
      <c r="J66" s="101">
        <v>0.03</v>
      </c>
      <c r="K66" s="101">
        <v>7.0000000000000007E-2</v>
      </c>
      <c r="L66" s="101">
        <v>0.05</v>
      </c>
      <c r="M66" s="101">
        <v>0.08</v>
      </c>
      <c r="N66" s="101">
        <v>0.02</v>
      </c>
      <c r="O66" s="101">
        <v>0.01</v>
      </c>
      <c r="P66" s="101">
        <v>5.6600000000000004E-2</v>
      </c>
      <c r="Q66" s="101">
        <v>0.03</v>
      </c>
      <c r="R66" s="101">
        <v>1.0000000000000001E-5</v>
      </c>
      <c r="S66" s="101">
        <v>1.0000000000000001E-5</v>
      </c>
      <c r="T66" s="101">
        <v>0.03</v>
      </c>
      <c r="U66" s="101">
        <v>0.01</v>
      </c>
      <c r="V66" s="101">
        <v>5.1000000000000004E-3</v>
      </c>
      <c r="W66" s="101">
        <v>5.1000000000000004E-3</v>
      </c>
      <c r="X66" s="101">
        <v>5.1000000000000004E-3</v>
      </c>
      <c r="Y66" s="101">
        <v>5.1000000000000004E-3</v>
      </c>
      <c r="AA66" s="101">
        <v>4.0000000000000003E-5</v>
      </c>
      <c r="AD66" s="101"/>
      <c r="AP66" s="64">
        <v>0.12</v>
      </c>
      <c r="AQ66" s="64">
        <v>0.12</v>
      </c>
    </row>
    <row r="67" spans="1:56" s="60" customFormat="1" x14ac:dyDescent="0.3">
      <c r="A67" s="98"/>
      <c r="B67" s="99"/>
      <c r="C67" s="100" t="s">
        <v>0</v>
      </c>
      <c r="D67" s="100" t="s">
        <v>1</v>
      </c>
      <c r="E67" s="100" t="s">
        <v>61</v>
      </c>
      <c r="F67" s="100" t="s">
        <v>84</v>
      </c>
      <c r="G67" s="100" t="s">
        <v>66</v>
      </c>
      <c r="H67" s="100" t="s">
        <v>85</v>
      </c>
      <c r="K67" s="100" t="s">
        <v>23</v>
      </c>
      <c r="M67" s="100" t="s">
        <v>87</v>
      </c>
      <c r="N67" s="100" t="s">
        <v>64</v>
      </c>
      <c r="O67" s="100" t="s">
        <v>32</v>
      </c>
      <c r="P67" s="100" t="s">
        <v>13</v>
      </c>
      <c r="Q67" s="100" t="s">
        <v>55</v>
      </c>
      <c r="R67" s="100" t="s">
        <v>37</v>
      </c>
      <c r="S67" s="100" t="s">
        <v>15</v>
      </c>
      <c r="T67" s="100" t="s">
        <v>65</v>
      </c>
      <c r="U67" s="100" t="s">
        <v>72</v>
      </c>
      <c r="V67" s="100" t="s">
        <v>35</v>
      </c>
      <c r="W67" s="100" t="s">
        <v>56</v>
      </c>
      <c r="X67" s="100" t="s">
        <v>82</v>
      </c>
      <c r="Y67" s="100" t="s">
        <v>83</v>
      </c>
      <c r="Z67" s="100" t="s">
        <v>40</v>
      </c>
      <c r="AA67" s="100" t="s">
        <v>41</v>
      </c>
      <c r="AB67" s="100" t="s">
        <v>111</v>
      </c>
      <c r="AE67" s="100"/>
      <c r="AF67" s="100"/>
      <c r="AG67" s="100"/>
      <c r="AH67" s="100"/>
      <c r="AI67" s="100"/>
      <c r="AP67" s="59" t="s">
        <v>113</v>
      </c>
      <c r="AQ67" s="59" t="s">
        <v>114</v>
      </c>
    </row>
    <row r="68" spans="1:56" s="60" customFormat="1" x14ac:dyDescent="0.3">
      <c r="A68" s="98"/>
      <c r="B68" s="61"/>
      <c r="C68" s="101">
        <v>0.12</v>
      </c>
      <c r="D68" s="101">
        <v>0.12</v>
      </c>
      <c r="E68" s="63">
        <v>0.02</v>
      </c>
      <c r="F68" s="63">
        <v>0.02</v>
      </c>
      <c r="G68" s="63">
        <v>0.02</v>
      </c>
      <c r="H68" s="63">
        <v>0.02</v>
      </c>
      <c r="K68" s="63">
        <v>0.01</v>
      </c>
      <c r="M68" s="63">
        <v>0.1</v>
      </c>
      <c r="N68" s="101">
        <v>0.02</v>
      </c>
      <c r="O68" s="101">
        <v>0.01</v>
      </c>
      <c r="P68" s="101">
        <v>6.6239999999999993E-2</v>
      </c>
      <c r="Q68" s="101">
        <v>0.1</v>
      </c>
      <c r="R68" s="101">
        <v>2E-3</v>
      </c>
      <c r="S68" s="101">
        <v>4.0000000000000002E-4</v>
      </c>
      <c r="T68" s="101">
        <v>0.03</v>
      </c>
      <c r="U68" s="101">
        <v>0.01</v>
      </c>
      <c r="V68" s="101">
        <v>2.2599999999999999E-2</v>
      </c>
      <c r="W68" s="101">
        <v>2.2599999999999999E-2</v>
      </c>
      <c r="X68" s="101">
        <v>2.2599999999999999E-2</v>
      </c>
      <c r="Y68" s="101">
        <v>2.2599999999999999E-2</v>
      </c>
      <c r="Z68" s="101">
        <v>4.0000000000000002E-4</v>
      </c>
      <c r="AA68" s="101">
        <v>5.1999999999999995E-4</v>
      </c>
      <c r="AB68" s="101">
        <v>4.0000000000000003E-5</v>
      </c>
      <c r="AE68" s="101"/>
      <c r="AF68" s="101"/>
      <c r="AG68" s="101"/>
      <c r="AH68" s="101"/>
      <c r="AI68" s="101"/>
      <c r="AP68" s="64">
        <v>0.12</v>
      </c>
      <c r="AQ68" s="64">
        <v>0.12</v>
      </c>
    </row>
    <row r="69" spans="1:56" s="60" customFormat="1" x14ac:dyDescent="0.3">
      <c r="A69" s="98"/>
      <c r="B69" s="99"/>
      <c r="C69" s="100" t="s">
        <v>0</v>
      </c>
      <c r="D69" s="100" t="s">
        <v>1</v>
      </c>
      <c r="H69" s="100" t="s">
        <v>85</v>
      </c>
      <c r="K69" s="100" t="s">
        <v>23</v>
      </c>
      <c r="M69" s="100" t="s">
        <v>87</v>
      </c>
      <c r="O69" s="100" t="s">
        <v>32</v>
      </c>
      <c r="Q69" s="100" t="s">
        <v>55</v>
      </c>
      <c r="R69" s="100" t="s">
        <v>37</v>
      </c>
      <c r="S69" s="100" t="s">
        <v>15</v>
      </c>
      <c r="V69" s="100" t="s">
        <v>35</v>
      </c>
      <c r="W69" s="100" t="s">
        <v>56</v>
      </c>
      <c r="X69" s="100" t="s">
        <v>82</v>
      </c>
      <c r="Y69" s="100" t="s">
        <v>83</v>
      </c>
      <c r="AC69" s="100" t="s">
        <v>49</v>
      </c>
      <c r="AD69" s="100" t="s">
        <v>74</v>
      </c>
      <c r="AE69" s="100" t="s">
        <v>78</v>
      </c>
      <c r="AF69" s="100" t="s">
        <v>98</v>
      </c>
      <c r="AG69" s="100" t="s">
        <v>91</v>
      </c>
      <c r="AH69" s="100" t="s">
        <v>92</v>
      </c>
      <c r="AI69" s="100" t="s">
        <v>93</v>
      </c>
      <c r="AJ69" s="100" t="s">
        <v>94</v>
      </c>
      <c r="AK69" s="100" t="s">
        <v>95</v>
      </c>
      <c r="AL69" s="100" t="s">
        <v>96</v>
      </c>
      <c r="AM69" s="100" t="s">
        <v>111</v>
      </c>
      <c r="AN69" s="100" t="s">
        <v>75</v>
      </c>
      <c r="AO69" s="100" t="s">
        <v>79</v>
      </c>
      <c r="AP69" s="59" t="s">
        <v>113</v>
      </c>
      <c r="AQ69" s="59" t="s">
        <v>114</v>
      </c>
      <c r="AR69" s="100"/>
    </row>
    <row r="70" spans="1:56" s="60" customFormat="1" x14ac:dyDescent="0.3">
      <c r="A70" s="98"/>
      <c r="B70" s="61"/>
      <c r="C70" s="101">
        <v>0.12</v>
      </c>
      <c r="D70" s="101">
        <v>0.12</v>
      </c>
      <c r="H70" s="63">
        <v>0.06</v>
      </c>
      <c r="K70" s="63">
        <v>0.01</v>
      </c>
      <c r="M70" s="63">
        <v>0.1</v>
      </c>
      <c r="O70" s="63">
        <v>0.01</v>
      </c>
      <c r="Q70" s="63">
        <v>0.13320000000000001</v>
      </c>
      <c r="R70" s="101">
        <v>0.01</v>
      </c>
      <c r="S70" s="101">
        <v>5.0000000000000001E-3</v>
      </c>
      <c r="V70" s="101">
        <v>4.7599999999999996E-2</v>
      </c>
      <c r="W70" s="101">
        <v>4.7599999999999996E-2</v>
      </c>
      <c r="X70" s="101">
        <v>4.7599999999999996E-2</v>
      </c>
      <c r="Y70" s="101">
        <v>4.7599999999999996E-2</v>
      </c>
      <c r="AC70" s="101">
        <v>1E-4</v>
      </c>
      <c r="AD70" s="101">
        <v>1E-4</v>
      </c>
      <c r="AE70" s="101">
        <v>3.0000000000000001E-5</v>
      </c>
      <c r="AF70" s="101">
        <v>1.0000000000000001E-5</v>
      </c>
      <c r="AG70" s="101">
        <v>1E-4</v>
      </c>
      <c r="AH70" s="101">
        <v>1E-4</v>
      </c>
      <c r="AI70" s="101">
        <v>1E-4</v>
      </c>
      <c r="AJ70" s="101">
        <v>5.0000000000000002E-5</v>
      </c>
      <c r="AK70" s="101">
        <v>5.0000000000000002E-5</v>
      </c>
      <c r="AL70" s="101">
        <v>5.0000000000000002E-5</v>
      </c>
      <c r="AM70" s="101">
        <v>4.0000000000000002E-4</v>
      </c>
      <c r="AN70" s="101">
        <v>2.9999999999999997E-4</v>
      </c>
      <c r="AO70" s="101">
        <v>1.0000000000000001E-5</v>
      </c>
      <c r="AP70" s="64">
        <v>0.12</v>
      </c>
      <c r="AQ70" s="64">
        <v>0.12</v>
      </c>
      <c r="AR70" s="101"/>
    </row>
    <row r="71" spans="1:56" x14ac:dyDescent="0.3">
      <c r="C71" s="100" t="s">
        <v>0</v>
      </c>
      <c r="D71" s="100" t="s">
        <v>1</v>
      </c>
      <c r="E71" s="100" t="s">
        <v>61</v>
      </c>
      <c r="F71" s="100" t="s">
        <v>84</v>
      </c>
      <c r="G71" s="100" t="s">
        <v>66</v>
      </c>
      <c r="H71" s="100" t="s">
        <v>85</v>
      </c>
      <c r="I71" s="100" t="s">
        <v>68</v>
      </c>
      <c r="J71" s="100" t="s">
        <v>86</v>
      </c>
      <c r="K71" s="100" t="s">
        <v>23</v>
      </c>
      <c r="L71" s="100" t="s">
        <v>53</v>
      </c>
      <c r="M71" s="100" t="s">
        <v>87</v>
      </c>
      <c r="N71" s="100" t="s">
        <v>64</v>
      </c>
      <c r="O71" s="100" t="s">
        <v>32</v>
      </c>
      <c r="P71" s="100" t="s">
        <v>13</v>
      </c>
      <c r="Q71" s="100" t="s">
        <v>55</v>
      </c>
      <c r="R71" s="100" t="s">
        <v>37</v>
      </c>
      <c r="S71" s="100" t="s">
        <v>15</v>
      </c>
      <c r="T71" s="100" t="s">
        <v>65</v>
      </c>
      <c r="U71" s="100" t="s">
        <v>72</v>
      </c>
      <c r="V71" s="100" t="s">
        <v>35</v>
      </c>
      <c r="W71" s="100" t="s">
        <v>56</v>
      </c>
      <c r="X71" s="100" t="s">
        <v>82</v>
      </c>
      <c r="Y71" s="100" t="s">
        <v>83</v>
      </c>
      <c r="Z71" s="100" t="s">
        <v>40</v>
      </c>
      <c r="AA71" s="100" t="s">
        <v>41</v>
      </c>
      <c r="AB71" s="100" t="s">
        <v>111</v>
      </c>
      <c r="AC71" s="100" t="s">
        <v>49</v>
      </c>
      <c r="AD71" s="100" t="s">
        <v>74</v>
      </c>
      <c r="AE71" s="100" t="s">
        <v>78</v>
      </c>
      <c r="AF71" s="100" t="s">
        <v>98</v>
      </c>
      <c r="AG71" s="100" t="s">
        <v>91</v>
      </c>
      <c r="AH71" s="100" t="s">
        <v>92</v>
      </c>
      <c r="AI71" s="100" t="s">
        <v>93</v>
      </c>
      <c r="AJ71" s="100" t="s">
        <v>94</v>
      </c>
      <c r="AK71" s="100" t="s">
        <v>95</v>
      </c>
      <c r="AL71" s="100" t="s">
        <v>96</v>
      </c>
      <c r="AM71" s="100" t="s">
        <v>111</v>
      </c>
      <c r="AN71" s="100" t="s">
        <v>75</v>
      </c>
      <c r="AO71" s="100" t="s">
        <v>79</v>
      </c>
      <c r="AP71" s="59" t="s">
        <v>113</v>
      </c>
      <c r="AQ71" s="59" t="s">
        <v>114</v>
      </c>
    </row>
    <row r="72" spans="1:56" x14ac:dyDescent="0.3">
      <c r="C72" s="55">
        <f t="shared" ref="C72:AQ72" si="9">C66*0.6 + C68*0.3 + C70*0.1</f>
        <v>0.11999999999999998</v>
      </c>
      <c r="D72" s="55">
        <f t="shared" si="9"/>
        <v>0.11999999999999998</v>
      </c>
      <c r="E72" s="55">
        <f t="shared" si="9"/>
        <v>1.8000000000000002E-2</v>
      </c>
      <c r="F72" s="55">
        <f t="shared" si="9"/>
        <v>1.8000000000000002E-2</v>
      </c>
      <c r="G72" s="55">
        <f t="shared" si="9"/>
        <v>1.8000000000000002E-2</v>
      </c>
      <c r="H72" s="55">
        <f t="shared" si="9"/>
        <v>2.4E-2</v>
      </c>
      <c r="I72" s="55">
        <f t="shared" si="9"/>
        <v>1.9763999999999997E-2</v>
      </c>
      <c r="J72" s="55">
        <f t="shared" si="9"/>
        <v>1.7999999999999999E-2</v>
      </c>
      <c r="K72" s="55">
        <f t="shared" si="9"/>
        <v>4.6000000000000006E-2</v>
      </c>
      <c r="L72" s="55">
        <f t="shared" si="9"/>
        <v>0.03</v>
      </c>
      <c r="M72" s="55">
        <f t="shared" si="9"/>
        <v>8.7999999999999995E-2</v>
      </c>
      <c r="N72" s="55">
        <f t="shared" si="9"/>
        <v>1.8000000000000002E-2</v>
      </c>
      <c r="O72" s="55">
        <f t="shared" si="9"/>
        <v>1.0000000000000002E-2</v>
      </c>
      <c r="P72" s="55">
        <f t="shared" si="9"/>
        <v>5.3832000000000005E-2</v>
      </c>
      <c r="Q72" s="55">
        <f t="shared" si="9"/>
        <v>6.132E-2</v>
      </c>
      <c r="R72" s="55">
        <f t="shared" si="9"/>
        <v>1.606E-3</v>
      </c>
      <c r="S72" s="55">
        <f t="shared" si="9"/>
        <v>6.2600000000000004E-4</v>
      </c>
      <c r="T72" s="55">
        <f t="shared" si="9"/>
        <v>2.6999999999999996E-2</v>
      </c>
      <c r="U72" s="55">
        <f t="shared" si="9"/>
        <v>9.0000000000000011E-3</v>
      </c>
      <c r="V72" s="55">
        <f t="shared" si="9"/>
        <v>1.46E-2</v>
      </c>
      <c r="W72" s="55">
        <f t="shared" si="9"/>
        <v>1.46E-2</v>
      </c>
      <c r="X72" s="55">
        <f t="shared" si="9"/>
        <v>1.46E-2</v>
      </c>
      <c r="Y72" s="55">
        <f t="shared" si="9"/>
        <v>1.46E-2</v>
      </c>
      <c r="Z72" s="55">
        <f t="shared" si="9"/>
        <v>1.2E-4</v>
      </c>
      <c r="AA72" s="55">
        <f t="shared" si="9"/>
        <v>1.7999999999999998E-4</v>
      </c>
      <c r="AB72" s="55">
        <f t="shared" si="9"/>
        <v>1.2E-5</v>
      </c>
      <c r="AC72" s="55">
        <f t="shared" si="9"/>
        <v>1.0000000000000001E-5</v>
      </c>
      <c r="AD72" s="55">
        <f t="shared" si="9"/>
        <v>1.0000000000000001E-5</v>
      </c>
      <c r="AE72" s="55">
        <f t="shared" si="9"/>
        <v>3.0000000000000001E-6</v>
      </c>
      <c r="AF72" s="55">
        <f t="shared" si="9"/>
        <v>1.0000000000000002E-6</v>
      </c>
      <c r="AG72" s="55">
        <f t="shared" si="9"/>
        <v>1.0000000000000001E-5</v>
      </c>
      <c r="AH72" s="55">
        <f t="shared" si="9"/>
        <v>1.0000000000000001E-5</v>
      </c>
      <c r="AI72" s="55">
        <f t="shared" si="9"/>
        <v>1.0000000000000001E-5</v>
      </c>
      <c r="AJ72" s="55">
        <f t="shared" si="9"/>
        <v>5.0000000000000004E-6</v>
      </c>
      <c r="AK72" s="55">
        <f t="shared" si="9"/>
        <v>5.0000000000000004E-6</v>
      </c>
      <c r="AL72" s="55">
        <f t="shared" si="9"/>
        <v>5.0000000000000004E-6</v>
      </c>
      <c r="AM72" s="55">
        <f t="shared" si="9"/>
        <v>4.0000000000000003E-5</v>
      </c>
      <c r="AN72" s="55">
        <f t="shared" si="9"/>
        <v>2.9999999999999997E-5</v>
      </c>
      <c r="AO72" s="55">
        <f t="shared" si="9"/>
        <v>1.0000000000000002E-6</v>
      </c>
      <c r="AP72" s="55">
        <f t="shared" si="9"/>
        <v>0.11999999999999998</v>
      </c>
      <c r="AQ72" s="55">
        <f t="shared" si="9"/>
        <v>0.11999999999999998</v>
      </c>
    </row>
    <row r="74" spans="1:56" s="60" customFormat="1" x14ac:dyDescent="0.3">
      <c r="A74" s="102"/>
      <c r="B74" s="103"/>
      <c r="C74" s="104" t="s">
        <v>0</v>
      </c>
      <c r="D74" s="104" t="s">
        <v>1</v>
      </c>
      <c r="E74" s="104" t="s">
        <v>66</v>
      </c>
      <c r="F74" s="104" t="s">
        <v>85</v>
      </c>
      <c r="G74" s="104" t="s">
        <v>88</v>
      </c>
      <c r="H74" s="104" t="s">
        <v>68</v>
      </c>
      <c r="I74" s="104" t="s">
        <v>89</v>
      </c>
      <c r="J74" s="104" t="s">
        <v>23</v>
      </c>
      <c r="K74" s="104"/>
      <c r="L74" s="104" t="s">
        <v>23</v>
      </c>
      <c r="M74" s="104" t="s">
        <v>53</v>
      </c>
      <c r="N74" s="104" t="s">
        <v>87</v>
      </c>
      <c r="O74" s="104" t="s">
        <v>90</v>
      </c>
      <c r="P74" s="104" t="s">
        <v>70</v>
      </c>
      <c r="Q74" s="104" t="s">
        <v>32</v>
      </c>
      <c r="R74" s="104" t="s">
        <v>71</v>
      </c>
      <c r="S74" s="104" t="s">
        <v>13</v>
      </c>
      <c r="T74" s="104" t="s">
        <v>55</v>
      </c>
      <c r="U74" s="104" t="s">
        <v>37</v>
      </c>
      <c r="V74" s="104" t="s">
        <v>15</v>
      </c>
      <c r="W74" s="104" t="s">
        <v>65</v>
      </c>
      <c r="X74" s="104" t="s">
        <v>72</v>
      </c>
      <c r="Y74" s="104" t="s">
        <v>35</v>
      </c>
      <c r="Z74" s="104" t="s">
        <v>56</v>
      </c>
      <c r="AA74" s="104" t="s">
        <v>82</v>
      </c>
      <c r="AB74" s="104" t="s">
        <v>83</v>
      </c>
      <c r="AD74" s="104" t="s">
        <v>41</v>
      </c>
      <c r="AH74" s="59"/>
      <c r="AI74" s="59"/>
      <c r="BC74" s="59" t="s">
        <v>113</v>
      </c>
      <c r="BD74" s="59" t="s">
        <v>114</v>
      </c>
    </row>
    <row r="75" spans="1:56" s="60" customFormat="1" x14ac:dyDescent="0.3">
      <c r="A75" s="102"/>
      <c r="B75" s="61"/>
      <c r="C75" s="105">
        <v>0.14000000000000001</v>
      </c>
      <c r="D75" s="105">
        <v>0.14000000000000001</v>
      </c>
      <c r="E75" s="63">
        <v>9.7999999999999997E-3</v>
      </c>
      <c r="F75" s="63">
        <v>0.01</v>
      </c>
      <c r="G75" s="63">
        <v>5.0000000000000001E-3</v>
      </c>
      <c r="H75" s="63">
        <v>5.0000000000000001E-3</v>
      </c>
      <c r="I75" s="63">
        <v>5.0000000000000001E-3</v>
      </c>
      <c r="J75" s="63">
        <v>2.5000000000000001E-2</v>
      </c>
      <c r="K75" s="105"/>
      <c r="L75" s="105">
        <v>0.06</v>
      </c>
      <c r="M75" s="105">
        <v>0.03</v>
      </c>
      <c r="N75" s="105">
        <v>0.05</v>
      </c>
      <c r="O75" s="105">
        <v>0.03</v>
      </c>
      <c r="P75" s="105">
        <v>0.02</v>
      </c>
      <c r="Q75" s="105">
        <v>1.7999999999999999E-2</v>
      </c>
      <c r="R75" s="105">
        <v>2E-3</v>
      </c>
      <c r="S75" s="105">
        <v>9.5399999999999985E-2</v>
      </c>
      <c r="T75" s="105">
        <v>0.04</v>
      </c>
      <c r="U75" s="105">
        <v>0.01</v>
      </c>
      <c r="V75" s="105">
        <v>5.9999999999999995E-4</v>
      </c>
      <c r="W75" s="105">
        <v>0.01</v>
      </c>
      <c r="X75" s="105">
        <v>0.01</v>
      </c>
      <c r="Y75" s="105">
        <v>1E-3</v>
      </c>
      <c r="Z75" s="105">
        <v>1E-3</v>
      </c>
      <c r="AA75" s="105">
        <v>1E-3</v>
      </c>
      <c r="AB75" s="105">
        <v>1E-3</v>
      </c>
      <c r="AD75" s="105">
        <v>2.0000000000000001E-4</v>
      </c>
      <c r="AH75" s="64"/>
      <c r="AI75" s="64"/>
      <c r="BC75" s="64">
        <v>0.14000000000000001</v>
      </c>
      <c r="BD75" s="64">
        <v>0.14000000000000001</v>
      </c>
    </row>
    <row r="76" spans="1:56" s="60" customFormat="1" x14ac:dyDescent="0.3">
      <c r="A76" s="66"/>
      <c r="B76" s="87"/>
      <c r="C76" s="104" t="s">
        <v>0</v>
      </c>
      <c r="D76" s="104" t="s">
        <v>1</v>
      </c>
      <c r="E76" s="104" t="s">
        <v>66</v>
      </c>
      <c r="G76" s="104" t="s">
        <v>88</v>
      </c>
      <c r="J76" s="104" t="s">
        <v>23</v>
      </c>
      <c r="K76" s="104" t="s">
        <v>87</v>
      </c>
      <c r="P76" s="104" t="s">
        <v>70</v>
      </c>
      <c r="Q76" s="104" t="s">
        <v>32</v>
      </c>
      <c r="R76" s="104" t="s">
        <v>71</v>
      </c>
      <c r="T76" s="104" t="s">
        <v>55</v>
      </c>
      <c r="U76" s="104" t="s">
        <v>37</v>
      </c>
      <c r="V76" s="104" t="s">
        <v>15</v>
      </c>
      <c r="W76" s="104" t="s">
        <v>65</v>
      </c>
      <c r="Y76" s="104" t="s">
        <v>35</v>
      </c>
      <c r="Z76" s="104" t="s">
        <v>56</v>
      </c>
      <c r="AA76" s="104" t="s">
        <v>82</v>
      </c>
      <c r="AB76" s="104" t="s">
        <v>83</v>
      </c>
      <c r="AC76" s="104" t="s">
        <v>40</v>
      </c>
      <c r="AD76" s="104" t="s">
        <v>41</v>
      </c>
      <c r="AE76" s="104" t="s">
        <v>91</v>
      </c>
      <c r="AF76" s="104" t="s">
        <v>92</v>
      </c>
      <c r="AG76" s="104" t="s">
        <v>93</v>
      </c>
      <c r="AH76" s="104" t="s">
        <v>94</v>
      </c>
      <c r="AI76" s="104" t="s">
        <v>95</v>
      </c>
      <c r="AJ76" s="104" t="s">
        <v>96</v>
      </c>
      <c r="AK76" s="104" t="s">
        <v>111</v>
      </c>
      <c r="AL76" s="104" t="s">
        <v>75</v>
      </c>
      <c r="AM76" s="104" t="s">
        <v>97</v>
      </c>
      <c r="AP76" s="59"/>
      <c r="AQ76" s="59"/>
      <c r="BC76" s="59" t="s">
        <v>113</v>
      </c>
      <c r="BD76" s="59" t="s">
        <v>114</v>
      </c>
    </row>
    <row r="77" spans="1:56" s="60" customFormat="1" x14ac:dyDescent="0.3">
      <c r="A77" s="66"/>
      <c r="B77" s="61"/>
      <c r="C77" s="105">
        <v>0.14000000000000001</v>
      </c>
      <c r="D77" s="105">
        <v>0.14000000000000001</v>
      </c>
      <c r="E77" s="63">
        <v>0.01</v>
      </c>
      <c r="G77" s="63">
        <v>0.02</v>
      </c>
      <c r="J77" s="63">
        <v>0.01</v>
      </c>
      <c r="K77" s="63">
        <v>0.04</v>
      </c>
      <c r="P77" s="63">
        <v>1.319E-2</v>
      </c>
      <c r="Q77" s="105">
        <v>1.7999999999999999E-2</v>
      </c>
      <c r="R77" s="105">
        <v>2E-3</v>
      </c>
      <c r="T77" s="105">
        <v>0.12016</v>
      </c>
      <c r="U77" s="105">
        <v>0.01</v>
      </c>
      <c r="V77" s="105">
        <v>1E-3</v>
      </c>
      <c r="W77" s="105">
        <v>0.01</v>
      </c>
      <c r="Y77" s="105">
        <v>4.5999999999999999E-2</v>
      </c>
      <c r="Z77" s="105">
        <v>4.5999999999999999E-2</v>
      </c>
      <c r="AA77" s="105">
        <v>4.5999999999999999E-2</v>
      </c>
      <c r="AB77" s="105">
        <v>4.5999999999999999E-2</v>
      </c>
      <c r="AC77" s="105">
        <v>8.0000000000000004E-4</v>
      </c>
      <c r="AD77" s="105">
        <v>4.0000000000000002E-4</v>
      </c>
      <c r="AE77" s="105">
        <v>4.0000000000000003E-5</v>
      </c>
      <c r="AF77" s="105">
        <v>4.0000000000000003E-5</v>
      </c>
      <c r="AG77" s="105">
        <v>4.0000000000000003E-5</v>
      </c>
      <c r="AH77" s="105">
        <v>4.0000000000000003E-5</v>
      </c>
      <c r="AI77" s="105">
        <v>4.0000000000000003E-5</v>
      </c>
      <c r="AJ77" s="105">
        <v>4.0000000000000003E-5</v>
      </c>
      <c r="AK77" s="105">
        <v>1E-4</v>
      </c>
      <c r="AL77" s="105">
        <v>1E-4</v>
      </c>
      <c r="AM77" s="105">
        <v>1.0000000000000001E-5</v>
      </c>
      <c r="AP77" s="64"/>
      <c r="AQ77" s="64"/>
      <c r="BC77" s="64">
        <v>0.14000000000000001</v>
      </c>
      <c r="BD77" s="64">
        <v>0.14000000000000001</v>
      </c>
    </row>
    <row r="78" spans="1:56" s="60" customFormat="1" x14ac:dyDescent="0.3">
      <c r="A78" s="66"/>
      <c r="B78" s="87"/>
      <c r="C78" s="104" t="s">
        <v>0</v>
      </c>
      <c r="D78" s="104" t="s">
        <v>1</v>
      </c>
      <c r="G78" s="104" t="s">
        <v>88</v>
      </c>
      <c r="K78" s="104" t="s">
        <v>87</v>
      </c>
      <c r="U78" s="104" t="s">
        <v>37</v>
      </c>
      <c r="V78" s="104" t="s">
        <v>15</v>
      </c>
      <c r="Y78" s="104" t="s">
        <v>35</v>
      </c>
      <c r="Z78" s="104" t="s">
        <v>56</v>
      </c>
      <c r="AA78" s="104" t="s">
        <v>82</v>
      </c>
      <c r="AB78" s="104" t="s">
        <v>83</v>
      </c>
      <c r="AF78" s="104" t="s">
        <v>92</v>
      </c>
      <c r="AH78" s="104" t="s">
        <v>94</v>
      </c>
      <c r="AL78" s="104" t="s">
        <v>75</v>
      </c>
      <c r="AN78" s="104" t="s">
        <v>49</v>
      </c>
      <c r="AO78" s="104" t="s">
        <v>74</v>
      </c>
      <c r="AP78" s="104" t="s">
        <v>78</v>
      </c>
      <c r="AQ78" s="104" t="s">
        <v>98</v>
      </c>
      <c r="AR78" s="104" t="s">
        <v>99</v>
      </c>
      <c r="AS78" s="104" t="s">
        <v>91</v>
      </c>
      <c r="AT78" s="104" t="s">
        <v>93</v>
      </c>
      <c r="AU78" s="104" t="s">
        <v>95</v>
      </c>
      <c r="AV78" s="104" t="s">
        <v>96</v>
      </c>
      <c r="AW78" s="104" t="s">
        <v>100</v>
      </c>
      <c r="AX78" s="104" t="s">
        <v>101</v>
      </c>
      <c r="AY78" s="104" t="s">
        <v>111</v>
      </c>
      <c r="AZ78" s="104" t="s">
        <v>79</v>
      </c>
      <c r="BA78" s="104" t="s">
        <v>102</v>
      </c>
      <c r="BB78" s="104" t="s">
        <v>103</v>
      </c>
      <c r="BC78" s="59" t="s">
        <v>113</v>
      </c>
      <c r="BD78" s="59" t="s">
        <v>114</v>
      </c>
    </row>
    <row r="79" spans="1:56" s="60" customFormat="1" x14ac:dyDescent="0.3">
      <c r="A79" s="66"/>
      <c r="B79" s="61"/>
      <c r="C79" s="105">
        <v>0.2</v>
      </c>
      <c r="D79" s="105">
        <v>0.2</v>
      </c>
      <c r="G79" s="63">
        <v>3.2200000000000002E-3</v>
      </c>
      <c r="K79" s="63">
        <v>2E-3</v>
      </c>
      <c r="U79" s="63">
        <v>2E-3</v>
      </c>
      <c r="V79" s="63">
        <v>6.0000000000000001E-3</v>
      </c>
      <c r="Y79" s="105">
        <v>7.5999999999999998E-2</v>
      </c>
      <c r="Z79" s="105">
        <v>7.5999999999999998E-2</v>
      </c>
      <c r="AA79" s="105">
        <v>7.5999999999999998E-2</v>
      </c>
      <c r="AB79" s="105">
        <v>7.5999999999999998E-2</v>
      </c>
      <c r="AF79" s="105">
        <v>2.0000000000000001E-4</v>
      </c>
      <c r="AH79" s="105">
        <v>5.0000000000000002E-5</v>
      </c>
      <c r="AL79" s="105">
        <v>4.0000000000000002E-4</v>
      </c>
      <c r="AN79" s="105">
        <v>4.0000000000000002E-4</v>
      </c>
      <c r="AO79" s="105">
        <v>4.0000000000000002E-4</v>
      </c>
      <c r="AP79" s="105">
        <v>4.0000000000000003E-5</v>
      </c>
      <c r="AQ79" s="105">
        <v>3.0000000000000001E-5</v>
      </c>
      <c r="AR79" s="105">
        <v>1.0000000000000001E-5</v>
      </c>
      <c r="AS79" s="105">
        <v>2.0000000000000001E-4</v>
      </c>
      <c r="AT79" s="105">
        <v>2.0000000000000001E-4</v>
      </c>
      <c r="AU79" s="105">
        <v>5.0000000000000002E-5</v>
      </c>
      <c r="AV79" s="105">
        <v>5.0000000000000002E-5</v>
      </c>
      <c r="AW79" s="105">
        <v>5.0000000000000002E-5</v>
      </c>
      <c r="AX79" s="105">
        <v>8.0000000000000007E-5</v>
      </c>
      <c r="AY79" s="105">
        <v>4.0000000000000002E-4</v>
      </c>
      <c r="AZ79" s="105">
        <v>2.0000000000000001E-4</v>
      </c>
      <c r="BA79" s="105">
        <v>1.0000000000000001E-5</v>
      </c>
      <c r="BB79" s="105">
        <v>1.0000000000000001E-5</v>
      </c>
      <c r="BC79" s="64">
        <v>0.14000000000000001</v>
      </c>
      <c r="BD79" s="64">
        <v>0.14000000000000001</v>
      </c>
    </row>
    <row r="80" spans="1:56" x14ac:dyDescent="0.3">
      <c r="C80" s="104" t="s">
        <v>0</v>
      </c>
      <c r="D80" s="104" t="s">
        <v>1</v>
      </c>
      <c r="E80" s="104" t="s">
        <v>66</v>
      </c>
      <c r="F80" s="104" t="s">
        <v>85</v>
      </c>
      <c r="G80" s="104" t="s">
        <v>88</v>
      </c>
      <c r="H80" s="104" t="s">
        <v>68</v>
      </c>
      <c r="I80" s="104" t="s">
        <v>89</v>
      </c>
      <c r="J80" s="104" t="s">
        <v>23</v>
      </c>
      <c r="K80" s="104" t="s">
        <v>87</v>
      </c>
      <c r="L80" s="104" t="s">
        <v>23</v>
      </c>
      <c r="M80" s="104" t="s">
        <v>53</v>
      </c>
      <c r="N80" s="104" t="s">
        <v>87</v>
      </c>
      <c r="O80" s="104" t="s">
        <v>90</v>
      </c>
      <c r="P80" s="104" t="s">
        <v>70</v>
      </c>
      <c r="Q80" s="104" t="s">
        <v>32</v>
      </c>
      <c r="R80" s="104" t="s">
        <v>71</v>
      </c>
      <c r="S80" s="104" t="s">
        <v>13</v>
      </c>
      <c r="T80" s="104" t="s">
        <v>55</v>
      </c>
      <c r="U80" s="104" t="s">
        <v>37</v>
      </c>
      <c r="V80" s="104" t="s">
        <v>15</v>
      </c>
      <c r="W80" s="104" t="s">
        <v>65</v>
      </c>
      <c r="X80" s="104" t="s">
        <v>72</v>
      </c>
      <c r="Y80" s="104" t="s">
        <v>35</v>
      </c>
      <c r="Z80" s="104" t="s">
        <v>56</v>
      </c>
      <c r="AA80" s="104" t="s">
        <v>82</v>
      </c>
      <c r="AB80" s="104" t="s">
        <v>83</v>
      </c>
      <c r="AC80" s="104" t="s">
        <v>40</v>
      </c>
      <c r="AD80" s="104" t="s">
        <v>41</v>
      </c>
      <c r="AE80" s="104" t="s">
        <v>91</v>
      </c>
      <c r="AF80" s="104" t="s">
        <v>92</v>
      </c>
      <c r="AG80" s="104" t="s">
        <v>93</v>
      </c>
      <c r="AH80" s="104" t="s">
        <v>94</v>
      </c>
      <c r="AI80" s="104" t="s">
        <v>95</v>
      </c>
      <c r="AJ80" s="104" t="s">
        <v>96</v>
      </c>
      <c r="AK80" s="104" t="s">
        <v>111</v>
      </c>
      <c r="AL80" s="104" t="s">
        <v>75</v>
      </c>
      <c r="AM80" s="104" t="s">
        <v>97</v>
      </c>
      <c r="AN80" s="104" t="s">
        <v>49</v>
      </c>
      <c r="AO80" s="104" t="s">
        <v>74</v>
      </c>
      <c r="AP80" s="104" t="s">
        <v>78</v>
      </c>
      <c r="AQ80" s="104" t="s">
        <v>98</v>
      </c>
      <c r="AR80" s="104" t="s">
        <v>99</v>
      </c>
      <c r="AS80" s="104" t="s">
        <v>91</v>
      </c>
      <c r="AT80" s="104" t="s">
        <v>93</v>
      </c>
      <c r="AU80" s="104" t="s">
        <v>95</v>
      </c>
      <c r="AV80" s="104" t="s">
        <v>96</v>
      </c>
      <c r="AW80" s="104" t="s">
        <v>100</v>
      </c>
      <c r="AX80" s="104" t="s">
        <v>101</v>
      </c>
      <c r="AY80" s="104" t="s">
        <v>111</v>
      </c>
      <c r="AZ80" s="104" t="s">
        <v>79</v>
      </c>
      <c r="BA80" s="104" t="s">
        <v>102</v>
      </c>
      <c r="BB80" s="104" t="s">
        <v>103</v>
      </c>
      <c r="BC80" s="59" t="s">
        <v>113</v>
      </c>
      <c r="BD80" s="59" t="s">
        <v>114</v>
      </c>
    </row>
    <row r="81" spans="3:56" x14ac:dyDescent="0.3">
      <c r="C81" s="55">
        <f t="shared" ref="C81:BD81" si="10">C75*0.6 + C77*0.3 + C79*0.1</f>
        <v>0.14600000000000002</v>
      </c>
      <c r="D81" s="55">
        <f t="shared" si="10"/>
        <v>0.14600000000000002</v>
      </c>
      <c r="E81" s="55">
        <f t="shared" si="10"/>
        <v>8.879999999999999E-3</v>
      </c>
      <c r="F81" s="55">
        <f t="shared" si="10"/>
        <v>6.0000000000000001E-3</v>
      </c>
      <c r="G81" s="55">
        <f t="shared" si="10"/>
        <v>9.3220000000000004E-3</v>
      </c>
      <c r="H81" s="55">
        <f t="shared" si="10"/>
        <v>3.0000000000000001E-3</v>
      </c>
      <c r="I81" s="55">
        <f t="shared" si="10"/>
        <v>3.0000000000000001E-3</v>
      </c>
      <c r="J81" s="55">
        <f t="shared" si="10"/>
        <v>1.7999999999999999E-2</v>
      </c>
      <c r="K81" s="55">
        <f t="shared" si="10"/>
        <v>1.2200000000000001E-2</v>
      </c>
      <c r="L81" s="55">
        <f t="shared" si="10"/>
        <v>3.5999999999999997E-2</v>
      </c>
      <c r="M81" s="55">
        <f t="shared" si="10"/>
        <v>1.7999999999999999E-2</v>
      </c>
      <c r="N81" s="55">
        <f t="shared" si="10"/>
        <v>0.03</v>
      </c>
      <c r="O81" s="55">
        <f t="shared" si="10"/>
        <v>1.7999999999999999E-2</v>
      </c>
      <c r="P81" s="55">
        <f t="shared" si="10"/>
        <v>1.5956999999999999E-2</v>
      </c>
      <c r="Q81" s="55">
        <f t="shared" si="10"/>
        <v>1.6199999999999999E-2</v>
      </c>
      <c r="R81" s="55">
        <f t="shared" si="10"/>
        <v>1.8E-3</v>
      </c>
      <c r="S81" s="55">
        <f t="shared" si="10"/>
        <v>5.7239999999999985E-2</v>
      </c>
      <c r="T81" s="55">
        <f t="shared" si="10"/>
        <v>6.0047999999999997E-2</v>
      </c>
      <c r="U81" s="55">
        <f t="shared" si="10"/>
        <v>9.2000000000000016E-3</v>
      </c>
      <c r="V81" s="55">
        <f t="shared" si="10"/>
        <v>1.2600000000000001E-3</v>
      </c>
      <c r="W81" s="55">
        <f t="shared" si="10"/>
        <v>9.0000000000000011E-3</v>
      </c>
      <c r="X81" s="55">
        <f t="shared" si="10"/>
        <v>6.0000000000000001E-3</v>
      </c>
      <c r="Y81" s="55">
        <f t="shared" si="10"/>
        <v>2.1999999999999999E-2</v>
      </c>
      <c r="Z81" s="55">
        <f t="shared" si="10"/>
        <v>2.1999999999999999E-2</v>
      </c>
      <c r="AA81" s="55">
        <f t="shared" si="10"/>
        <v>2.1999999999999999E-2</v>
      </c>
      <c r="AB81" s="55">
        <f t="shared" si="10"/>
        <v>2.1999999999999999E-2</v>
      </c>
      <c r="AC81" s="55">
        <f t="shared" si="10"/>
        <v>2.4000000000000001E-4</v>
      </c>
      <c r="AD81" s="55">
        <f t="shared" si="10"/>
        <v>2.4000000000000001E-4</v>
      </c>
      <c r="AE81" s="55">
        <f t="shared" si="10"/>
        <v>1.2E-5</v>
      </c>
      <c r="AF81" s="55">
        <f t="shared" si="10"/>
        <v>3.2000000000000005E-5</v>
      </c>
      <c r="AG81" s="55">
        <f t="shared" si="10"/>
        <v>1.2E-5</v>
      </c>
      <c r="AH81" s="55">
        <f t="shared" si="10"/>
        <v>1.7E-5</v>
      </c>
      <c r="AI81" s="55">
        <f t="shared" si="10"/>
        <v>1.2E-5</v>
      </c>
      <c r="AJ81" s="55">
        <f t="shared" si="10"/>
        <v>1.2E-5</v>
      </c>
      <c r="AK81" s="55">
        <f t="shared" si="10"/>
        <v>3.0000000000000001E-5</v>
      </c>
      <c r="AL81" s="55">
        <f t="shared" si="10"/>
        <v>7.0000000000000007E-5</v>
      </c>
      <c r="AM81" s="55">
        <f t="shared" si="10"/>
        <v>3.0000000000000001E-6</v>
      </c>
      <c r="AN81" s="55">
        <f t="shared" si="10"/>
        <v>4.0000000000000003E-5</v>
      </c>
      <c r="AO81" s="55">
        <f t="shared" si="10"/>
        <v>4.0000000000000003E-5</v>
      </c>
      <c r="AP81" s="55">
        <f t="shared" si="10"/>
        <v>4.0000000000000007E-6</v>
      </c>
      <c r="AQ81" s="55">
        <f t="shared" si="10"/>
        <v>3.0000000000000001E-6</v>
      </c>
      <c r="AR81" s="55">
        <f t="shared" si="10"/>
        <v>1.0000000000000002E-6</v>
      </c>
      <c r="AS81" s="55">
        <f t="shared" si="10"/>
        <v>2.0000000000000002E-5</v>
      </c>
      <c r="AT81" s="55">
        <f t="shared" si="10"/>
        <v>2.0000000000000002E-5</v>
      </c>
      <c r="AU81" s="55">
        <f t="shared" si="10"/>
        <v>5.0000000000000004E-6</v>
      </c>
      <c r="AV81" s="55">
        <f t="shared" si="10"/>
        <v>5.0000000000000004E-6</v>
      </c>
      <c r="AW81" s="55">
        <f t="shared" si="10"/>
        <v>5.0000000000000004E-6</v>
      </c>
      <c r="AX81" s="55">
        <f t="shared" si="10"/>
        <v>8.0000000000000013E-6</v>
      </c>
      <c r="AY81" s="55">
        <f t="shared" si="10"/>
        <v>4.0000000000000003E-5</v>
      </c>
      <c r="AZ81" s="55">
        <f t="shared" si="10"/>
        <v>2.0000000000000002E-5</v>
      </c>
      <c r="BA81" s="55">
        <f t="shared" si="10"/>
        <v>1.0000000000000002E-6</v>
      </c>
      <c r="BB81" s="55">
        <f t="shared" si="10"/>
        <v>1.0000000000000002E-6</v>
      </c>
      <c r="BC81" s="55">
        <f t="shared" si="10"/>
        <v>0.14000000000000001</v>
      </c>
      <c r="BD81" s="55">
        <f t="shared" si="10"/>
        <v>0.14000000000000001</v>
      </c>
    </row>
  </sheetData>
  <phoneticPr fontId="2" type="noConversion"/>
  <conditionalFormatting sqref="B30:AF30 B34:AF34 B32:AF32 B57:AF57 B61:AF61 B59:AF59 C2:J2 B3:J3 C4:M4 B5:M5 O2:O3 Q2:S3 U2:V3 X2:AK3 C6:W6 Y6:AF7 B7:W7 O4:W5 Y4:AG5 B12:E12 C11:E11 B14:J14 C13:J13 L13:M14 O13:AH14 G11:W12 AA11:AC12 AG11:AI12 B16:Z16 C15:Z15 AC15:AH16 B23:G23 C22:G22 B25:D25 F24:G25 C24:D24 K24:O25 Q24:Y25 AB24:AM25 J22:AC23 AG22:AG23 AK22:AM23 B21:W21 C20:W20 AA20:AF21 AL20:AN21 B43:D43 C42:D42 B41:J41 C40:J40 J42:K43 M42:M43 O42:Q43 B39:U39 C38:U38 S42:Y43 AA42:AN43 M40:AA41 W38:AA39 AF39 AK40:AK41 AD40:AE41 AM38:AN39 B52:D52 C51:D51 H51:H52 B50:I50 C49:I49 K49:L52 N51:N52 R51:S52 U51:V52 Y51:Z52 AF51:AT52 AB51:AD52 M49:AE50 B48:AB48 C47:AB47 AE47:AE48 AS47:AT50 B70:D70 C69:D69 B68:H68 H69:H70 C67:H67 K67:K70 M69:M70 O69:O70 Q69:S70 AD66 B66:Y66 C65:Y65 V69:Y70 AC69:AR70 M67:AB68 AE67:AI68 AA65:AA66 AP65:AQ68 B79:D79 C78:D78 B77:E77 C76:E76 G76:G79 AH74:AI75 J76:K77 K78:K79 AP76:AQ77 P76:R77 U78:V79 T76:W77 Y76:AM77 B75:L75 C74:L74 AD74:AD75 Y78:AB79 AF78:AF79 AH78:AH79 AN78:BD79 AL78:AL79 M74:AB75">
    <cfRule type="cellIs" dxfId="322" priority="298" operator="equal">
      <formula>0</formula>
    </cfRule>
  </conditionalFormatting>
  <conditionalFormatting sqref="C30:AF34 C57:AF61 C2:J3 C4:M5 O2:O3 Q2:S3 U2:V3 X2:AK3 C6:W7 Y6:AF7 O4:W5 Y4:AG5 C11:E12 C13:J14 L13:M14 O13:AH14 G11:W12 AA11:AC12 AG11:AI12 C15:Z16 AC15:AH16 C22:G23 C24:D25 F24:G25 K24:O25 Q24:Y25 AB24:AM25 J22:AC23 AG22:AG23 AK22:AM23 C20:W21 AA20:AF21 AL20:AN21 C42:D43 C40:J41 J42:K43 M42:M43 O42:Q43 C38:U39 S42:Y43 AA42:AN43 M40:AA41 W38:AA39 AF39 AK40:AK41 AD40:AE41 AM38:AN39 C51:D52 H51:H52 C49:I50 K49:L52 N51:N52 R51:S52 U51:V52 Y51:Z52 AF51:AT52 AB51:AD52 M49:AE50 C47:AB48 AE47:AE48 AS47:AT50 C69:D70 C67:H68 H69:H70 K67:K70 M69:M70 O69:O70 Q69:S70 AD66 C65:Y66 V69:Y70 AC69:AR70 M67:AB68 AE67:AI68 AA65:AA66 AP65:AQ68 C78:D79 C76:E77 G76:G79 AH74:AI75 J76:K77 K78:K79 AP76:AQ77 P76:R77 U78:V79 T76:W77 Y76:AM77 AD74:AD75 Y78:AB79 AF78:AF79 AH78:AH79 AN78:BD79 AL78:AL79 C74:AB75">
    <cfRule type="cellIs" dxfId="321" priority="297" operator="equal">
      <formula>0</formula>
    </cfRule>
  </conditionalFormatting>
  <conditionalFormatting sqref="C30:AF34 C57:AF61 C2:J3 C4:M5 O2:O3 Q2:S3 U2:V3 X2:AK3 C6:W7 Y6:AF7 O4:W5 Y4:AG5 C11:E12 C13:J14 L13:M14 O13:AH14 G11:W12 AA11:AC12 AG11:AI12 C15:Z16 AC15:AH16 C22:G23 C24:D25 F24:G25 K24:O25 Q24:Y25 AB24:AM25 J22:AC23 AG22:AG23 AK22:AM23 C20:W21 AA20:AF21 AL20:AN21 C42:D43 C40:J41 J42:K43 M42:M43 O42:Q43 C38:U39 S42:Y43 AA42:AN43 M40:AA41 W38:AA39 AF39 AK40:AK41 AD40:AE41 AM38:AN39 C51:D52 H51:H52 C49:I50 K49:L52 N51:N52 R51:S52 U51:V52 Y51:Z52 AF51:AT52 AB51:AD52 M49:AE50 C47:AB48 AE47:AE48 AS47:AT50 C69:D70 C67:H68 H69:H70 K67:K70 M69:M70 O69:O70 Q69:S70 AD66 C65:Y66 V69:Y70 AC69:AR70 M67:AB68 AE67:AI68 AA65:AA66 AP65:AQ68 C78:D79 C76:E77 G76:G79 AH74:AI75 J76:K77 K78:K79 AP76:AQ77 P76:R77 U78:V79 T76:W77 Y76:AM77 AD74:AD75 Y78:AB79 AF78:AF79 AH78:AH79 AN78:BD79 AL78:AL79 C74:AB75">
    <cfRule type="cellIs" dxfId="320" priority="296" operator="equal">
      <formula>0</formula>
    </cfRule>
  </conditionalFormatting>
  <conditionalFormatting sqref="Y4:Z4">
    <cfRule type="cellIs" dxfId="319" priority="294" operator="equal">
      <formula>0</formula>
    </cfRule>
  </conditionalFormatting>
  <conditionalFormatting sqref="Y4:Z4">
    <cfRule type="cellIs" dxfId="318" priority="293" operator="equal">
      <formula>0</formula>
    </cfRule>
  </conditionalFormatting>
  <conditionalFormatting sqref="Y6:Z6">
    <cfRule type="cellIs" dxfId="317" priority="292" operator="equal">
      <formula>0</formula>
    </cfRule>
  </conditionalFormatting>
  <conditionalFormatting sqref="Y6:Z6">
    <cfRule type="cellIs" dxfId="316" priority="291" operator="equal">
      <formula>0</formula>
    </cfRule>
  </conditionalFormatting>
  <conditionalFormatting sqref="Y5:Z5">
    <cfRule type="cellIs" dxfId="315" priority="287" operator="equal">
      <formula>0</formula>
    </cfRule>
  </conditionalFormatting>
  <conditionalFormatting sqref="Y5:Z5">
    <cfRule type="cellIs" dxfId="314" priority="286" operator="equal">
      <formula>0</formula>
    </cfRule>
  </conditionalFormatting>
  <conditionalFormatting sqref="Y5:Z5">
    <cfRule type="cellIs" dxfId="313" priority="285" operator="equal">
      <formula>0</formula>
    </cfRule>
  </conditionalFormatting>
  <conditionalFormatting sqref="Y7:Z7">
    <cfRule type="cellIs" dxfId="312" priority="284" operator="equal">
      <formula>0</formula>
    </cfRule>
  </conditionalFormatting>
  <conditionalFormatting sqref="AG13">
    <cfRule type="cellIs" dxfId="311" priority="279" operator="equal">
      <formula>0</formula>
    </cfRule>
  </conditionalFormatting>
  <conditionalFormatting sqref="AH13">
    <cfRule type="cellIs" dxfId="310" priority="278" operator="equal">
      <formula>0</formula>
    </cfRule>
  </conditionalFormatting>
  <conditionalFormatting sqref="AG15:AH15">
    <cfRule type="cellIs" dxfId="309" priority="277" operator="equal">
      <formula>0</formula>
    </cfRule>
  </conditionalFormatting>
  <conditionalFormatting sqref="AG15:AH15">
    <cfRule type="cellIs" dxfId="308" priority="276" operator="equal">
      <formula>0</formula>
    </cfRule>
  </conditionalFormatting>
  <conditionalFormatting sqref="AG12:AH12">
    <cfRule type="cellIs" dxfId="307" priority="273" operator="equal">
      <formula>0</formula>
    </cfRule>
  </conditionalFormatting>
  <conditionalFormatting sqref="AG16:AH16">
    <cfRule type="cellIs" dxfId="306" priority="271" operator="equal">
      <formula>0</formula>
    </cfRule>
  </conditionalFormatting>
  <conditionalFormatting sqref="AL20:AM20">
    <cfRule type="cellIs" dxfId="305" priority="266" operator="equal">
      <formula>0</formula>
    </cfRule>
  </conditionalFormatting>
  <conditionalFormatting sqref="AL20:AM20">
    <cfRule type="cellIs" dxfId="304" priority="265" operator="equal">
      <formula>0</formula>
    </cfRule>
  </conditionalFormatting>
  <conditionalFormatting sqref="AL24:AM24">
    <cfRule type="cellIs" dxfId="303" priority="264" operator="equal">
      <formula>0</formula>
    </cfRule>
  </conditionalFormatting>
  <conditionalFormatting sqref="AL24:AM24">
    <cfRule type="cellIs" dxfId="302" priority="263" operator="equal">
      <formula>0</formula>
    </cfRule>
  </conditionalFormatting>
  <conditionalFormatting sqref="AL21:AM21">
    <cfRule type="cellIs" dxfId="301" priority="260" operator="equal">
      <formula>0</formula>
    </cfRule>
  </conditionalFormatting>
  <conditionalFormatting sqref="AL23:AM23">
    <cfRule type="cellIs" dxfId="300" priority="258" operator="equal">
      <formula>0</formula>
    </cfRule>
  </conditionalFormatting>
  <conditionalFormatting sqref="AL25:AM25">
    <cfRule type="cellIs" dxfId="299" priority="257" operator="equal">
      <formula>0</formula>
    </cfRule>
  </conditionalFormatting>
  <conditionalFormatting sqref="C29:AF29 C31:AF31 C33:AF33">
    <cfRule type="cellIs" dxfId="298" priority="256" operator="equal">
      <formula>0</formula>
    </cfRule>
  </conditionalFormatting>
  <conditionalFormatting sqref="C29:AF29">
    <cfRule type="cellIs" dxfId="297" priority="255" operator="equal">
      <formula>0</formula>
    </cfRule>
  </conditionalFormatting>
  <conditionalFormatting sqref="C29:AF29">
    <cfRule type="cellIs" dxfId="296" priority="254" operator="equal">
      <formula>0</formula>
    </cfRule>
  </conditionalFormatting>
  <conditionalFormatting sqref="X29:Y29">
    <cfRule type="cellIs" dxfId="295" priority="252" operator="equal">
      <formula>0</formula>
    </cfRule>
  </conditionalFormatting>
  <conditionalFormatting sqref="X29:Y29">
    <cfRule type="cellIs" dxfId="294" priority="251" operator="equal">
      <formula>0</formula>
    </cfRule>
  </conditionalFormatting>
  <conditionalFormatting sqref="X31:Y31">
    <cfRule type="cellIs" dxfId="293" priority="250" operator="equal">
      <formula>0</formula>
    </cfRule>
  </conditionalFormatting>
  <conditionalFormatting sqref="X31:Y31">
    <cfRule type="cellIs" dxfId="292" priority="249" operator="equal">
      <formula>0</formula>
    </cfRule>
  </conditionalFormatting>
  <conditionalFormatting sqref="X33:Y33">
    <cfRule type="cellIs" dxfId="291" priority="248" operator="equal">
      <formula>0</formula>
    </cfRule>
  </conditionalFormatting>
  <conditionalFormatting sqref="X33:Y33">
    <cfRule type="cellIs" dxfId="290" priority="247" operator="equal">
      <formula>0</formula>
    </cfRule>
  </conditionalFormatting>
  <conditionalFormatting sqref="X30:Y30">
    <cfRule type="cellIs" dxfId="289" priority="244" operator="equal">
      <formula>0</formula>
    </cfRule>
  </conditionalFormatting>
  <conditionalFormatting sqref="X32:Y32">
    <cfRule type="cellIs" dxfId="288" priority="242" operator="equal">
      <formula>0</formula>
    </cfRule>
  </conditionalFormatting>
  <conditionalFormatting sqref="X34:Y34">
    <cfRule type="cellIs" dxfId="287" priority="241" operator="equal">
      <formula>0</formula>
    </cfRule>
  </conditionalFormatting>
  <conditionalFormatting sqref="AF38">
    <cfRule type="cellIs" dxfId="286" priority="240" operator="equal">
      <formula>0</formula>
    </cfRule>
  </conditionalFormatting>
  <conditionalFormatting sqref="AF38">
    <cfRule type="cellIs" dxfId="285" priority="239" operator="equal">
      <formula>0</formula>
    </cfRule>
  </conditionalFormatting>
  <conditionalFormatting sqref="AF38">
    <cfRule type="cellIs" dxfId="284" priority="238" operator="equal">
      <formula>0</formula>
    </cfRule>
  </conditionalFormatting>
  <conditionalFormatting sqref="AM38:AN38">
    <cfRule type="cellIs" dxfId="283" priority="236" operator="equal">
      <formula>0</formula>
    </cfRule>
  </conditionalFormatting>
  <conditionalFormatting sqref="AM38:AN38">
    <cfRule type="cellIs" dxfId="282" priority="235" operator="equal">
      <formula>0</formula>
    </cfRule>
  </conditionalFormatting>
  <conditionalFormatting sqref="AM42:AN42">
    <cfRule type="cellIs" dxfId="281" priority="232" operator="equal">
      <formula>0</formula>
    </cfRule>
  </conditionalFormatting>
  <conditionalFormatting sqref="AM42:AN42">
    <cfRule type="cellIs" dxfId="280" priority="231" operator="equal">
      <formula>0</formula>
    </cfRule>
  </conditionalFormatting>
  <conditionalFormatting sqref="AM39:AN39">
    <cfRule type="cellIs" dxfId="279" priority="228" operator="equal">
      <formula>0</formula>
    </cfRule>
  </conditionalFormatting>
  <conditionalFormatting sqref="AM43:AN43">
    <cfRule type="cellIs" dxfId="278" priority="225" operator="equal">
      <formula>0</formula>
    </cfRule>
  </conditionalFormatting>
  <conditionalFormatting sqref="AS47:AT47">
    <cfRule type="cellIs" dxfId="277" priority="220" operator="equal">
      <formula>0</formula>
    </cfRule>
  </conditionalFormatting>
  <conditionalFormatting sqref="AS47:AT47">
    <cfRule type="cellIs" dxfId="276" priority="219" operator="equal">
      <formula>0</formula>
    </cfRule>
  </conditionalFormatting>
  <conditionalFormatting sqref="AS49">
    <cfRule type="cellIs" dxfId="275" priority="218" operator="equal">
      <formula>0</formula>
    </cfRule>
  </conditionalFormatting>
  <conditionalFormatting sqref="AS49">
    <cfRule type="cellIs" dxfId="274" priority="217" operator="equal">
      <formula>0</formula>
    </cfRule>
  </conditionalFormatting>
  <conditionalFormatting sqref="AT49">
    <cfRule type="cellIs" dxfId="273" priority="216" operator="equal">
      <formula>0</formula>
    </cfRule>
  </conditionalFormatting>
  <conditionalFormatting sqref="AT49">
    <cfRule type="cellIs" dxfId="272" priority="215" operator="equal">
      <formula>0</formula>
    </cfRule>
  </conditionalFormatting>
  <conditionalFormatting sqref="AS51">
    <cfRule type="cellIs" dxfId="271" priority="214" operator="equal">
      <formula>0</formula>
    </cfRule>
  </conditionalFormatting>
  <conditionalFormatting sqref="AS51">
    <cfRule type="cellIs" dxfId="270" priority="213" operator="equal">
      <formula>0</formula>
    </cfRule>
  </conditionalFormatting>
  <conditionalFormatting sqref="AT51">
    <cfRule type="cellIs" dxfId="269" priority="212" operator="equal">
      <formula>0</formula>
    </cfRule>
  </conditionalFormatting>
  <conditionalFormatting sqref="AT51">
    <cfRule type="cellIs" dxfId="268" priority="211" operator="equal">
      <formula>0</formula>
    </cfRule>
  </conditionalFormatting>
  <conditionalFormatting sqref="AS48:AT48">
    <cfRule type="cellIs" dxfId="267" priority="208" operator="equal">
      <formula>0</formula>
    </cfRule>
  </conditionalFormatting>
  <conditionalFormatting sqref="AS50">
    <cfRule type="cellIs" dxfId="266" priority="206" operator="equal">
      <formula>0</formula>
    </cfRule>
  </conditionalFormatting>
  <conditionalFormatting sqref="AT50">
    <cfRule type="cellIs" dxfId="265" priority="205" operator="equal">
      <formula>0</formula>
    </cfRule>
  </conditionalFormatting>
  <conditionalFormatting sqref="AS52">
    <cfRule type="cellIs" dxfId="264" priority="204" operator="equal">
      <formula>0</formula>
    </cfRule>
  </conditionalFormatting>
  <conditionalFormatting sqref="AS52">
    <cfRule type="cellIs" dxfId="263" priority="203" operator="equal">
      <formula>0</formula>
    </cfRule>
  </conditionalFormatting>
  <conditionalFormatting sqref="AS52">
    <cfRule type="cellIs" dxfId="262" priority="202" operator="equal">
      <formula>0</formula>
    </cfRule>
  </conditionalFormatting>
  <conditionalFormatting sqref="AT52">
    <cfRule type="cellIs" dxfId="261" priority="201" operator="equal">
      <formula>0</formula>
    </cfRule>
  </conditionalFormatting>
  <conditionalFormatting sqref="C56:AF56 C58:AF58 C60:AF60">
    <cfRule type="cellIs" dxfId="260" priority="200" operator="equal">
      <formula>0</formula>
    </cfRule>
  </conditionalFormatting>
  <conditionalFormatting sqref="C56:AF56">
    <cfRule type="cellIs" dxfId="259" priority="199" operator="equal">
      <formula>0</formula>
    </cfRule>
  </conditionalFormatting>
  <conditionalFormatting sqref="C56:AF56">
    <cfRule type="cellIs" dxfId="258" priority="198" operator="equal">
      <formula>0</formula>
    </cfRule>
  </conditionalFormatting>
  <conditionalFormatting sqref="AA56:AB56">
    <cfRule type="cellIs" dxfId="257" priority="196" operator="equal">
      <formula>0</formula>
    </cfRule>
  </conditionalFormatting>
  <conditionalFormatting sqref="AA56:AB56">
    <cfRule type="cellIs" dxfId="256" priority="195" operator="equal">
      <formula>0</formula>
    </cfRule>
  </conditionalFormatting>
  <conditionalFormatting sqref="AA58:AB58">
    <cfRule type="cellIs" dxfId="255" priority="194" operator="equal">
      <formula>0</formula>
    </cfRule>
  </conditionalFormatting>
  <conditionalFormatting sqref="AA58:AB58">
    <cfRule type="cellIs" dxfId="254" priority="193" operator="equal">
      <formula>0</formula>
    </cfRule>
  </conditionalFormatting>
  <conditionalFormatting sqref="AA60:AB60">
    <cfRule type="cellIs" dxfId="253" priority="192" operator="equal">
      <formula>0</formula>
    </cfRule>
  </conditionalFormatting>
  <conditionalFormatting sqref="AA60:AB60">
    <cfRule type="cellIs" dxfId="252" priority="191" operator="equal">
      <formula>0</formula>
    </cfRule>
  </conditionalFormatting>
  <conditionalFormatting sqref="AA57:AB57">
    <cfRule type="cellIs" dxfId="251" priority="188" operator="equal">
      <formula>0</formula>
    </cfRule>
  </conditionalFormatting>
  <conditionalFormatting sqref="AA59:AB59">
    <cfRule type="cellIs" dxfId="250" priority="186" operator="equal">
      <formula>0</formula>
    </cfRule>
  </conditionalFormatting>
  <conditionalFormatting sqref="AA61:AB61">
    <cfRule type="cellIs" dxfId="249" priority="185" operator="equal">
      <formula>0</formula>
    </cfRule>
  </conditionalFormatting>
  <conditionalFormatting sqref="AA61:AB61">
    <cfRule type="cellIs" dxfId="248" priority="184" operator="equal">
      <formula>0</formula>
    </cfRule>
  </conditionalFormatting>
  <conditionalFormatting sqref="AA61:AB61">
    <cfRule type="cellIs" dxfId="247" priority="183" operator="equal">
      <formula>0</formula>
    </cfRule>
  </conditionalFormatting>
  <conditionalFormatting sqref="AD65">
    <cfRule type="cellIs" dxfId="246" priority="182" operator="equal">
      <formula>0</formula>
    </cfRule>
  </conditionalFormatting>
  <conditionalFormatting sqref="AD65">
    <cfRule type="cellIs" dxfId="245" priority="181" operator="equal">
      <formula>0</formula>
    </cfRule>
  </conditionalFormatting>
  <conditionalFormatting sqref="AD65">
    <cfRule type="cellIs" dxfId="244" priority="180" operator="equal">
      <formula>0</formula>
    </cfRule>
  </conditionalFormatting>
  <conditionalFormatting sqref="AP65:AQ65">
    <cfRule type="cellIs" dxfId="243" priority="178" operator="equal">
      <formula>0</formula>
    </cfRule>
  </conditionalFormatting>
  <conditionalFormatting sqref="AP65:AQ65">
    <cfRule type="cellIs" dxfId="242" priority="177" operator="equal">
      <formula>0</formula>
    </cfRule>
  </conditionalFormatting>
  <conditionalFormatting sqref="AP67:AQ67">
    <cfRule type="cellIs" dxfId="241" priority="176" operator="equal">
      <formula>0</formula>
    </cfRule>
  </conditionalFormatting>
  <conditionalFormatting sqref="AP67:AQ67">
    <cfRule type="cellIs" dxfId="240" priority="175" operator="equal">
      <formula>0</formula>
    </cfRule>
  </conditionalFormatting>
  <conditionalFormatting sqref="AP69:AQ69">
    <cfRule type="cellIs" dxfId="239" priority="174" operator="equal">
      <formula>0</formula>
    </cfRule>
  </conditionalFormatting>
  <conditionalFormatting sqref="AP69:AQ69">
    <cfRule type="cellIs" dxfId="238" priority="173" operator="equal">
      <formula>0</formula>
    </cfRule>
  </conditionalFormatting>
  <conditionalFormatting sqref="AP66:AQ66">
    <cfRule type="cellIs" dxfId="237" priority="170" operator="equal">
      <formula>0</formula>
    </cfRule>
  </conditionalFormatting>
  <conditionalFormatting sqref="AP68:AQ68">
    <cfRule type="cellIs" dxfId="236" priority="168" operator="equal">
      <formula>0</formula>
    </cfRule>
  </conditionalFormatting>
  <conditionalFormatting sqref="AP70:AQ70">
    <cfRule type="cellIs" dxfId="235" priority="167" operator="equal">
      <formula>0</formula>
    </cfRule>
  </conditionalFormatting>
  <conditionalFormatting sqref="AP70:AQ70">
    <cfRule type="cellIs" dxfId="234" priority="166" operator="equal">
      <formula>0</formula>
    </cfRule>
  </conditionalFormatting>
  <conditionalFormatting sqref="AP70:AQ70">
    <cfRule type="cellIs" dxfId="233" priority="165" operator="equal">
      <formula>0</formula>
    </cfRule>
  </conditionalFormatting>
  <conditionalFormatting sqref="AH74:AI74">
    <cfRule type="cellIs" dxfId="232" priority="160" operator="equal">
      <formula>0</formula>
    </cfRule>
  </conditionalFormatting>
  <conditionalFormatting sqref="AH74:AI74">
    <cfRule type="cellIs" dxfId="231" priority="159" operator="equal">
      <formula>0</formula>
    </cfRule>
  </conditionalFormatting>
  <conditionalFormatting sqref="AQ76">
    <cfRule type="cellIs" dxfId="230" priority="158" operator="equal">
      <formula>0</formula>
    </cfRule>
  </conditionalFormatting>
  <conditionalFormatting sqref="AQ76">
    <cfRule type="cellIs" dxfId="229" priority="157" operator="equal">
      <formula>0</formula>
    </cfRule>
  </conditionalFormatting>
  <conditionalFormatting sqref="AP76">
    <cfRule type="cellIs" dxfId="228" priority="156" operator="equal">
      <formula>0</formula>
    </cfRule>
  </conditionalFormatting>
  <conditionalFormatting sqref="AP76">
    <cfRule type="cellIs" dxfId="227" priority="155" operator="equal">
      <formula>0</formula>
    </cfRule>
  </conditionalFormatting>
  <conditionalFormatting sqref="BC78">
    <cfRule type="cellIs" dxfId="226" priority="154" operator="equal">
      <formula>0</formula>
    </cfRule>
  </conditionalFormatting>
  <conditionalFormatting sqref="BC78">
    <cfRule type="cellIs" dxfId="225" priority="153" operator="equal">
      <formula>0</formula>
    </cfRule>
  </conditionalFormatting>
  <conditionalFormatting sqref="BD78">
    <cfRule type="cellIs" dxfId="224" priority="152" operator="equal">
      <formula>0</formula>
    </cfRule>
  </conditionalFormatting>
  <conditionalFormatting sqref="BD78">
    <cfRule type="cellIs" dxfId="223" priority="151" operator="equal">
      <formula>0</formula>
    </cfRule>
  </conditionalFormatting>
  <conditionalFormatting sqref="AH75:AI75">
    <cfRule type="cellIs" dxfId="222" priority="148" operator="equal">
      <formula>0</formula>
    </cfRule>
  </conditionalFormatting>
  <conditionalFormatting sqref="AP77">
    <cfRule type="cellIs" dxfId="221" priority="146" operator="equal">
      <formula>0</formula>
    </cfRule>
  </conditionalFormatting>
  <conditionalFormatting sqref="AP77">
    <cfRule type="cellIs" dxfId="220" priority="145" operator="equal">
      <formula>0</formula>
    </cfRule>
  </conditionalFormatting>
  <conditionalFormatting sqref="AP77">
    <cfRule type="cellIs" dxfId="219" priority="144" operator="equal">
      <formula>0</formula>
    </cfRule>
  </conditionalFormatting>
  <conditionalFormatting sqref="AQ77">
    <cfRule type="cellIs" dxfId="218" priority="143" operator="equal">
      <formula>0</formula>
    </cfRule>
  </conditionalFormatting>
  <conditionalFormatting sqref="AP77">
    <cfRule type="cellIs" dxfId="217" priority="142" operator="equal">
      <formula>0</formula>
    </cfRule>
  </conditionalFormatting>
  <conditionalFormatting sqref="AP77">
    <cfRule type="cellIs" dxfId="216" priority="141" operator="equal">
      <formula>0</formula>
    </cfRule>
  </conditionalFormatting>
  <conditionalFormatting sqref="AP77">
    <cfRule type="cellIs" dxfId="215" priority="140" operator="equal">
      <formula>0</formula>
    </cfRule>
  </conditionalFormatting>
  <conditionalFormatting sqref="BD79">
    <cfRule type="cellIs" dxfId="214" priority="139" operator="equal">
      <formula>0</formula>
    </cfRule>
  </conditionalFormatting>
  <conditionalFormatting sqref="BD79">
    <cfRule type="cellIs" dxfId="213" priority="138" operator="equal">
      <formula>0</formula>
    </cfRule>
  </conditionalFormatting>
  <conditionalFormatting sqref="BD79">
    <cfRule type="cellIs" dxfId="212" priority="137" operator="equal">
      <formula>0</formula>
    </cfRule>
  </conditionalFormatting>
  <conditionalFormatting sqref="BC79">
    <cfRule type="cellIs" dxfId="211" priority="136" operator="equal">
      <formula>0</formula>
    </cfRule>
  </conditionalFormatting>
  <conditionalFormatting sqref="BC79">
    <cfRule type="cellIs" dxfId="210" priority="135" operator="equal">
      <formula>0</formula>
    </cfRule>
  </conditionalFormatting>
  <conditionalFormatting sqref="BC79">
    <cfRule type="cellIs" dxfId="209" priority="134" operator="equal">
      <formula>0</formula>
    </cfRule>
  </conditionalFormatting>
  <conditionalFormatting sqref="C8:J8">
    <cfRule type="cellIs" dxfId="208" priority="133" operator="equal">
      <formula>0</formula>
    </cfRule>
  </conditionalFormatting>
  <conditionalFormatting sqref="C8:J8">
    <cfRule type="cellIs" dxfId="207" priority="132" operator="equal">
      <formula>0</formula>
    </cfRule>
  </conditionalFormatting>
  <conditionalFormatting sqref="C8:J8">
    <cfRule type="cellIs" dxfId="206" priority="131" operator="equal">
      <formula>0</formula>
    </cfRule>
  </conditionalFormatting>
  <conditionalFormatting sqref="K8:W8">
    <cfRule type="cellIs" dxfId="205" priority="130" operator="equal">
      <formula>0</formula>
    </cfRule>
  </conditionalFormatting>
  <conditionalFormatting sqref="K8:W8">
    <cfRule type="cellIs" dxfId="204" priority="129" operator="equal">
      <formula>0</formula>
    </cfRule>
  </conditionalFormatting>
  <conditionalFormatting sqref="K8:W8">
    <cfRule type="cellIs" dxfId="203" priority="128" operator="equal">
      <formula>0</formula>
    </cfRule>
  </conditionalFormatting>
  <conditionalFormatting sqref="X8:Z8">
    <cfRule type="cellIs" dxfId="202" priority="127" operator="equal">
      <formula>0</formula>
    </cfRule>
  </conditionalFormatting>
  <conditionalFormatting sqref="X8:Z8">
    <cfRule type="cellIs" dxfId="201" priority="126" operator="equal">
      <formula>0</formula>
    </cfRule>
  </conditionalFormatting>
  <conditionalFormatting sqref="X8:Z8">
    <cfRule type="cellIs" dxfId="200" priority="125" operator="equal">
      <formula>0</formula>
    </cfRule>
  </conditionalFormatting>
  <conditionalFormatting sqref="C17:Z17 AC17:AH17">
    <cfRule type="cellIs" dxfId="199" priority="124" operator="equal">
      <formula>0</formula>
    </cfRule>
  </conditionalFormatting>
  <conditionalFormatting sqref="C17:Z17 AC17:AH17">
    <cfRule type="cellIs" dxfId="198" priority="123" operator="equal">
      <formula>0</formula>
    </cfRule>
  </conditionalFormatting>
  <conditionalFormatting sqref="C17:Z17 AC17:AH17">
    <cfRule type="cellIs" dxfId="197" priority="122" operator="equal">
      <formula>0</formula>
    </cfRule>
  </conditionalFormatting>
  <conditionalFormatting sqref="AG17:AH17">
    <cfRule type="cellIs" dxfId="196" priority="121" operator="equal">
      <formula>0</formula>
    </cfRule>
  </conditionalFormatting>
  <conditionalFormatting sqref="AG17:AH17">
    <cfRule type="cellIs" dxfId="195" priority="120" operator="equal">
      <formula>0</formula>
    </cfRule>
  </conditionalFormatting>
  <conditionalFormatting sqref="AA17:AB17">
    <cfRule type="cellIs" dxfId="194" priority="119" operator="equal">
      <formula>0</formula>
    </cfRule>
  </conditionalFormatting>
  <conditionalFormatting sqref="AA17:AB17">
    <cfRule type="cellIs" dxfId="193" priority="118" operator="equal">
      <formula>0</formula>
    </cfRule>
  </conditionalFormatting>
  <conditionalFormatting sqref="AA17:AB17">
    <cfRule type="cellIs" dxfId="192" priority="117" operator="equal">
      <formula>0</formula>
    </cfRule>
  </conditionalFormatting>
  <conditionalFormatting sqref="AI17">
    <cfRule type="cellIs" dxfId="191" priority="116" operator="equal">
      <formula>0</formula>
    </cfRule>
  </conditionalFormatting>
  <conditionalFormatting sqref="AI17">
    <cfRule type="cellIs" dxfId="190" priority="115" operator="equal">
      <formula>0</formula>
    </cfRule>
  </conditionalFormatting>
  <conditionalFormatting sqref="AI17">
    <cfRule type="cellIs" dxfId="189" priority="114" operator="equal">
      <formula>0</formula>
    </cfRule>
  </conditionalFormatting>
  <conditionalFormatting sqref="C26:W26">
    <cfRule type="cellIs" dxfId="188" priority="113" operator="equal">
      <formula>0</formula>
    </cfRule>
  </conditionalFormatting>
  <conditionalFormatting sqref="C26:W26">
    <cfRule type="cellIs" dxfId="187" priority="112" operator="equal">
      <formula>0</formula>
    </cfRule>
  </conditionalFormatting>
  <conditionalFormatting sqref="C26:W26">
    <cfRule type="cellIs" dxfId="186" priority="111" operator="equal">
      <formula>0</formula>
    </cfRule>
  </conditionalFormatting>
  <conditionalFormatting sqref="X26:AC26">
    <cfRule type="cellIs" dxfId="185" priority="110" operator="equal">
      <formula>0</formula>
    </cfRule>
  </conditionalFormatting>
  <conditionalFormatting sqref="X26:AC26">
    <cfRule type="cellIs" dxfId="184" priority="109" operator="equal">
      <formula>0</formula>
    </cfRule>
  </conditionalFormatting>
  <conditionalFormatting sqref="X26:AC26">
    <cfRule type="cellIs" dxfId="183" priority="108" operator="equal">
      <formula>0</formula>
    </cfRule>
  </conditionalFormatting>
  <conditionalFormatting sqref="AD26:AM26">
    <cfRule type="cellIs" dxfId="182" priority="107" operator="equal">
      <formula>0</formula>
    </cfRule>
  </conditionalFormatting>
  <conditionalFormatting sqref="AD26:AM26">
    <cfRule type="cellIs" dxfId="181" priority="106" operator="equal">
      <formula>0</formula>
    </cfRule>
  </conditionalFormatting>
  <conditionalFormatting sqref="AD26:AM26">
    <cfRule type="cellIs" dxfId="180" priority="105" operator="equal">
      <formula>0</formula>
    </cfRule>
  </conditionalFormatting>
  <conditionalFormatting sqref="AL26:AM26">
    <cfRule type="cellIs" dxfId="179" priority="104" operator="equal">
      <formula>0</formula>
    </cfRule>
  </conditionalFormatting>
  <conditionalFormatting sqref="AL26:AM26">
    <cfRule type="cellIs" dxfId="178" priority="103" operator="equal">
      <formula>0</formula>
    </cfRule>
  </conditionalFormatting>
  <conditionalFormatting sqref="AN26">
    <cfRule type="cellIs" dxfId="177" priority="102" operator="equal">
      <formula>0</formula>
    </cfRule>
  </conditionalFormatting>
  <conditionalFormatting sqref="AN26">
    <cfRule type="cellIs" dxfId="176" priority="101" operator="equal">
      <formula>0</formula>
    </cfRule>
  </conditionalFormatting>
  <conditionalFormatting sqref="AN26">
    <cfRule type="cellIs" dxfId="175" priority="100" operator="equal">
      <formula>0</formula>
    </cfRule>
  </conditionalFormatting>
  <conditionalFormatting sqref="C35:Z35">
    <cfRule type="cellIs" dxfId="174" priority="99" operator="equal">
      <formula>0</formula>
    </cfRule>
  </conditionalFormatting>
  <conditionalFormatting sqref="C35:Z35">
    <cfRule type="cellIs" dxfId="173" priority="98" operator="equal">
      <formula>0</formula>
    </cfRule>
  </conditionalFormatting>
  <conditionalFormatting sqref="C35:Z35">
    <cfRule type="cellIs" dxfId="172" priority="97" operator="equal">
      <formula>0</formula>
    </cfRule>
  </conditionalFormatting>
  <conditionalFormatting sqref="X35:Y35">
    <cfRule type="cellIs" dxfId="171" priority="96" operator="equal">
      <formula>0</formula>
    </cfRule>
  </conditionalFormatting>
  <conditionalFormatting sqref="X35:Y35">
    <cfRule type="cellIs" dxfId="170" priority="95" operator="equal">
      <formula>0</formula>
    </cfRule>
  </conditionalFormatting>
  <conditionalFormatting sqref="AM40:AN41">
    <cfRule type="cellIs" dxfId="169" priority="94" operator="equal">
      <formula>0</formula>
    </cfRule>
  </conditionalFormatting>
  <conditionalFormatting sqref="AM40:AN41">
    <cfRule type="cellIs" dxfId="168" priority="93" operator="equal">
      <formula>0</formula>
    </cfRule>
  </conditionalFormatting>
  <conditionalFormatting sqref="AM40:AN41">
    <cfRule type="cellIs" dxfId="167" priority="92" operator="equal">
      <formula>0</formula>
    </cfRule>
  </conditionalFormatting>
  <conditionalFormatting sqref="AM40:AN40">
    <cfRule type="cellIs" dxfId="166" priority="91" operator="equal">
      <formula>0</formula>
    </cfRule>
  </conditionalFormatting>
  <conditionalFormatting sqref="AM40:AN40">
    <cfRule type="cellIs" dxfId="165" priority="90" operator="equal">
      <formula>0</formula>
    </cfRule>
  </conditionalFormatting>
  <conditionalFormatting sqref="AM41:AN41">
    <cfRule type="cellIs" dxfId="164" priority="89" operator="equal">
      <formula>0</formula>
    </cfRule>
  </conditionalFormatting>
  <conditionalFormatting sqref="AM44:AN44">
    <cfRule type="cellIs" dxfId="163" priority="78" operator="equal">
      <formula>0</formula>
    </cfRule>
  </conditionalFormatting>
  <conditionalFormatting sqref="V44:AA44">
    <cfRule type="cellIs" dxfId="162" priority="83" operator="equal">
      <formula>0</formula>
    </cfRule>
  </conditionalFormatting>
  <conditionalFormatting sqref="C44:U44">
    <cfRule type="cellIs" dxfId="161" priority="88" operator="equal">
      <formula>0</formula>
    </cfRule>
  </conditionalFormatting>
  <conditionalFormatting sqref="C44:U44">
    <cfRule type="cellIs" dxfId="160" priority="87" operator="equal">
      <formula>0</formula>
    </cfRule>
  </conditionalFormatting>
  <conditionalFormatting sqref="C44:U44">
    <cfRule type="cellIs" dxfId="159" priority="86" operator="equal">
      <formula>0</formula>
    </cfRule>
  </conditionalFormatting>
  <conditionalFormatting sqref="V44:AA44">
    <cfRule type="cellIs" dxfId="158" priority="85" operator="equal">
      <formula>0</formula>
    </cfRule>
  </conditionalFormatting>
  <conditionalFormatting sqref="V44:AA44">
    <cfRule type="cellIs" dxfId="157" priority="84" operator="equal">
      <formula>0</formula>
    </cfRule>
  </conditionalFormatting>
  <conditionalFormatting sqref="AB44:AN44">
    <cfRule type="cellIs" dxfId="156" priority="82" operator="equal">
      <formula>0</formula>
    </cfRule>
  </conditionalFormatting>
  <conditionalFormatting sqref="AB44:AN44">
    <cfRule type="cellIs" dxfId="155" priority="81" operator="equal">
      <formula>0</formula>
    </cfRule>
  </conditionalFormatting>
  <conditionalFormatting sqref="AB44:AN44">
    <cfRule type="cellIs" dxfId="154" priority="80" operator="equal">
      <formula>0</formula>
    </cfRule>
  </conditionalFormatting>
  <conditionalFormatting sqref="AM44:AN44">
    <cfRule type="cellIs" dxfId="153" priority="79" operator="equal">
      <formula>0</formula>
    </cfRule>
  </conditionalFormatting>
  <conditionalFormatting sqref="C53:AB53">
    <cfRule type="cellIs" dxfId="152" priority="77" operator="equal">
      <formula>0</formula>
    </cfRule>
  </conditionalFormatting>
  <conditionalFormatting sqref="C53:AB53">
    <cfRule type="cellIs" dxfId="151" priority="76" operator="equal">
      <formula>0</formula>
    </cfRule>
  </conditionalFormatting>
  <conditionalFormatting sqref="C53:AB53">
    <cfRule type="cellIs" dxfId="150" priority="75" operator="equal">
      <formula>0</formula>
    </cfRule>
  </conditionalFormatting>
  <conditionalFormatting sqref="AC53:AE53">
    <cfRule type="cellIs" dxfId="149" priority="74" operator="equal">
      <formula>0</formula>
    </cfRule>
  </conditionalFormatting>
  <conditionalFormatting sqref="AC53:AE53">
    <cfRule type="cellIs" dxfId="148" priority="73" operator="equal">
      <formula>0</formula>
    </cfRule>
  </conditionalFormatting>
  <conditionalFormatting sqref="AC53:AE53">
    <cfRule type="cellIs" dxfId="147" priority="72" operator="equal">
      <formula>0</formula>
    </cfRule>
  </conditionalFormatting>
  <conditionalFormatting sqref="AF53:AT53">
    <cfRule type="cellIs" dxfId="146" priority="71" operator="equal">
      <formula>0</formula>
    </cfRule>
  </conditionalFormatting>
  <conditionalFormatting sqref="AF53:AT53">
    <cfRule type="cellIs" dxfId="145" priority="70" operator="equal">
      <formula>0</formula>
    </cfRule>
  </conditionalFormatting>
  <conditionalFormatting sqref="AF53:AT53">
    <cfRule type="cellIs" dxfId="144" priority="69" operator="equal">
      <formula>0</formula>
    </cfRule>
  </conditionalFormatting>
  <conditionalFormatting sqref="AS53">
    <cfRule type="cellIs" dxfId="143" priority="68" operator="equal">
      <formula>0</formula>
    </cfRule>
  </conditionalFormatting>
  <conditionalFormatting sqref="AS53">
    <cfRule type="cellIs" dxfId="142" priority="67" operator="equal">
      <formula>0</formula>
    </cfRule>
  </conditionalFormatting>
  <conditionalFormatting sqref="AT53">
    <cfRule type="cellIs" dxfId="141" priority="66" operator="equal">
      <formula>0</formula>
    </cfRule>
  </conditionalFormatting>
  <conditionalFormatting sqref="AT53">
    <cfRule type="cellIs" dxfId="140" priority="65" operator="equal">
      <formula>0</formula>
    </cfRule>
  </conditionalFormatting>
  <conditionalFormatting sqref="C62:AB62">
    <cfRule type="cellIs" dxfId="139" priority="64" operator="equal">
      <formula>0</formula>
    </cfRule>
  </conditionalFormatting>
  <conditionalFormatting sqref="C62:AB62">
    <cfRule type="cellIs" dxfId="138" priority="63" operator="equal">
      <formula>0</formula>
    </cfRule>
  </conditionalFormatting>
  <conditionalFormatting sqref="C62:AB62">
    <cfRule type="cellIs" dxfId="137" priority="62" operator="equal">
      <formula>0</formula>
    </cfRule>
  </conditionalFormatting>
  <conditionalFormatting sqref="AA62:AB62">
    <cfRule type="cellIs" dxfId="136" priority="61" operator="equal">
      <formula>0</formula>
    </cfRule>
  </conditionalFormatting>
  <conditionalFormatting sqref="AA62:AB62">
    <cfRule type="cellIs" dxfId="135" priority="60" operator="equal">
      <formula>0</formula>
    </cfRule>
  </conditionalFormatting>
  <conditionalFormatting sqref="C71:D71 H71 K71 AC71:AQ71">
    <cfRule type="cellIs" dxfId="134" priority="59" operator="equal">
      <formula>0</formula>
    </cfRule>
  </conditionalFormatting>
  <conditionalFormatting sqref="C71:D71 H71 K71 AC71:AQ71">
    <cfRule type="cellIs" dxfId="133" priority="58" operator="equal">
      <formula>0</formula>
    </cfRule>
  </conditionalFormatting>
  <conditionalFormatting sqref="C71:D71 H71 K71 AC71:AQ71">
    <cfRule type="cellIs" dxfId="132" priority="57" operator="equal">
      <formula>0</formula>
    </cfRule>
  </conditionalFormatting>
  <conditionalFormatting sqref="AP71:AQ71">
    <cfRule type="cellIs" dxfId="131" priority="56" operator="equal">
      <formula>0</formula>
    </cfRule>
  </conditionalFormatting>
  <conditionalFormatting sqref="AP71:AQ71">
    <cfRule type="cellIs" dxfId="130" priority="55" operator="equal">
      <formula>0</formula>
    </cfRule>
  </conditionalFormatting>
  <conditionalFormatting sqref="E71:G71">
    <cfRule type="cellIs" dxfId="129" priority="54" operator="equal">
      <formula>0</formula>
    </cfRule>
  </conditionalFormatting>
  <conditionalFormatting sqref="E71:G71">
    <cfRule type="cellIs" dxfId="128" priority="53" operator="equal">
      <formula>0</formula>
    </cfRule>
  </conditionalFormatting>
  <conditionalFormatting sqref="E71:G71">
    <cfRule type="cellIs" dxfId="127" priority="52" operator="equal">
      <formula>0</formula>
    </cfRule>
  </conditionalFormatting>
  <conditionalFormatting sqref="I71:J71">
    <cfRule type="cellIs" dxfId="126" priority="51" operator="equal">
      <formula>0</formula>
    </cfRule>
  </conditionalFormatting>
  <conditionalFormatting sqref="I71:J71">
    <cfRule type="cellIs" dxfId="125" priority="50" operator="equal">
      <formula>0</formula>
    </cfRule>
  </conditionalFormatting>
  <conditionalFormatting sqref="I71:J71">
    <cfRule type="cellIs" dxfId="124" priority="49" operator="equal">
      <formula>0</formula>
    </cfRule>
  </conditionalFormatting>
  <conditionalFormatting sqref="L71:Y71">
    <cfRule type="cellIs" dxfId="123" priority="48" operator="equal">
      <formula>0</formula>
    </cfRule>
  </conditionalFormatting>
  <conditionalFormatting sqref="L71:Y71">
    <cfRule type="cellIs" dxfId="122" priority="47" operator="equal">
      <formula>0</formula>
    </cfRule>
  </conditionalFormatting>
  <conditionalFormatting sqref="L71:Y71">
    <cfRule type="cellIs" dxfId="121" priority="46" operator="equal">
      <formula>0</formula>
    </cfRule>
  </conditionalFormatting>
  <conditionalFormatting sqref="Z71:AB71">
    <cfRule type="cellIs" dxfId="120" priority="45" operator="equal">
      <formula>0</formula>
    </cfRule>
  </conditionalFormatting>
  <conditionalFormatting sqref="Z71:AB71">
    <cfRule type="cellIs" dxfId="119" priority="44" operator="equal">
      <formula>0</formula>
    </cfRule>
  </conditionalFormatting>
  <conditionalFormatting sqref="Z71:AB71">
    <cfRule type="cellIs" dxfId="118" priority="43" operator="equal">
      <formula>0</formula>
    </cfRule>
  </conditionalFormatting>
  <conditionalFormatting sqref="AN80:BD80">
    <cfRule type="cellIs" dxfId="117" priority="42" operator="equal">
      <formula>0</formula>
    </cfRule>
  </conditionalFormatting>
  <conditionalFormatting sqref="AN80:BD80">
    <cfRule type="cellIs" dxfId="116" priority="41" operator="equal">
      <formula>0</formula>
    </cfRule>
  </conditionalFormatting>
  <conditionalFormatting sqref="AN80:BD80">
    <cfRule type="cellIs" dxfId="115" priority="40" operator="equal">
      <formula>0</formula>
    </cfRule>
  </conditionalFormatting>
  <conditionalFormatting sqref="BC80">
    <cfRule type="cellIs" dxfId="114" priority="39" operator="equal">
      <formula>0</formula>
    </cfRule>
  </conditionalFormatting>
  <conditionalFormatting sqref="BC80">
    <cfRule type="cellIs" dxfId="113" priority="38" operator="equal">
      <formula>0</formula>
    </cfRule>
  </conditionalFormatting>
  <conditionalFormatting sqref="BD80">
    <cfRule type="cellIs" dxfId="112" priority="37" operator="equal">
      <formula>0</formula>
    </cfRule>
  </conditionalFormatting>
  <conditionalFormatting sqref="BD80">
    <cfRule type="cellIs" dxfId="111" priority="36" operator="equal">
      <formula>0</formula>
    </cfRule>
  </conditionalFormatting>
  <conditionalFormatting sqref="C80:J80">
    <cfRule type="cellIs" dxfId="110" priority="35" operator="equal">
      <formula>0</formula>
    </cfRule>
  </conditionalFormatting>
  <conditionalFormatting sqref="C80:J80">
    <cfRule type="cellIs" dxfId="109" priority="34" operator="equal">
      <formula>0</formula>
    </cfRule>
  </conditionalFormatting>
  <conditionalFormatting sqref="C80:J80">
    <cfRule type="cellIs" dxfId="108" priority="33" operator="equal">
      <formula>0</formula>
    </cfRule>
  </conditionalFormatting>
  <conditionalFormatting sqref="K80">
    <cfRule type="cellIs" dxfId="107" priority="32" operator="equal">
      <formula>0</formula>
    </cfRule>
  </conditionalFormatting>
  <conditionalFormatting sqref="K80">
    <cfRule type="cellIs" dxfId="106" priority="31" operator="equal">
      <formula>0</formula>
    </cfRule>
  </conditionalFormatting>
  <conditionalFormatting sqref="K80">
    <cfRule type="cellIs" dxfId="105" priority="30" operator="equal">
      <formula>0</formula>
    </cfRule>
  </conditionalFormatting>
  <conditionalFormatting sqref="L80">
    <cfRule type="cellIs" dxfId="104" priority="29" operator="equal">
      <formula>0</formula>
    </cfRule>
  </conditionalFormatting>
  <conditionalFormatting sqref="L80">
    <cfRule type="cellIs" dxfId="103" priority="28" operator="equal">
      <formula>0</formula>
    </cfRule>
  </conditionalFormatting>
  <conditionalFormatting sqref="L80">
    <cfRule type="cellIs" dxfId="102" priority="27" operator="equal">
      <formula>0</formula>
    </cfRule>
  </conditionalFormatting>
  <conditionalFormatting sqref="M80:AB80">
    <cfRule type="cellIs" dxfId="101" priority="26" operator="equal">
      <formula>0</formula>
    </cfRule>
  </conditionalFormatting>
  <conditionalFormatting sqref="M80:AB80">
    <cfRule type="cellIs" dxfId="100" priority="25" operator="equal">
      <formula>0</formula>
    </cfRule>
  </conditionalFormatting>
  <conditionalFormatting sqref="M80:AB80">
    <cfRule type="cellIs" dxfId="99" priority="24" operator="equal">
      <formula>0</formula>
    </cfRule>
  </conditionalFormatting>
  <conditionalFormatting sqref="AC80:AM80">
    <cfRule type="cellIs" dxfId="98" priority="23" operator="equal">
      <formula>0</formula>
    </cfRule>
  </conditionalFormatting>
  <conditionalFormatting sqref="AC80:AM80">
    <cfRule type="cellIs" dxfId="97" priority="22" operator="equal">
      <formula>0</formula>
    </cfRule>
  </conditionalFormatting>
  <conditionalFormatting sqref="AC80:AM80">
    <cfRule type="cellIs" dxfId="96" priority="21" operator="equal">
      <formula>0</formula>
    </cfRule>
  </conditionalFormatting>
  <conditionalFormatting sqref="BC76:BD77">
    <cfRule type="cellIs" dxfId="95" priority="20" operator="equal">
      <formula>0</formula>
    </cfRule>
  </conditionalFormatting>
  <conditionalFormatting sqref="BC76:BD77">
    <cfRule type="cellIs" dxfId="94" priority="19" operator="equal">
      <formula>0</formula>
    </cfRule>
  </conditionalFormatting>
  <conditionalFormatting sqref="BC76:BD77">
    <cfRule type="cellIs" dxfId="93" priority="18" operator="equal">
      <formula>0</formula>
    </cfRule>
  </conditionalFormatting>
  <conditionalFormatting sqref="BD76">
    <cfRule type="cellIs" dxfId="92" priority="17" operator="equal">
      <formula>0</formula>
    </cfRule>
  </conditionalFormatting>
  <conditionalFormatting sqref="BD76">
    <cfRule type="cellIs" dxfId="91" priority="16" operator="equal">
      <formula>0</formula>
    </cfRule>
  </conditionalFormatting>
  <conditionalFormatting sqref="BC76">
    <cfRule type="cellIs" dxfId="90" priority="15" operator="equal">
      <formula>0</formula>
    </cfRule>
  </conditionalFormatting>
  <conditionalFormatting sqref="BC76">
    <cfRule type="cellIs" dxfId="89" priority="14" operator="equal">
      <formula>0</formula>
    </cfRule>
  </conditionalFormatting>
  <conditionalFormatting sqref="BC77">
    <cfRule type="cellIs" dxfId="88" priority="13" operator="equal">
      <formula>0</formula>
    </cfRule>
  </conditionalFormatting>
  <conditionalFormatting sqref="BC77">
    <cfRule type="cellIs" dxfId="87" priority="12" operator="equal">
      <formula>0</formula>
    </cfRule>
  </conditionalFormatting>
  <conditionalFormatting sqref="BC77">
    <cfRule type="cellIs" dxfId="86" priority="11" operator="equal">
      <formula>0</formula>
    </cfRule>
  </conditionalFormatting>
  <conditionalFormatting sqref="BD77">
    <cfRule type="cellIs" dxfId="85" priority="10" operator="equal">
      <formula>0</formula>
    </cfRule>
  </conditionalFormatting>
  <conditionalFormatting sqref="BC77">
    <cfRule type="cellIs" dxfId="84" priority="9" operator="equal">
      <formula>0</formula>
    </cfRule>
  </conditionalFormatting>
  <conditionalFormatting sqref="BC77">
    <cfRule type="cellIs" dxfId="83" priority="8" operator="equal">
      <formula>0</formula>
    </cfRule>
  </conditionalFormatting>
  <conditionalFormatting sqref="BC77">
    <cfRule type="cellIs" dxfId="82" priority="7" operator="equal">
      <formula>0</formula>
    </cfRule>
  </conditionalFormatting>
  <conditionalFormatting sqref="BC74:BD75">
    <cfRule type="cellIs" dxfId="81" priority="6" operator="equal">
      <formula>0</formula>
    </cfRule>
  </conditionalFormatting>
  <conditionalFormatting sqref="BC74:BD75">
    <cfRule type="cellIs" dxfId="80" priority="5" operator="equal">
      <formula>0</formula>
    </cfRule>
  </conditionalFormatting>
  <conditionalFormatting sqref="BC74:BD75">
    <cfRule type="cellIs" dxfId="79" priority="4" operator="equal">
      <formula>0</formula>
    </cfRule>
  </conditionalFormatting>
  <conditionalFormatting sqref="BC74:BD74">
    <cfRule type="cellIs" dxfId="78" priority="3" operator="equal">
      <formula>0</formula>
    </cfRule>
  </conditionalFormatting>
  <conditionalFormatting sqref="BC74:BD74">
    <cfRule type="cellIs" dxfId="77" priority="2" operator="equal">
      <formula>0</formula>
    </cfRule>
  </conditionalFormatting>
  <conditionalFormatting sqref="BC75:BD75">
    <cfRule type="cellIs" dxfId="7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1"/>
  <sheetViews>
    <sheetView tabSelected="1" topLeftCell="A4" workbookViewId="0">
      <selection activeCell="C18" sqref="C18:BB19"/>
    </sheetView>
  </sheetViews>
  <sheetFormatPr defaultRowHeight="16.5" x14ac:dyDescent="0.3"/>
  <cols>
    <col min="1" max="1" width="1.625" customWidth="1"/>
    <col min="2" max="2" width="30.5" bestFit="1" customWidth="1"/>
    <col min="3" max="6" width="9.375" bestFit="1" customWidth="1"/>
    <col min="7" max="7" width="16.625" bestFit="1" customWidth="1"/>
    <col min="8" max="11" width="28" bestFit="1" customWidth="1"/>
    <col min="12" max="12" width="23.125" bestFit="1" customWidth="1"/>
    <col min="13" max="13" width="28" bestFit="1" customWidth="1"/>
    <col min="14" max="15" width="23.125" bestFit="1" customWidth="1"/>
    <col min="16" max="16" width="28" bestFit="1" customWidth="1"/>
    <col min="17" max="20" width="24.5" bestFit="1" customWidth="1"/>
    <col min="21" max="21" width="21" bestFit="1" customWidth="1"/>
    <col min="22" max="22" width="17.125" bestFit="1" customWidth="1"/>
    <col min="23" max="23" width="31.375" bestFit="1" customWidth="1"/>
    <col min="24" max="24" width="24.25" bestFit="1" customWidth="1"/>
    <col min="25" max="25" width="25" bestFit="1" customWidth="1"/>
    <col min="26" max="26" width="31.375" bestFit="1" customWidth="1"/>
    <col min="27" max="27" width="25" bestFit="1" customWidth="1"/>
    <col min="28" max="30" width="28.875" bestFit="1" customWidth="1"/>
    <col min="31" max="31" width="22.25" bestFit="1" customWidth="1"/>
    <col min="32" max="32" width="25.25" bestFit="1" customWidth="1"/>
    <col min="33" max="33" width="26.25" bestFit="1" customWidth="1"/>
    <col min="34" max="34" width="22.75" bestFit="1" customWidth="1"/>
    <col min="35" max="35" width="26.25" bestFit="1" customWidth="1"/>
    <col min="36" max="36" width="27.25" bestFit="1" customWidth="1"/>
    <col min="37" max="37" width="22.75" bestFit="1" customWidth="1"/>
    <col min="38" max="38" width="27.25" bestFit="1" customWidth="1"/>
    <col min="39" max="39" width="21.25" bestFit="1" customWidth="1"/>
    <col min="40" max="41" width="22.75" bestFit="1" customWidth="1"/>
    <col min="42" max="42" width="21.25" bestFit="1" customWidth="1"/>
    <col min="43" max="43" width="27" bestFit="1" customWidth="1"/>
    <col min="44" max="44" width="22.75" bestFit="1" customWidth="1"/>
    <col min="45" max="45" width="22.25" bestFit="1" customWidth="1"/>
    <col min="46" max="46" width="24.25" bestFit="1" customWidth="1"/>
    <col min="47" max="47" width="26.25" bestFit="1" customWidth="1"/>
    <col min="48" max="49" width="21" bestFit="1" customWidth="1"/>
    <col min="50" max="50" width="22.75" bestFit="1" customWidth="1"/>
    <col min="51" max="51" width="18.875" bestFit="1" customWidth="1"/>
    <col min="52" max="52" width="24.75" bestFit="1" customWidth="1"/>
    <col min="53" max="53" width="20.625" bestFit="1" customWidth="1"/>
    <col min="54" max="54" width="24.25" bestFit="1" customWidth="1"/>
    <col min="55" max="55" width="25.125" bestFit="1" customWidth="1"/>
    <col min="56" max="56" width="20.625" bestFit="1" customWidth="1"/>
    <col min="57" max="58" width="8.5" bestFit="1" customWidth="1"/>
  </cols>
  <sheetData>
    <row r="2" spans="2:46" s="55" customFormat="1" ht="13.5" x14ac:dyDescent="0.3">
      <c r="B2" s="123" t="s">
        <v>116</v>
      </c>
      <c r="C2" s="58" t="s">
        <v>0</v>
      </c>
      <c r="D2" s="58" t="s">
        <v>1</v>
      </c>
      <c r="E2" s="59" t="s">
        <v>113</v>
      </c>
      <c r="F2" s="59" t="s">
        <v>114</v>
      </c>
      <c r="G2" s="58" t="s">
        <v>2</v>
      </c>
      <c r="H2" s="58" t="s">
        <v>3</v>
      </c>
      <c r="I2" s="58" t="s">
        <v>4</v>
      </c>
      <c r="J2" s="58" t="s">
        <v>5</v>
      </c>
      <c r="K2" s="58" t="s">
        <v>6</v>
      </c>
      <c r="L2" s="58" t="s">
        <v>7</v>
      </c>
      <c r="M2" s="58" t="s">
        <v>33</v>
      </c>
      <c r="N2" s="58" t="s">
        <v>34</v>
      </c>
      <c r="O2" s="58" t="s">
        <v>16</v>
      </c>
      <c r="P2" s="58" t="s">
        <v>46</v>
      </c>
      <c r="Q2" s="58" t="s">
        <v>8</v>
      </c>
      <c r="R2" s="58" t="s">
        <v>9</v>
      </c>
      <c r="S2" s="58" t="s">
        <v>10</v>
      </c>
      <c r="T2" s="58" t="s">
        <v>11</v>
      </c>
      <c r="U2" s="58" t="s">
        <v>12</v>
      </c>
      <c r="V2" s="58" t="s">
        <v>13</v>
      </c>
      <c r="W2" s="58" t="s">
        <v>14</v>
      </c>
      <c r="X2" s="58" t="s">
        <v>115</v>
      </c>
      <c r="Y2" s="58" t="s">
        <v>35</v>
      </c>
      <c r="Z2" s="58" t="s">
        <v>15</v>
      </c>
    </row>
    <row r="3" spans="2:46" s="106" customFormat="1" ht="13.5" x14ac:dyDescent="0.3">
      <c r="B3" s="124"/>
      <c r="C3" s="106">
        <v>5.9999999999999991E-2</v>
      </c>
      <c r="D3" s="106">
        <v>5.9999999999999991E-2</v>
      </c>
      <c r="E3" s="106">
        <v>5.9999999999999991E-2</v>
      </c>
      <c r="F3" s="106">
        <v>5.9999999999999991E-2</v>
      </c>
      <c r="G3" s="106">
        <v>0.105</v>
      </c>
      <c r="H3" s="106">
        <v>0.105</v>
      </c>
      <c r="I3" s="106">
        <v>7.6000000000000012E-2</v>
      </c>
      <c r="J3" s="106">
        <v>7.0000000000000007E-2</v>
      </c>
      <c r="K3" s="106">
        <v>5.3999999999999999E-2</v>
      </c>
      <c r="L3" s="106">
        <v>2.7E-2</v>
      </c>
      <c r="M3" s="106">
        <v>9.0000000000000011E-3</v>
      </c>
      <c r="N3" s="106">
        <v>8.0000000000000002E-3</v>
      </c>
      <c r="O3" s="106">
        <v>4.0000000000000001E-3</v>
      </c>
      <c r="P3" s="106">
        <v>1E-3</v>
      </c>
      <c r="Q3" s="106">
        <v>1.0000000000000002E-2</v>
      </c>
      <c r="R3" s="106">
        <v>4.0000000000000001E-3</v>
      </c>
      <c r="S3" s="106">
        <v>1.7000000000000001E-2</v>
      </c>
      <c r="T3" s="106">
        <v>1.0000000000000002E-2</v>
      </c>
      <c r="U3" s="106">
        <v>0.1</v>
      </c>
      <c r="V3" s="106">
        <v>4.0000000000000001E-3</v>
      </c>
      <c r="W3" s="106">
        <v>1.6E-2</v>
      </c>
      <c r="X3" s="106">
        <v>0.13983699999999999</v>
      </c>
      <c r="Y3" s="106">
        <v>1.0300000000000001E-4</v>
      </c>
      <c r="Z3" s="106">
        <v>6.0000000000000002E-5</v>
      </c>
    </row>
    <row r="4" spans="2:46" s="55" customFormat="1" ht="13.5" x14ac:dyDescent="0.3">
      <c r="B4" s="121" t="s">
        <v>117</v>
      </c>
      <c r="C4" s="69" t="s">
        <v>0</v>
      </c>
      <c r="D4" s="69" t="s">
        <v>1</v>
      </c>
      <c r="E4" s="59" t="s">
        <v>113</v>
      </c>
      <c r="F4" s="59" t="s">
        <v>114</v>
      </c>
      <c r="G4" s="69" t="s">
        <v>16</v>
      </c>
      <c r="H4" s="69" t="s">
        <v>36</v>
      </c>
      <c r="I4" s="69" t="s">
        <v>17</v>
      </c>
      <c r="J4" s="69" t="s">
        <v>18</v>
      </c>
      <c r="K4" s="69" t="s">
        <v>19</v>
      </c>
      <c r="L4" s="69" t="s">
        <v>20</v>
      </c>
      <c r="M4" s="69" t="s">
        <v>21</v>
      </c>
      <c r="N4" s="69" t="s">
        <v>22</v>
      </c>
      <c r="O4" s="69" t="s">
        <v>9</v>
      </c>
      <c r="P4" s="69" t="s">
        <v>23</v>
      </c>
      <c r="Q4" s="69" t="s">
        <v>10</v>
      </c>
      <c r="R4" s="69" t="s">
        <v>24</v>
      </c>
      <c r="S4" s="69" t="s">
        <v>11</v>
      </c>
      <c r="T4" s="69" t="s">
        <v>25</v>
      </c>
      <c r="U4" s="69" t="s">
        <v>26</v>
      </c>
      <c r="V4" s="69" t="s">
        <v>12</v>
      </c>
      <c r="W4" s="69" t="s">
        <v>13</v>
      </c>
      <c r="X4" s="69" t="s">
        <v>14</v>
      </c>
      <c r="Y4" s="69" t="s">
        <v>115</v>
      </c>
      <c r="Z4" s="69" t="s">
        <v>37</v>
      </c>
      <c r="AA4" s="69" t="s">
        <v>115</v>
      </c>
      <c r="AB4" s="69" t="s">
        <v>35</v>
      </c>
      <c r="AC4" s="69" t="s">
        <v>38</v>
      </c>
      <c r="AD4" s="69" t="s">
        <v>39</v>
      </c>
      <c r="AE4" s="69" t="s">
        <v>40</v>
      </c>
      <c r="AF4" s="69" t="s">
        <v>41</v>
      </c>
      <c r="AG4" s="69" t="s">
        <v>42</v>
      </c>
      <c r="AH4" s="69" t="s">
        <v>43</v>
      </c>
      <c r="AI4" s="69" t="s">
        <v>15</v>
      </c>
    </row>
    <row r="5" spans="2:46" s="106" customFormat="1" ht="13.5" x14ac:dyDescent="0.3">
      <c r="B5" s="122"/>
      <c r="C5" s="106">
        <v>8.0000000000000016E-2</v>
      </c>
      <c r="D5" s="106">
        <v>8.0000000000000016E-2</v>
      </c>
      <c r="E5" s="106">
        <v>8.0000000000000016E-2</v>
      </c>
      <c r="F5" s="106">
        <v>8.0000000000000016E-2</v>
      </c>
      <c r="G5" s="106">
        <v>9.5000000000000001E-2</v>
      </c>
      <c r="H5" s="106">
        <v>1.0999999999999999E-2</v>
      </c>
      <c r="I5" s="106">
        <v>5.2000000000000005E-2</v>
      </c>
      <c r="J5" s="106">
        <v>4.8500000000000001E-2</v>
      </c>
      <c r="K5" s="106">
        <v>2.1499999999999998E-2</v>
      </c>
      <c r="L5" s="106">
        <v>2.3999999999999997E-2</v>
      </c>
      <c r="M5" s="106">
        <v>8.0000000000000002E-3</v>
      </c>
      <c r="N5" s="106">
        <v>2.0000000000000004E-2</v>
      </c>
      <c r="O5" s="106">
        <v>2.8000000000000001E-2</v>
      </c>
      <c r="P5" s="106">
        <v>0.01</v>
      </c>
      <c r="Q5" s="106">
        <v>3.2000000000000001E-2</v>
      </c>
      <c r="R5" s="106">
        <v>1.7999999999999999E-2</v>
      </c>
      <c r="S5" s="106">
        <v>2.3999999999999997E-2</v>
      </c>
      <c r="T5" s="106">
        <v>1.4E-2</v>
      </c>
      <c r="U5" s="106">
        <v>1.0000000000000002E-2</v>
      </c>
      <c r="V5" s="106">
        <v>0.1</v>
      </c>
      <c r="W5" s="106">
        <v>0.03</v>
      </c>
      <c r="X5" s="106">
        <v>3.4000000000000002E-2</v>
      </c>
      <c r="Y5" s="106">
        <v>9.9147000000000013E-2</v>
      </c>
      <c r="Z5" s="106">
        <v>3.0000000000000003E-4</v>
      </c>
      <c r="AA5" s="106">
        <v>5.0000000000000002E-5</v>
      </c>
      <c r="AB5" s="106">
        <v>1E-4</v>
      </c>
      <c r="AC5" s="106">
        <v>3.0000000000000001E-5</v>
      </c>
      <c r="AD5" s="106">
        <v>1.5E-5</v>
      </c>
      <c r="AE5" s="106">
        <v>1.3000000000000002E-4</v>
      </c>
      <c r="AF5" s="106">
        <v>1.1E-4</v>
      </c>
      <c r="AG5" s="106">
        <v>3.5000000000000004E-5</v>
      </c>
      <c r="AH5" s="106">
        <v>2.3000000000000003E-5</v>
      </c>
      <c r="AI5" s="106">
        <v>6.0000000000000002E-5</v>
      </c>
    </row>
    <row r="6" spans="2:46" s="55" customFormat="1" ht="13.5" x14ac:dyDescent="0.3">
      <c r="B6" s="119" t="s">
        <v>118</v>
      </c>
      <c r="C6" s="75" t="s">
        <v>0</v>
      </c>
      <c r="D6" s="75" t="s">
        <v>1</v>
      </c>
      <c r="E6" s="59" t="s">
        <v>113</v>
      </c>
      <c r="F6" s="59" t="s">
        <v>114</v>
      </c>
      <c r="G6" s="75" t="s">
        <v>20</v>
      </c>
      <c r="H6" s="75" t="s">
        <v>27</v>
      </c>
      <c r="I6" s="75" t="s">
        <v>28</v>
      </c>
      <c r="J6" s="75" t="s">
        <v>21</v>
      </c>
      <c r="K6" s="75" t="s">
        <v>29</v>
      </c>
      <c r="L6" s="75" t="s">
        <v>30</v>
      </c>
      <c r="M6" s="75" t="s">
        <v>9</v>
      </c>
      <c r="N6" s="75" t="s">
        <v>31</v>
      </c>
      <c r="O6" s="75" t="s">
        <v>23</v>
      </c>
      <c r="P6" s="75" t="s">
        <v>10</v>
      </c>
      <c r="Q6" s="75" t="s">
        <v>24</v>
      </c>
      <c r="R6" s="75" t="s">
        <v>24</v>
      </c>
      <c r="S6" s="75" t="s">
        <v>25</v>
      </c>
      <c r="T6" s="75" t="s">
        <v>32</v>
      </c>
      <c r="U6" s="75" t="s">
        <v>26</v>
      </c>
      <c r="V6" s="75" t="s">
        <v>12</v>
      </c>
      <c r="W6" s="75" t="s">
        <v>13</v>
      </c>
      <c r="X6" s="75" t="s">
        <v>14</v>
      </c>
      <c r="Y6" s="75" t="s">
        <v>115</v>
      </c>
      <c r="Z6" s="75" t="s">
        <v>37</v>
      </c>
      <c r="AA6" s="75" t="s">
        <v>35</v>
      </c>
      <c r="AB6" s="75" t="s">
        <v>38</v>
      </c>
      <c r="AC6" s="75" t="s">
        <v>44</v>
      </c>
      <c r="AD6" s="75" t="s">
        <v>40</v>
      </c>
      <c r="AE6" s="75" t="s">
        <v>41</v>
      </c>
      <c r="AF6" s="75" t="s">
        <v>47</v>
      </c>
      <c r="AG6" s="75" t="s">
        <v>48</v>
      </c>
      <c r="AH6" s="75" t="s">
        <v>49</v>
      </c>
      <c r="AI6" s="75" t="s">
        <v>42</v>
      </c>
      <c r="AJ6" s="75" t="s">
        <v>50</v>
      </c>
      <c r="AK6" s="75" t="s">
        <v>51</v>
      </c>
      <c r="AL6" s="75" t="s">
        <v>43</v>
      </c>
      <c r="AM6" s="75" t="s">
        <v>111</v>
      </c>
      <c r="AN6" s="75" t="s">
        <v>15</v>
      </c>
    </row>
    <row r="7" spans="2:46" s="106" customFormat="1" ht="13.5" x14ac:dyDescent="0.3">
      <c r="B7" s="120"/>
      <c r="C7" s="106">
        <v>0.1</v>
      </c>
      <c r="D7" s="106">
        <v>0.1</v>
      </c>
      <c r="E7" s="106">
        <v>0.1</v>
      </c>
      <c r="F7" s="106">
        <v>0.1</v>
      </c>
      <c r="G7" s="106">
        <v>4.5000000000000005E-3</v>
      </c>
      <c r="H7" s="106">
        <v>5.000000000000001E-3</v>
      </c>
      <c r="I7" s="106">
        <v>6.5000000000000006E-3</v>
      </c>
      <c r="J7" s="106">
        <v>3.0000000000000001E-3</v>
      </c>
      <c r="K7" s="106">
        <v>3.0000000000000001E-3</v>
      </c>
      <c r="L7" s="106">
        <v>6.0000000000000001E-3</v>
      </c>
      <c r="M7" s="106">
        <v>1.0000000000000002E-2</v>
      </c>
      <c r="N7" s="106">
        <v>1.6E-2</v>
      </c>
      <c r="O7" s="106">
        <v>4.5999999999999999E-2</v>
      </c>
      <c r="P7" s="106">
        <v>2.0395999999999997E-2</v>
      </c>
      <c r="Q7" s="106">
        <v>2.2000000000000002E-2</v>
      </c>
      <c r="R7" s="106">
        <v>2.6999999999999996E-2</v>
      </c>
      <c r="S7" s="106">
        <v>2.9999999999999995E-2</v>
      </c>
      <c r="T7" s="106">
        <v>2.1000000000000001E-2</v>
      </c>
      <c r="U7" s="106">
        <v>1.0000000000000002E-2</v>
      </c>
      <c r="V7" s="106">
        <v>0.105</v>
      </c>
      <c r="W7" s="106">
        <v>0.10419</v>
      </c>
      <c r="X7" s="106">
        <v>0.1</v>
      </c>
      <c r="Y7" s="106">
        <v>5.5840000000000001E-2</v>
      </c>
      <c r="Z7" s="106">
        <v>2.1999999999999997E-3</v>
      </c>
      <c r="AA7" s="106">
        <v>1E-3</v>
      </c>
      <c r="AB7" s="106">
        <v>3.0000000000000001E-5</v>
      </c>
      <c r="AC7" s="106">
        <v>6.0000000000000002E-6</v>
      </c>
      <c r="AD7" s="106">
        <v>5.7200000000000003E-4</v>
      </c>
      <c r="AE7" s="106">
        <v>4.6000000000000001E-4</v>
      </c>
      <c r="AF7" s="106">
        <v>1.0000000000000001E-5</v>
      </c>
      <c r="AG7" s="106">
        <v>1.0000000000000001E-5</v>
      </c>
      <c r="AH7" s="106">
        <v>1.0000000000000001E-5</v>
      </c>
      <c r="AI7" s="106">
        <v>7.0000000000000007E-5</v>
      </c>
      <c r="AJ7" s="106">
        <v>4.0000000000000003E-5</v>
      </c>
      <c r="AK7" s="106">
        <v>4.0000000000000003E-5</v>
      </c>
      <c r="AL7" s="106">
        <v>2.0000000000000002E-5</v>
      </c>
      <c r="AM7" s="106">
        <v>4.6000000000000007E-5</v>
      </c>
      <c r="AN7" s="106">
        <v>6.0000000000000002E-5</v>
      </c>
    </row>
    <row r="8" spans="2:46" s="55" customFormat="1" ht="13.5" x14ac:dyDescent="0.3">
      <c r="B8" s="117" t="s">
        <v>119</v>
      </c>
      <c r="C8" s="81" t="s">
        <v>0</v>
      </c>
      <c r="D8" s="81" t="s">
        <v>1</v>
      </c>
      <c r="E8" s="59" t="s">
        <v>113</v>
      </c>
      <c r="F8" s="59" t="s">
        <v>114</v>
      </c>
      <c r="G8" s="81" t="s">
        <v>4</v>
      </c>
      <c r="H8" s="81" t="s">
        <v>5</v>
      </c>
      <c r="I8" s="81" t="s">
        <v>6</v>
      </c>
      <c r="J8" s="81" t="s">
        <v>33</v>
      </c>
      <c r="K8" s="81" t="s">
        <v>34</v>
      </c>
      <c r="L8" s="81" t="s">
        <v>16</v>
      </c>
      <c r="M8" s="81" t="s">
        <v>52</v>
      </c>
      <c r="N8" s="81" t="s">
        <v>22</v>
      </c>
      <c r="O8" s="81" t="s">
        <v>9</v>
      </c>
      <c r="P8" s="81" t="s">
        <v>23</v>
      </c>
      <c r="Q8" s="81" t="s">
        <v>53</v>
      </c>
      <c r="R8" s="81" t="s">
        <v>54</v>
      </c>
      <c r="S8" s="81" t="s">
        <v>12</v>
      </c>
      <c r="T8" s="81" t="s">
        <v>13</v>
      </c>
      <c r="U8" s="81" t="s">
        <v>14</v>
      </c>
      <c r="V8" s="81" t="s">
        <v>55</v>
      </c>
      <c r="W8" s="81" t="s">
        <v>115</v>
      </c>
      <c r="X8" s="81" t="s">
        <v>35</v>
      </c>
      <c r="Y8" s="81" t="s">
        <v>56</v>
      </c>
      <c r="Z8" s="81" t="s">
        <v>15</v>
      </c>
    </row>
    <row r="9" spans="2:46" s="106" customFormat="1" ht="13.5" x14ac:dyDescent="0.3">
      <c r="B9" s="118"/>
      <c r="C9" s="106">
        <v>8.0000000000000016E-2</v>
      </c>
      <c r="D9" s="106">
        <v>8.0000000000000016E-2</v>
      </c>
      <c r="E9" s="106">
        <v>8.0000000000000016E-2</v>
      </c>
      <c r="F9" s="106">
        <v>8.0000000000000016E-2</v>
      </c>
      <c r="G9" s="106">
        <v>7.1000000000000008E-2</v>
      </c>
      <c r="H9" s="106">
        <v>7.1000000000000008E-2</v>
      </c>
      <c r="I9" s="106">
        <v>5.8999999999999997E-2</v>
      </c>
      <c r="J9" s="106">
        <v>5.8999999999999997E-2</v>
      </c>
      <c r="K9" s="106">
        <v>0.04</v>
      </c>
      <c r="L9" s="106">
        <v>0.04</v>
      </c>
      <c r="M9" s="106">
        <v>1.0000000000000002E-2</v>
      </c>
      <c r="N9" s="106">
        <v>1.0000000000000002E-2</v>
      </c>
      <c r="O9" s="106">
        <v>2.0000000000000004E-2</v>
      </c>
      <c r="P9" s="106">
        <v>1.0000000000000002E-2</v>
      </c>
      <c r="Q9" s="106">
        <v>2.9999999999999995E-2</v>
      </c>
      <c r="R9" s="106">
        <v>1.0000000000000002E-2</v>
      </c>
      <c r="S9" s="106">
        <v>0.09</v>
      </c>
      <c r="T9" s="106">
        <v>2.0000000000000004E-2</v>
      </c>
      <c r="U9" s="106">
        <v>2.9999999999999995E-2</v>
      </c>
      <c r="V9" s="106">
        <v>1.0000000000000002E-2</v>
      </c>
      <c r="W9" s="106">
        <v>9.9920000000000009E-2</v>
      </c>
      <c r="X9" s="106">
        <v>1.0000000000000001E-5</v>
      </c>
      <c r="Y9" s="106">
        <v>1.0000000000000001E-5</v>
      </c>
      <c r="Z9" s="106">
        <v>6.0000000000000002E-5</v>
      </c>
    </row>
    <row r="10" spans="2:46" s="55" customFormat="1" ht="13.5" x14ac:dyDescent="0.3">
      <c r="B10" s="115" t="s">
        <v>120</v>
      </c>
      <c r="C10" s="86" t="s">
        <v>0</v>
      </c>
      <c r="D10" s="86" t="s">
        <v>1</v>
      </c>
      <c r="E10" s="59" t="s">
        <v>113</v>
      </c>
      <c r="F10" s="59" t="s">
        <v>114</v>
      </c>
      <c r="G10" s="86" t="s">
        <v>20</v>
      </c>
      <c r="H10" s="86" t="s">
        <v>57</v>
      </c>
      <c r="I10" s="86" t="s">
        <v>58</v>
      </c>
      <c r="J10" s="86" t="s">
        <v>59</v>
      </c>
      <c r="K10" s="86" t="s">
        <v>60</v>
      </c>
      <c r="L10" s="86" t="s">
        <v>61</v>
      </c>
      <c r="M10" s="86" t="s">
        <v>62</v>
      </c>
      <c r="N10" s="86" t="s">
        <v>9</v>
      </c>
      <c r="O10" s="86" t="s">
        <v>31</v>
      </c>
      <c r="P10" s="86" t="s">
        <v>23</v>
      </c>
      <c r="Q10" s="86" t="s">
        <v>63</v>
      </c>
      <c r="R10" s="86" t="s">
        <v>64</v>
      </c>
      <c r="S10" s="86" t="s">
        <v>32</v>
      </c>
      <c r="T10" s="86" t="s">
        <v>44</v>
      </c>
      <c r="U10" s="86" t="s">
        <v>13</v>
      </c>
      <c r="V10" s="86" t="s">
        <v>55</v>
      </c>
      <c r="W10" s="86" t="s">
        <v>37</v>
      </c>
      <c r="X10" s="86" t="s">
        <v>15</v>
      </c>
      <c r="Y10" s="86" t="s">
        <v>65</v>
      </c>
      <c r="Z10" s="86" t="s">
        <v>35</v>
      </c>
      <c r="AA10" s="86" t="s">
        <v>56</v>
      </c>
      <c r="AB10" s="86" t="s">
        <v>39</v>
      </c>
      <c r="AC10" s="86" t="s">
        <v>40</v>
      </c>
      <c r="AD10" s="86" t="s">
        <v>47</v>
      </c>
      <c r="AE10" s="86" t="s">
        <v>73</v>
      </c>
      <c r="AF10" s="86" t="s">
        <v>42</v>
      </c>
      <c r="AG10" s="86" t="s">
        <v>41</v>
      </c>
      <c r="AH10" s="86" t="s">
        <v>48</v>
      </c>
      <c r="AI10" s="86" t="s">
        <v>49</v>
      </c>
      <c r="AJ10" s="86" t="s">
        <v>74</v>
      </c>
      <c r="AK10" s="86" t="s">
        <v>50</v>
      </c>
      <c r="AL10" s="86" t="s">
        <v>51</v>
      </c>
      <c r="AM10" s="86" t="s">
        <v>111</v>
      </c>
      <c r="AN10" s="86" t="s">
        <v>75</v>
      </c>
    </row>
    <row r="11" spans="2:46" s="106" customFormat="1" ht="13.5" x14ac:dyDescent="0.3">
      <c r="B11" s="116"/>
      <c r="C11" s="106">
        <v>0.1</v>
      </c>
      <c r="D11" s="106">
        <v>0.1</v>
      </c>
      <c r="E11" s="106">
        <v>0.1</v>
      </c>
      <c r="F11" s="106">
        <v>0.1</v>
      </c>
      <c r="G11" s="106">
        <v>1.2E-2</v>
      </c>
      <c r="H11" s="106">
        <v>1.2E-2</v>
      </c>
      <c r="I11" s="106">
        <v>1.2E-2</v>
      </c>
      <c r="J11" s="106">
        <v>1.2E-2</v>
      </c>
      <c r="K11" s="106">
        <v>6.0000000000000001E-3</v>
      </c>
      <c r="L11" s="106">
        <v>9.0000000000000011E-3</v>
      </c>
      <c r="M11" s="106">
        <v>1.3000000000000001E-2</v>
      </c>
      <c r="N11" s="106">
        <v>1.7999999999999999E-2</v>
      </c>
      <c r="O11" s="106">
        <v>1.0000000000000002E-2</v>
      </c>
      <c r="P11" s="106">
        <v>3.6000000000000004E-2</v>
      </c>
      <c r="Q11" s="106">
        <v>6.5997E-2</v>
      </c>
      <c r="R11" s="106">
        <v>9.961600000000001E-2</v>
      </c>
      <c r="S11" s="106">
        <v>1.0000000000000002E-2</v>
      </c>
      <c r="T11" s="106">
        <v>1.8000000000000002E-2</v>
      </c>
      <c r="U11" s="106">
        <v>0.1</v>
      </c>
      <c r="V11" s="106">
        <v>0.10199999999999999</v>
      </c>
      <c r="W11" s="106">
        <v>6.0599999999999998E-4</v>
      </c>
      <c r="X11" s="106">
        <v>1E-4</v>
      </c>
      <c r="Y11" s="106">
        <v>5.6999999999999995E-2</v>
      </c>
      <c r="Z11" s="106">
        <v>3.0999999999999999E-3</v>
      </c>
      <c r="AA11" s="106">
        <v>3.0999999999999999E-3</v>
      </c>
      <c r="AB11" s="106">
        <v>3.6000000000000001E-5</v>
      </c>
      <c r="AC11" s="106">
        <v>6.7000000000000002E-5</v>
      </c>
      <c r="AD11" s="106">
        <v>1.0000000000000002E-6</v>
      </c>
      <c r="AE11" s="106">
        <v>1.0000000000000002E-6</v>
      </c>
      <c r="AF11" s="106">
        <v>5.0000000000000002E-5</v>
      </c>
      <c r="AG11" s="106">
        <v>1.6000000000000001E-4</v>
      </c>
      <c r="AH11" s="106">
        <v>2.0000000000000002E-5</v>
      </c>
      <c r="AI11" s="106">
        <v>1.0000000000000001E-5</v>
      </c>
      <c r="AJ11" s="106">
        <v>1.0000000000000001E-5</v>
      </c>
      <c r="AK11" s="106">
        <v>2.0000000000000002E-5</v>
      </c>
      <c r="AL11" s="106">
        <v>4.0000000000000003E-5</v>
      </c>
      <c r="AM11" s="106">
        <v>4.6000000000000007E-5</v>
      </c>
      <c r="AN11" s="106">
        <v>2.0000000000000002E-5</v>
      </c>
    </row>
    <row r="12" spans="2:46" s="55" customFormat="1" ht="13.5" x14ac:dyDescent="0.3">
      <c r="B12" s="113" t="s">
        <v>121</v>
      </c>
      <c r="C12" s="91" t="s">
        <v>0</v>
      </c>
      <c r="D12" s="91" t="s">
        <v>1</v>
      </c>
      <c r="E12" s="59" t="s">
        <v>113</v>
      </c>
      <c r="F12" s="59" t="s">
        <v>114</v>
      </c>
      <c r="G12" s="91" t="s">
        <v>61</v>
      </c>
      <c r="H12" s="91" t="s">
        <v>28</v>
      </c>
      <c r="I12" s="91" t="s">
        <v>66</v>
      </c>
      <c r="J12" s="91" t="s">
        <v>62</v>
      </c>
      <c r="K12" s="91" t="s">
        <v>67</v>
      </c>
      <c r="L12" s="91" t="s">
        <v>68</v>
      </c>
      <c r="M12" s="91" t="s">
        <v>31</v>
      </c>
      <c r="N12" s="91" t="s">
        <v>23</v>
      </c>
      <c r="O12" s="91" t="s">
        <v>63</v>
      </c>
      <c r="P12" s="91" t="s">
        <v>69</v>
      </c>
      <c r="Q12" s="91" t="s">
        <v>70</v>
      </c>
      <c r="R12" s="91" t="s">
        <v>32</v>
      </c>
      <c r="S12" s="91" t="s">
        <v>71</v>
      </c>
      <c r="T12" s="91" t="s">
        <v>44</v>
      </c>
      <c r="U12" s="91" t="s">
        <v>13</v>
      </c>
      <c r="V12" s="91" t="s">
        <v>55</v>
      </c>
      <c r="W12" s="91" t="s">
        <v>37</v>
      </c>
      <c r="X12" s="91" t="s">
        <v>15</v>
      </c>
      <c r="Y12" s="91" t="s">
        <v>65</v>
      </c>
      <c r="Z12" s="91" t="s">
        <v>72</v>
      </c>
      <c r="AA12" s="91" t="s">
        <v>35</v>
      </c>
      <c r="AB12" s="91" t="s">
        <v>56</v>
      </c>
      <c r="AC12" s="91" t="s">
        <v>39</v>
      </c>
      <c r="AD12" s="91" t="s">
        <v>40</v>
      </c>
      <c r="AE12" s="91" t="s">
        <v>41</v>
      </c>
      <c r="AF12" s="91" t="s">
        <v>42</v>
      </c>
      <c r="AG12" s="91" t="s">
        <v>111</v>
      </c>
      <c r="AH12" s="91" t="s">
        <v>47</v>
      </c>
      <c r="AI12" s="91" t="s">
        <v>73</v>
      </c>
      <c r="AJ12" s="91" t="s">
        <v>77</v>
      </c>
      <c r="AK12" s="91" t="s">
        <v>48</v>
      </c>
      <c r="AL12" s="91" t="s">
        <v>49</v>
      </c>
      <c r="AM12" s="91" t="s">
        <v>74</v>
      </c>
      <c r="AN12" s="91" t="s">
        <v>78</v>
      </c>
      <c r="AO12" s="91" t="s">
        <v>50</v>
      </c>
      <c r="AP12" s="91" t="s">
        <v>51</v>
      </c>
      <c r="AQ12" s="91" t="s">
        <v>38</v>
      </c>
      <c r="AR12" s="91" t="s">
        <v>43</v>
      </c>
      <c r="AS12" s="91" t="s">
        <v>111</v>
      </c>
      <c r="AT12" s="91" t="s">
        <v>79</v>
      </c>
    </row>
    <row r="13" spans="2:46" s="106" customFormat="1" ht="13.5" x14ac:dyDescent="0.3">
      <c r="B13" s="114"/>
      <c r="C13" s="106">
        <v>0.11999999999999998</v>
      </c>
      <c r="D13" s="106">
        <v>0.11999999999999998</v>
      </c>
      <c r="E13" s="106">
        <v>0.11999999999999998</v>
      </c>
      <c r="F13" s="106">
        <v>0.11999999999999998</v>
      </c>
      <c r="G13" s="106">
        <v>6.0000000000000001E-3</v>
      </c>
      <c r="H13" s="106">
        <v>6.0000000000000001E-3</v>
      </c>
      <c r="I13" s="106">
        <v>9.0000000000000011E-3</v>
      </c>
      <c r="J13" s="106">
        <v>1.1000000000000001E-2</v>
      </c>
      <c r="K13" s="106">
        <v>9.0000000000000011E-3</v>
      </c>
      <c r="L13" s="106">
        <v>6.0000000000000001E-3</v>
      </c>
      <c r="M13" s="106">
        <v>1.1000000000000001E-2</v>
      </c>
      <c r="N13" s="106">
        <v>2.0999999999999998E-2</v>
      </c>
      <c r="O13" s="106">
        <v>9.0000000000000011E-3</v>
      </c>
      <c r="P13" s="106">
        <v>2.6559000000000003E-2</v>
      </c>
      <c r="Q13" s="106">
        <v>6.0827999999999993E-2</v>
      </c>
      <c r="R13" s="106">
        <v>8.0999999999999996E-3</v>
      </c>
      <c r="S13" s="106">
        <v>8.9999999999999998E-4</v>
      </c>
      <c r="T13" s="106">
        <v>1.0000000000000002E-2</v>
      </c>
      <c r="U13" s="106">
        <v>0.11799999999999999</v>
      </c>
      <c r="V13" s="106">
        <v>0.09</v>
      </c>
      <c r="W13" s="106">
        <v>7.7000000000000002E-3</v>
      </c>
      <c r="X13" s="106">
        <v>2.3E-3</v>
      </c>
      <c r="Y13" s="106">
        <v>4.4999999999999998E-2</v>
      </c>
      <c r="Z13" s="106">
        <v>4.4999999999999998E-2</v>
      </c>
      <c r="AA13" s="106">
        <v>8.0000000000000002E-3</v>
      </c>
      <c r="AB13" s="106">
        <v>8.0000000000000002E-3</v>
      </c>
      <c r="AC13" s="106">
        <v>9.0000000000000006E-5</v>
      </c>
      <c r="AD13" s="106">
        <v>6.4999999999999997E-4</v>
      </c>
      <c r="AE13" s="106">
        <v>4.6000000000000001E-4</v>
      </c>
      <c r="AF13" s="106">
        <v>1.1999999999999999E-4</v>
      </c>
      <c r="AG13" s="106">
        <v>1.2E-5</v>
      </c>
      <c r="AH13" s="106">
        <v>1.0000000000000001E-5</v>
      </c>
      <c r="AI13" s="106">
        <v>1.0000000000000002E-6</v>
      </c>
      <c r="AJ13" s="106">
        <v>1.0000000000000002E-6</v>
      </c>
      <c r="AK13" s="106">
        <v>5.0000000000000002E-5</v>
      </c>
      <c r="AL13" s="106">
        <v>1.0000000000000001E-5</v>
      </c>
      <c r="AM13" s="106">
        <v>2.0000000000000003E-6</v>
      </c>
      <c r="AN13" s="106">
        <v>2.0000000000000003E-6</v>
      </c>
      <c r="AO13" s="106">
        <v>5.9999999999999995E-5</v>
      </c>
      <c r="AP13" s="106">
        <v>4.0000000000000003E-5</v>
      </c>
      <c r="AQ13" s="106">
        <v>2.9999999999999997E-5</v>
      </c>
      <c r="AR13" s="106">
        <v>2.0000000000000002E-5</v>
      </c>
      <c r="AS13" s="106">
        <v>4.0000000000000003E-5</v>
      </c>
      <c r="AT13" s="106">
        <v>1.4999999999999999E-5</v>
      </c>
    </row>
    <row r="14" spans="2:46" s="55" customFormat="1" ht="13.5" x14ac:dyDescent="0.3">
      <c r="B14" s="111" t="s">
        <v>122</v>
      </c>
      <c r="C14" s="95" t="s">
        <v>0</v>
      </c>
      <c r="D14" s="95" t="s">
        <v>1</v>
      </c>
      <c r="E14" s="59" t="s">
        <v>113</v>
      </c>
      <c r="F14" s="59" t="s">
        <v>114</v>
      </c>
      <c r="G14" s="95" t="s">
        <v>6</v>
      </c>
      <c r="H14" s="95" t="s">
        <v>33</v>
      </c>
      <c r="I14" s="95" t="s">
        <v>34</v>
      </c>
      <c r="J14" s="95" t="s">
        <v>16</v>
      </c>
      <c r="K14" s="95" t="s">
        <v>18</v>
      </c>
      <c r="L14" s="95" t="s">
        <v>20</v>
      </c>
      <c r="M14" s="95" t="s">
        <v>80</v>
      </c>
      <c r="N14" s="95" t="s">
        <v>30</v>
      </c>
      <c r="O14" s="95" t="s">
        <v>9</v>
      </c>
      <c r="P14" s="95" t="s">
        <v>23</v>
      </c>
      <c r="Q14" s="95" t="s">
        <v>23</v>
      </c>
      <c r="R14" s="95" t="s">
        <v>53</v>
      </c>
      <c r="S14" s="95" t="s">
        <v>54</v>
      </c>
      <c r="T14" s="95" t="s">
        <v>12</v>
      </c>
      <c r="U14" s="95" t="s">
        <v>13</v>
      </c>
      <c r="V14" s="95" t="s">
        <v>14</v>
      </c>
      <c r="W14" s="95" t="s">
        <v>55</v>
      </c>
      <c r="X14" s="95" t="s">
        <v>112</v>
      </c>
      <c r="Y14" s="95" t="s">
        <v>35</v>
      </c>
      <c r="Z14" s="95" t="s">
        <v>56</v>
      </c>
      <c r="AA14" s="95" t="s">
        <v>82</v>
      </c>
      <c r="AB14" s="95" t="s">
        <v>83</v>
      </c>
    </row>
    <row r="15" spans="2:46" s="106" customFormat="1" ht="13.5" x14ac:dyDescent="0.3">
      <c r="B15" s="112"/>
      <c r="C15" s="106">
        <v>0.1</v>
      </c>
      <c r="D15" s="106">
        <v>0.1</v>
      </c>
      <c r="E15" s="106">
        <v>0.1</v>
      </c>
      <c r="F15" s="106">
        <v>0.1</v>
      </c>
      <c r="G15" s="106">
        <v>7.1000000000000008E-2</v>
      </c>
      <c r="H15" s="106">
        <v>7.1000000000000008E-2</v>
      </c>
      <c r="I15" s="106">
        <v>4.9000000000000002E-2</v>
      </c>
      <c r="J15" s="106">
        <v>4.9000000000000002E-2</v>
      </c>
      <c r="K15" s="106">
        <v>2.9999999999999995E-2</v>
      </c>
      <c r="L15" s="106">
        <v>2.9999999999999995E-2</v>
      </c>
      <c r="M15" s="106">
        <v>1.0000000000000002E-2</v>
      </c>
      <c r="N15" s="106">
        <v>1.0000000000000002E-2</v>
      </c>
      <c r="O15" s="106">
        <v>2.0000000000000004E-2</v>
      </c>
      <c r="P15" s="106">
        <v>5.000000000000001E-3</v>
      </c>
      <c r="Q15" s="106">
        <v>5.000000000000001E-3</v>
      </c>
      <c r="R15" s="106">
        <v>0.05</v>
      </c>
      <c r="S15" s="106">
        <v>1.0000000000000002E-2</v>
      </c>
      <c r="T15" s="106">
        <v>0.09</v>
      </c>
      <c r="U15" s="106">
        <v>2.0000000000000004E-2</v>
      </c>
      <c r="V15" s="106">
        <v>2.9999999999999995E-2</v>
      </c>
      <c r="W15" s="106">
        <v>1.0000000000000002E-2</v>
      </c>
      <c r="X15" s="106">
        <v>3.9960000000000002E-2</v>
      </c>
      <c r="Y15" s="106">
        <v>1.0000000000000001E-5</v>
      </c>
      <c r="Z15" s="106">
        <v>1.0000000000000001E-5</v>
      </c>
      <c r="AA15" s="106">
        <v>1.0000000000000001E-5</v>
      </c>
      <c r="AB15" s="106">
        <v>1.0000000000000001E-5</v>
      </c>
    </row>
    <row r="16" spans="2:46" s="55" customFormat="1" ht="13.5" x14ac:dyDescent="0.3">
      <c r="B16" s="109" t="s">
        <v>123</v>
      </c>
      <c r="C16" s="100" t="s">
        <v>0</v>
      </c>
      <c r="D16" s="100" t="s">
        <v>1</v>
      </c>
      <c r="E16" s="59" t="s">
        <v>113</v>
      </c>
      <c r="F16" s="59" t="s">
        <v>114</v>
      </c>
      <c r="G16" s="100" t="s">
        <v>61</v>
      </c>
      <c r="H16" s="100" t="s">
        <v>84</v>
      </c>
      <c r="I16" s="100" t="s">
        <v>66</v>
      </c>
      <c r="J16" s="100" t="s">
        <v>85</v>
      </c>
      <c r="K16" s="100" t="s">
        <v>68</v>
      </c>
      <c r="L16" s="100" t="s">
        <v>86</v>
      </c>
      <c r="M16" s="100" t="s">
        <v>23</v>
      </c>
      <c r="N16" s="100" t="s">
        <v>53</v>
      </c>
      <c r="O16" s="100" t="s">
        <v>87</v>
      </c>
      <c r="P16" s="100" t="s">
        <v>64</v>
      </c>
      <c r="Q16" s="100" t="s">
        <v>32</v>
      </c>
      <c r="R16" s="100" t="s">
        <v>13</v>
      </c>
      <c r="S16" s="100" t="s">
        <v>55</v>
      </c>
      <c r="T16" s="100" t="s">
        <v>37</v>
      </c>
      <c r="U16" s="100" t="s">
        <v>15</v>
      </c>
      <c r="V16" s="100" t="s">
        <v>65</v>
      </c>
      <c r="W16" s="100" t="s">
        <v>72</v>
      </c>
      <c r="X16" s="100" t="s">
        <v>35</v>
      </c>
      <c r="Y16" s="100" t="s">
        <v>56</v>
      </c>
      <c r="Z16" s="100" t="s">
        <v>82</v>
      </c>
      <c r="AA16" s="100" t="s">
        <v>83</v>
      </c>
      <c r="AB16" s="100" t="s">
        <v>40</v>
      </c>
      <c r="AC16" s="100" t="s">
        <v>41</v>
      </c>
      <c r="AD16" s="100" t="s">
        <v>111</v>
      </c>
      <c r="AE16" s="100" t="s">
        <v>49</v>
      </c>
      <c r="AF16" s="100" t="s">
        <v>74</v>
      </c>
      <c r="AG16" s="100" t="s">
        <v>78</v>
      </c>
      <c r="AH16" s="100" t="s">
        <v>98</v>
      </c>
      <c r="AI16" s="100" t="s">
        <v>91</v>
      </c>
      <c r="AJ16" s="100" t="s">
        <v>92</v>
      </c>
      <c r="AK16" s="100" t="s">
        <v>93</v>
      </c>
      <c r="AL16" s="100" t="s">
        <v>94</v>
      </c>
      <c r="AM16" s="100" t="s">
        <v>95</v>
      </c>
      <c r="AN16" s="100" t="s">
        <v>96</v>
      </c>
      <c r="AO16" s="100" t="s">
        <v>111</v>
      </c>
      <c r="AP16" s="100" t="s">
        <v>75</v>
      </c>
      <c r="AQ16" s="100" t="s">
        <v>79</v>
      </c>
    </row>
    <row r="17" spans="2:54" s="106" customFormat="1" ht="13.5" x14ac:dyDescent="0.3">
      <c r="B17" s="110"/>
      <c r="C17" s="106">
        <v>0.11999999999999998</v>
      </c>
      <c r="D17" s="106">
        <v>0.11999999999999998</v>
      </c>
      <c r="E17" s="106">
        <v>0.11999999999999998</v>
      </c>
      <c r="F17" s="106">
        <v>0.11999999999999998</v>
      </c>
      <c r="G17" s="106">
        <v>1.8000000000000002E-2</v>
      </c>
      <c r="H17" s="106">
        <v>1.8000000000000002E-2</v>
      </c>
      <c r="I17" s="106">
        <v>1.8000000000000002E-2</v>
      </c>
      <c r="J17" s="106">
        <v>2.4E-2</v>
      </c>
      <c r="K17" s="106">
        <v>1.9763999999999997E-2</v>
      </c>
      <c r="L17" s="106">
        <v>1.7999999999999999E-2</v>
      </c>
      <c r="M17" s="106">
        <v>4.6000000000000006E-2</v>
      </c>
      <c r="N17" s="106">
        <v>0.03</v>
      </c>
      <c r="O17" s="106">
        <v>8.7999999999999995E-2</v>
      </c>
      <c r="P17" s="106">
        <v>1.8000000000000002E-2</v>
      </c>
      <c r="Q17" s="106">
        <v>1.0000000000000002E-2</v>
      </c>
      <c r="R17" s="106">
        <v>5.3832000000000005E-2</v>
      </c>
      <c r="S17" s="106">
        <v>6.132E-2</v>
      </c>
      <c r="T17" s="106">
        <v>1.606E-3</v>
      </c>
      <c r="U17" s="106">
        <v>6.2600000000000004E-4</v>
      </c>
      <c r="V17" s="106">
        <v>2.6999999999999996E-2</v>
      </c>
      <c r="W17" s="106">
        <v>9.0000000000000011E-3</v>
      </c>
      <c r="X17" s="106">
        <v>1.46E-2</v>
      </c>
      <c r="Y17" s="106">
        <v>1.46E-2</v>
      </c>
      <c r="Z17" s="106">
        <v>1.46E-2</v>
      </c>
      <c r="AA17" s="106">
        <v>1.46E-2</v>
      </c>
      <c r="AB17" s="106">
        <v>1.2E-4</v>
      </c>
      <c r="AC17" s="106">
        <v>1.7999999999999998E-4</v>
      </c>
      <c r="AD17" s="106">
        <v>1.2E-5</v>
      </c>
      <c r="AE17" s="106">
        <v>1.0000000000000001E-5</v>
      </c>
      <c r="AF17" s="106">
        <v>1.0000000000000001E-5</v>
      </c>
      <c r="AG17" s="106">
        <v>3.0000000000000001E-6</v>
      </c>
      <c r="AH17" s="106">
        <v>1.0000000000000002E-6</v>
      </c>
      <c r="AI17" s="106">
        <v>1.0000000000000001E-5</v>
      </c>
      <c r="AJ17" s="106">
        <v>1.0000000000000001E-5</v>
      </c>
      <c r="AK17" s="106">
        <v>1.0000000000000001E-5</v>
      </c>
      <c r="AL17" s="106">
        <v>5.0000000000000004E-6</v>
      </c>
      <c r="AM17" s="106">
        <v>5.0000000000000004E-6</v>
      </c>
      <c r="AN17" s="106">
        <v>5.0000000000000004E-6</v>
      </c>
      <c r="AO17" s="106">
        <v>4.0000000000000003E-5</v>
      </c>
      <c r="AP17" s="106">
        <v>2.9999999999999997E-5</v>
      </c>
      <c r="AQ17" s="106">
        <v>1.0000000000000002E-6</v>
      </c>
    </row>
    <row r="18" spans="2:54" s="55" customFormat="1" ht="13.5" x14ac:dyDescent="0.3">
      <c r="B18" s="107" t="s">
        <v>124</v>
      </c>
      <c r="C18" s="104" t="s">
        <v>0</v>
      </c>
      <c r="D18" s="104" t="s">
        <v>1</v>
      </c>
      <c r="E18" s="59" t="s">
        <v>113</v>
      </c>
      <c r="F18" s="59" t="s">
        <v>114</v>
      </c>
      <c r="G18" s="104" t="s">
        <v>66</v>
      </c>
      <c r="H18" s="104" t="s">
        <v>85</v>
      </c>
      <c r="I18" s="104" t="s">
        <v>88</v>
      </c>
      <c r="J18" s="104" t="s">
        <v>68</v>
      </c>
      <c r="K18" s="104" t="s">
        <v>89</v>
      </c>
      <c r="L18" s="104" t="s">
        <v>23</v>
      </c>
      <c r="M18" s="104" t="s">
        <v>87</v>
      </c>
      <c r="N18" s="104" t="s">
        <v>23</v>
      </c>
      <c r="O18" s="104" t="s">
        <v>53</v>
      </c>
      <c r="P18" s="104" t="s">
        <v>87</v>
      </c>
      <c r="Q18" s="104" t="s">
        <v>90</v>
      </c>
      <c r="R18" s="104" t="s">
        <v>70</v>
      </c>
      <c r="S18" s="104" t="s">
        <v>32</v>
      </c>
      <c r="T18" s="104" t="s">
        <v>71</v>
      </c>
      <c r="U18" s="104" t="s">
        <v>13</v>
      </c>
      <c r="V18" s="104" t="s">
        <v>55</v>
      </c>
      <c r="W18" s="104" t="s">
        <v>37</v>
      </c>
      <c r="X18" s="104" t="s">
        <v>15</v>
      </c>
      <c r="Y18" s="104" t="s">
        <v>65</v>
      </c>
      <c r="Z18" s="104" t="s">
        <v>72</v>
      </c>
      <c r="AA18" s="104" t="s">
        <v>35</v>
      </c>
      <c r="AB18" s="104" t="s">
        <v>56</v>
      </c>
      <c r="AC18" s="104" t="s">
        <v>82</v>
      </c>
      <c r="AD18" s="104" t="s">
        <v>83</v>
      </c>
      <c r="AE18" s="104" t="s">
        <v>40</v>
      </c>
      <c r="AF18" s="104" t="s">
        <v>41</v>
      </c>
      <c r="AG18" s="104" t="s">
        <v>91</v>
      </c>
      <c r="AH18" s="104" t="s">
        <v>92</v>
      </c>
      <c r="AI18" s="104" t="s">
        <v>93</v>
      </c>
      <c r="AJ18" s="104" t="s">
        <v>94</v>
      </c>
      <c r="AK18" s="104" t="s">
        <v>95</v>
      </c>
      <c r="AL18" s="104" t="s">
        <v>96</v>
      </c>
      <c r="AM18" s="104" t="s">
        <v>111</v>
      </c>
      <c r="AN18" s="104" t="s">
        <v>75</v>
      </c>
      <c r="AO18" s="104" t="s">
        <v>97</v>
      </c>
      <c r="AP18" s="104" t="s">
        <v>49</v>
      </c>
      <c r="AQ18" s="104" t="s">
        <v>74</v>
      </c>
      <c r="AR18" s="104" t="s">
        <v>78</v>
      </c>
      <c r="AS18" s="104" t="s">
        <v>98</v>
      </c>
      <c r="AT18" s="104" t="s">
        <v>99</v>
      </c>
      <c r="AU18" s="104" t="s">
        <v>91</v>
      </c>
      <c r="AV18" s="104" t="s">
        <v>93</v>
      </c>
      <c r="AW18" s="104" t="s">
        <v>100</v>
      </c>
      <c r="AX18" s="104" t="s">
        <v>101</v>
      </c>
      <c r="AY18" s="104" t="s">
        <v>111</v>
      </c>
      <c r="AZ18" s="104" t="s">
        <v>79</v>
      </c>
      <c r="BA18" s="104" t="s">
        <v>102</v>
      </c>
      <c r="BB18" s="104" t="s">
        <v>103</v>
      </c>
    </row>
    <row r="19" spans="2:54" s="106" customFormat="1" ht="13.5" x14ac:dyDescent="0.3">
      <c r="B19" s="108"/>
      <c r="C19" s="106">
        <v>0.14600000000000002</v>
      </c>
      <c r="D19" s="106">
        <v>0.14600000000000002</v>
      </c>
      <c r="E19" s="106">
        <v>0.14000000000000001</v>
      </c>
      <c r="F19" s="106">
        <v>0.14000000000000001</v>
      </c>
      <c r="G19" s="106">
        <v>8.879999999999999E-3</v>
      </c>
      <c r="H19" s="106">
        <v>6.0000000000000001E-3</v>
      </c>
      <c r="I19" s="106">
        <v>9.3220000000000004E-3</v>
      </c>
      <c r="J19" s="106">
        <v>3.0000000000000001E-3</v>
      </c>
      <c r="K19" s="106">
        <v>3.0000000000000001E-3</v>
      </c>
      <c r="L19" s="106">
        <v>1.7999999999999999E-2</v>
      </c>
      <c r="M19" s="106">
        <v>1.2200000000000001E-2</v>
      </c>
      <c r="N19" s="106">
        <v>3.5999999999999997E-2</v>
      </c>
      <c r="O19" s="106">
        <v>1.7999999999999999E-2</v>
      </c>
      <c r="P19" s="106">
        <v>0.03</v>
      </c>
      <c r="Q19" s="106">
        <v>1.7999999999999999E-2</v>
      </c>
      <c r="R19" s="106">
        <v>1.5956999999999999E-2</v>
      </c>
      <c r="S19" s="106">
        <v>1.6199999999999999E-2</v>
      </c>
      <c r="T19" s="106">
        <v>1.8E-3</v>
      </c>
      <c r="U19" s="106">
        <v>5.7239999999999985E-2</v>
      </c>
      <c r="V19" s="106">
        <v>6.0047999999999997E-2</v>
      </c>
      <c r="W19" s="106">
        <v>9.2000000000000016E-3</v>
      </c>
      <c r="X19" s="106">
        <v>1.2600000000000001E-3</v>
      </c>
      <c r="Y19" s="106">
        <v>9.0000000000000011E-3</v>
      </c>
      <c r="Z19" s="106">
        <v>6.0000000000000001E-3</v>
      </c>
      <c r="AA19" s="106">
        <v>2.1999999999999999E-2</v>
      </c>
      <c r="AB19" s="106">
        <v>2.1999999999999999E-2</v>
      </c>
      <c r="AC19" s="106">
        <v>2.1999999999999999E-2</v>
      </c>
      <c r="AD19" s="106">
        <v>2.1999999999999999E-2</v>
      </c>
      <c r="AE19" s="106">
        <v>2.4000000000000001E-4</v>
      </c>
      <c r="AF19" s="106">
        <v>2.4000000000000001E-4</v>
      </c>
      <c r="AG19" s="106">
        <v>1.2E-5</v>
      </c>
      <c r="AH19" s="106">
        <v>3.2000000000000005E-5</v>
      </c>
      <c r="AI19" s="106">
        <v>1.2E-5</v>
      </c>
      <c r="AJ19" s="106">
        <v>1.7E-5</v>
      </c>
      <c r="AK19" s="106">
        <v>1.7E-5</v>
      </c>
      <c r="AL19" s="106">
        <v>1.7E-5</v>
      </c>
      <c r="AM19" s="106">
        <v>3.0000000000000001E-5</v>
      </c>
      <c r="AN19" s="106">
        <v>7.0000000000000007E-5</v>
      </c>
      <c r="AO19" s="106">
        <v>3.0000000000000001E-6</v>
      </c>
      <c r="AP19" s="106">
        <v>4.0000000000000003E-5</v>
      </c>
      <c r="AQ19" s="106">
        <v>4.0000000000000003E-5</v>
      </c>
      <c r="AR19" s="106">
        <v>4.0000000000000007E-6</v>
      </c>
      <c r="AS19" s="106">
        <v>3.0000000000000001E-6</v>
      </c>
      <c r="AT19" s="106">
        <v>1.0000000000000002E-6</v>
      </c>
      <c r="AU19" s="106">
        <v>2.0000000000000002E-5</v>
      </c>
      <c r="AV19" s="106">
        <v>2.0000000000000002E-5</v>
      </c>
      <c r="AW19" s="106">
        <v>5.0000000000000004E-6</v>
      </c>
      <c r="AX19" s="106">
        <v>8.0000000000000013E-6</v>
      </c>
      <c r="AY19" s="106">
        <v>4.0000000000000003E-5</v>
      </c>
      <c r="AZ19" s="106">
        <v>2.0000000000000002E-5</v>
      </c>
      <c r="BA19" s="106">
        <v>1.0000000000000002E-6</v>
      </c>
      <c r="BB19" s="106">
        <v>1.0000000000000002E-6</v>
      </c>
    </row>
    <row r="20" spans="2:54" x14ac:dyDescent="0.3">
      <c r="AK20" s="104"/>
      <c r="AL20" s="104"/>
    </row>
    <row r="21" spans="2:54" x14ac:dyDescent="0.3">
      <c r="AK21" s="106"/>
      <c r="AL21" s="106"/>
    </row>
  </sheetData>
  <phoneticPr fontId="2" type="noConversion"/>
  <conditionalFormatting sqref="Z2 C2:L2 AE4:AH4 C4:AB4 AF6:AM6 C6:Y6 C8:Z8 AD10:AN10 C10:W10 AH12:AT12 C12:AD12 C14:AB14 AE16:AQ16 E16:F16 C18:D18 G18:N18 AR18:BB18 AK20:AL20">
    <cfRule type="cellIs" dxfId="75" priority="112" operator="equal">
      <formula>0</formula>
    </cfRule>
  </conditionalFormatting>
  <conditionalFormatting sqref="Z2 C2:L2 AE4:AH4 C4:AB4 AF6:AM6 C6:Y6 C8:Z8 AD10:AN10 C10:W10 AH12:AT12 C12:AD12 C14:AB14 AE16:AQ16 E16:F16 C18:D18 G18:N18 AR18:BB18 AK20:AL20">
    <cfRule type="cellIs" dxfId="74" priority="111" operator="equal">
      <formula>0</formula>
    </cfRule>
  </conditionalFormatting>
  <conditionalFormatting sqref="Z2 C2:L2 AE4:AH4 C4:AB4 AF6:AM6 C6:Y6 C8:Z8 AD10:AN10 C10:W10 AH12:AT12 C12:AD12 C14:AB14 AE16:AQ16 E16:F16 C18:D18 G18:N18 AR18:BB18 AK20:AL20">
    <cfRule type="cellIs" dxfId="73" priority="110" operator="equal">
      <formula>0</formula>
    </cfRule>
  </conditionalFormatting>
  <conditionalFormatting sqref="M2:Y2">
    <cfRule type="cellIs" dxfId="72" priority="109" operator="equal">
      <formula>0</formula>
    </cfRule>
  </conditionalFormatting>
  <conditionalFormatting sqref="M2:Y2">
    <cfRule type="cellIs" dxfId="71" priority="108" operator="equal">
      <formula>0</formula>
    </cfRule>
  </conditionalFormatting>
  <conditionalFormatting sqref="M2:Y2">
    <cfRule type="cellIs" dxfId="70" priority="107" operator="equal">
      <formula>0</formula>
    </cfRule>
  </conditionalFormatting>
  <conditionalFormatting sqref="E4:F4">
    <cfRule type="cellIs" dxfId="69" priority="100" operator="equal">
      <formula>0</formula>
    </cfRule>
  </conditionalFormatting>
  <conditionalFormatting sqref="E4:F4">
    <cfRule type="cellIs" dxfId="68" priority="99" operator="equal">
      <formula>0</formula>
    </cfRule>
  </conditionalFormatting>
  <conditionalFormatting sqref="AC4:AD4">
    <cfRule type="cellIs" dxfId="67" priority="98" operator="equal">
      <formula>0</formula>
    </cfRule>
  </conditionalFormatting>
  <conditionalFormatting sqref="AC4:AD4">
    <cfRule type="cellIs" dxfId="66" priority="97" operator="equal">
      <formula>0</formula>
    </cfRule>
  </conditionalFormatting>
  <conditionalFormatting sqref="AC4:AD4">
    <cfRule type="cellIs" dxfId="65" priority="96" operator="equal">
      <formula>0</formula>
    </cfRule>
  </conditionalFormatting>
  <conditionalFormatting sqref="AI4">
    <cfRule type="cellIs" dxfId="64" priority="95" operator="equal">
      <formula>0</formula>
    </cfRule>
  </conditionalFormatting>
  <conditionalFormatting sqref="AI4">
    <cfRule type="cellIs" dxfId="63" priority="94" operator="equal">
      <formula>0</formula>
    </cfRule>
  </conditionalFormatting>
  <conditionalFormatting sqref="AI4">
    <cfRule type="cellIs" dxfId="62" priority="93" operator="equal">
      <formula>0</formula>
    </cfRule>
  </conditionalFormatting>
  <conditionalFormatting sqref="Z6:AE6">
    <cfRule type="cellIs" dxfId="61" priority="89" operator="equal">
      <formula>0</formula>
    </cfRule>
  </conditionalFormatting>
  <conditionalFormatting sqref="Z6:AE6">
    <cfRule type="cellIs" dxfId="60" priority="88" operator="equal">
      <formula>0</formula>
    </cfRule>
  </conditionalFormatting>
  <conditionalFormatting sqref="Z6:AE6">
    <cfRule type="cellIs" dxfId="59" priority="87" operator="equal">
      <formula>0</formula>
    </cfRule>
  </conditionalFormatting>
  <conditionalFormatting sqref="E6:F6">
    <cfRule type="cellIs" dxfId="58" priority="83" operator="equal">
      <formula>0</formula>
    </cfRule>
  </conditionalFormatting>
  <conditionalFormatting sqref="E6:F6">
    <cfRule type="cellIs" dxfId="57" priority="82" operator="equal">
      <formula>0</formula>
    </cfRule>
  </conditionalFormatting>
  <conditionalFormatting sqref="AN6">
    <cfRule type="cellIs" dxfId="56" priority="81" operator="equal">
      <formula>0</formula>
    </cfRule>
  </conditionalFormatting>
  <conditionalFormatting sqref="AN6">
    <cfRule type="cellIs" dxfId="55" priority="80" operator="equal">
      <formula>0</formula>
    </cfRule>
  </conditionalFormatting>
  <conditionalFormatting sqref="AN6">
    <cfRule type="cellIs" dxfId="54" priority="79" operator="equal">
      <formula>0</formula>
    </cfRule>
  </conditionalFormatting>
  <conditionalFormatting sqref="E8:F8">
    <cfRule type="cellIs" dxfId="53" priority="75" operator="equal">
      <formula>0</formula>
    </cfRule>
  </conditionalFormatting>
  <conditionalFormatting sqref="E8:F8">
    <cfRule type="cellIs" dxfId="52" priority="74" operator="equal">
      <formula>0</formula>
    </cfRule>
  </conditionalFormatting>
  <conditionalFormatting sqref="E10:F10">
    <cfRule type="cellIs" dxfId="51" priority="63" operator="equal">
      <formula>0</formula>
    </cfRule>
  </conditionalFormatting>
  <conditionalFormatting sqref="X10:AC10">
    <cfRule type="cellIs" dxfId="50" priority="68" operator="equal">
      <formula>0</formula>
    </cfRule>
  </conditionalFormatting>
  <conditionalFormatting sqref="X10:AC10">
    <cfRule type="cellIs" dxfId="49" priority="70" operator="equal">
      <formula>0</formula>
    </cfRule>
  </conditionalFormatting>
  <conditionalFormatting sqref="X10:AC10">
    <cfRule type="cellIs" dxfId="48" priority="69" operator="equal">
      <formula>0</formula>
    </cfRule>
  </conditionalFormatting>
  <conditionalFormatting sqref="E10:F10">
    <cfRule type="cellIs" dxfId="47" priority="64" operator="equal">
      <formula>0</formula>
    </cfRule>
  </conditionalFormatting>
  <conditionalFormatting sqref="AE12:AG12">
    <cfRule type="cellIs" dxfId="46" priority="59" operator="equal">
      <formula>0</formula>
    </cfRule>
  </conditionalFormatting>
  <conditionalFormatting sqref="AE12:AG12">
    <cfRule type="cellIs" dxfId="45" priority="58" operator="equal">
      <formula>0</formula>
    </cfRule>
  </conditionalFormatting>
  <conditionalFormatting sqref="AE12:AG12">
    <cfRule type="cellIs" dxfId="44" priority="57" operator="equal">
      <formula>0</formula>
    </cfRule>
  </conditionalFormatting>
  <conditionalFormatting sqref="E12">
    <cfRule type="cellIs" dxfId="43" priority="53" operator="equal">
      <formula>0</formula>
    </cfRule>
  </conditionalFormatting>
  <conditionalFormatting sqref="E12">
    <cfRule type="cellIs" dxfId="42" priority="52" operator="equal">
      <formula>0</formula>
    </cfRule>
  </conditionalFormatting>
  <conditionalFormatting sqref="F12">
    <cfRule type="cellIs" dxfId="41" priority="51" operator="equal">
      <formula>0</formula>
    </cfRule>
  </conditionalFormatting>
  <conditionalFormatting sqref="F12">
    <cfRule type="cellIs" dxfId="40" priority="50" operator="equal">
      <formula>0</formula>
    </cfRule>
  </conditionalFormatting>
  <conditionalFormatting sqref="E14:F14">
    <cfRule type="cellIs" dxfId="39" priority="46" operator="equal">
      <formula>0</formula>
    </cfRule>
  </conditionalFormatting>
  <conditionalFormatting sqref="E14:F14">
    <cfRule type="cellIs" dxfId="38" priority="45" operator="equal">
      <formula>0</formula>
    </cfRule>
  </conditionalFormatting>
  <conditionalFormatting sqref="C16:D16 J16 M16">
    <cfRule type="cellIs" dxfId="37" priority="44" operator="equal">
      <formula>0</formula>
    </cfRule>
  </conditionalFormatting>
  <conditionalFormatting sqref="C16:D16 J16 M16">
    <cfRule type="cellIs" dxfId="36" priority="43" operator="equal">
      <formula>0</formula>
    </cfRule>
  </conditionalFormatting>
  <conditionalFormatting sqref="C16:D16 J16 M16">
    <cfRule type="cellIs" dxfId="35" priority="42" operator="equal">
      <formula>0</formula>
    </cfRule>
  </conditionalFormatting>
  <conditionalFormatting sqref="E16:F16">
    <cfRule type="cellIs" dxfId="34" priority="41" operator="equal">
      <formula>0</formula>
    </cfRule>
  </conditionalFormatting>
  <conditionalFormatting sqref="E16:F16">
    <cfRule type="cellIs" dxfId="33" priority="40" operator="equal">
      <formula>0</formula>
    </cfRule>
  </conditionalFormatting>
  <conditionalFormatting sqref="G16:I16">
    <cfRule type="cellIs" dxfId="32" priority="39" operator="equal">
      <formula>0</formula>
    </cfRule>
  </conditionalFormatting>
  <conditionalFormatting sqref="G16:I16">
    <cfRule type="cellIs" dxfId="31" priority="38" operator="equal">
      <formula>0</formula>
    </cfRule>
  </conditionalFormatting>
  <conditionalFormatting sqref="G16:I16">
    <cfRule type="cellIs" dxfId="30" priority="37" operator="equal">
      <formula>0</formula>
    </cfRule>
  </conditionalFormatting>
  <conditionalFormatting sqref="K16:L16">
    <cfRule type="cellIs" dxfId="29" priority="36" operator="equal">
      <formula>0</formula>
    </cfRule>
  </conditionalFormatting>
  <conditionalFormatting sqref="K16:L16">
    <cfRule type="cellIs" dxfId="28" priority="35" operator="equal">
      <formula>0</formula>
    </cfRule>
  </conditionalFormatting>
  <conditionalFormatting sqref="K16:L16">
    <cfRule type="cellIs" dxfId="27" priority="34" operator="equal">
      <formula>0</formula>
    </cfRule>
  </conditionalFormatting>
  <conditionalFormatting sqref="N16:AA16">
    <cfRule type="cellIs" dxfId="26" priority="33" operator="equal">
      <formula>0</formula>
    </cfRule>
  </conditionalFormatting>
  <conditionalFormatting sqref="N16:AA16">
    <cfRule type="cellIs" dxfId="25" priority="32" operator="equal">
      <formula>0</formula>
    </cfRule>
  </conditionalFormatting>
  <conditionalFormatting sqref="N16:AA16">
    <cfRule type="cellIs" dxfId="24" priority="31" operator="equal">
      <formula>0</formula>
    </cfRule>
  </conditionalFormatting>
  <conditionalFormatting sqref="AB16:AD16">
    <cfRule type="cellIs" dxfId="23" priority="30" operator="equal">
      <formula>0</formula>
    </cfRule>
  </conditionalFormatting>
  <conditionalFormatting sqref="AB16:AD16">
    <cfRule type="cellIs" dxfId="22" priority="29" operator="equal">
      <formula>0</formula>
    </cfRule>
  </conditionalFormatting>
  <conditionalFormatting sqref="AB16:AD16">
    <cfRule type="cellIs" dxfId="21" priority="28" operator="equal">
      <formula>0</formula>
    </cfRule>
  </conditionalFormatting>
  <conditionalFormatting sqref="G18">
    <cfRule type="cellIs" dxfId="20" priority="24" operator="equal">
      <formula>0</formula>
    </cfRule>
  </conditionalFormatting>
  <conditionalFormatting sqref="G18">
    <cfRule type="cellIs" dxfId="19" priority="23" operator="equal">
      <formula>0</formula>
    </cfRule>
  </conditionalFormatting>
  <conditionalFormatting sqref="H18">
    <cfRule type="cellIs" dxfId="18" priority="22" operator="equal">
      <formula>0</formula>
    </cfRule>
  </conditionalFormatting>
  <conditionalFormatting sqref="H18">
    <cfRule type="cellIs" dxfId="17" priority="21" operator="equal">
      <formula>0</formula>
    </cfRule>
  </conditionalFormatting>
  <conditionalFormatting sqref="O18">
    <cfRule type="cellIs" dxfId="16" priority="17" operator="equal">
      <formula>0</formula>
    </cfRule>
  </conditionalFormatting>
  <conditionalFormatting sqref="O18">
    <cfRule type="cellIs" dxfId="15" priority="16" operator="equal">
      <formula>0</formula>
    </cfRule>
  </conditionalFormatting>
  <conditionalFormatting sqref="O18">
    <cfRule type="cellIs" dxfId="14" priority="15" operator="equal">
      <formula>0</formula>
    </cfRule>
  </conditionalFormatting>
  <conditionalFormatting sqref="P18">
    <cfRule type="cellIs" dxfId="13" priority="14" operator="equal">
      <formula>0</formula>
    </cfRule>
  </conditionalFormatting>
  <conditionalFormatting sqref="P18">
    <cfRule type="cellIs" dxfId="12" priority="13" operator="equal">
      <formula>0</formula>
    </cfRule>
  </conditionalFormatting>
  <conditionalFormatting sqref="P18">
    <cfRule type="cellIs" dxfId="11" priority="12" operator="equal">
      <formula>0</formula>
    </cfRule>
  </conditionalFormatting>
  <conditionalFormatting sqref="Q18:AF18">
    <cfRule type="cellIs" dxfId="10" priority="11" operator="equal">
      <formula>0</formula>
    </cfRule>
  </conditionalFormatting>
  <conditionalFormatting sqref="Q18:AF18">
    <cfRule type="cellIs" dxfId="9" priority="10" operator="equal">
      <formula>0</formula>
    </cfRule>
  </conditionalFormatting>
  <conditionalFormatting sqref="Q18:AF18">
    <cfRule type="cellIs" dxfId="8" priority="9" operator="equal">
      <formula>0</formula>
    </cfRule>
  </conditionalFormatting>
  <conditionalFormatting sqref="AG18:AQ18">
    <cfRule type="cellIs" dxfId="7" priority="8" operator="equal">
      <formula>0</formula>
    </cfRule>
  </conditionalFormatting>
  <conditionalFormatting sqref="AG18:AQ18">
    <cfRule type="cellIs" dxfId="6" priority="7" operator="equal">
      <formula>0</formula>
    </cfRule>
  </conditionalFormatting>
  <conditionalFormatting sqref="AG18:AQ18">
    <cfRule type="cellIs" dxfId="5" priority="6" operator="equal">
      <formula>0</formula>
    </cfRule>
  </conditionalFormatting>
  <conditionalFormatting sqref="E18:F18">
    <cfRule type="cellIs" dxfId="4" priority="5" operator="equal">
      <formula>0</formula>
    </cfRule>
  </conditionalFormatting>
  <conditionalFormatting sqref="E18:F18">
    <cfRule type="cellIs" dxfId="3" priority="4" operator="equal">
      <formula>0</formula>
    </cfRule>
  </conditionalFormatting>
  <conditionalFormatting sqref="E18:F18">
    <cfRule type="cellIs" dxfId="2" priority="3" operator="equal">
      <formula>0</formula>
    </cfRule>
  </conditionalFormatting>
  <conditionalFormatting sqref="E18:F18">
    <cfRule type="cellIs" dxfId="1" priority="2" operator="equal">
      <formula>0</formula>
    </cfRule>
  </conditionalFormatting>
  <conditionalFormatting sqref="E18:F1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1단계</vt:lpstr>
      <vt:lpstr>2단계</vt:lpstr>
      <vt:lpstr>3단계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2019-06-04T02:37:28Z</dcterms:created>
  <dcterms:modified xsi:type="dcterms:W3CDTF">2019-06-11T06:09:05Z</dcterms:modified>
</cp:coreProperties>
</file>